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<sst xmlns="http://schemas.openxmlformats.org/spreadsheetml/2006/main" count="5" uniqueCount="5">
  <si>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</si>
  <si>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</si>
  <si>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</si>
  <si>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</si>
  <si>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317(59x)</t>
  </si>
  <si>
    <t>AVERAGE: 154(122x)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</si>
</sst>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Sheet1!$A$2:$A$60</c:f>
              <c:numCache/>
            </c:numRef>
          </c:cat>
          <c:val>
            <c:numRef>
              <c:f>Sheet1!$B$2:$B$60</c:f>
              <c:numCache/>
            </c:numRef>
          </c:val>
          <c:smooth val="0"/>
        </c:ser>
        <c:marker val="1"/>
        <c:axId val="1831705084"/>
        <c:axId val="199150625"/>
      </c:lineChart>
      <c:catAx>
        <c:axId val="183170508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99150625"/>
        <c:crosses val="autoZero"/>
        <c:auto val="1"/>
        <c:lblOffset val="100"/>
        <c:tickLblSkip val="1"/>
        <c:tickMarkSkip val="1"/>
        <c:noMultiLvlLbl val="0"/>
      </c:catAx>
      <c:valAx>
        <c:axId val="199150625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83170508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Sheet1!$C$2:$C$123</c:f>
              <c:numCache/>
            </c:numRef>
          </c:cat>
          <c:val>
            <c:numRef>
              <c:f>Sheet1!$E$2:$E$123</c:f>
              <c:numCache/>
            </c:numRef>
          </c:val>
          <c:smooth val="0"/>
        </c:ser>
        <c:marker val="1"/>
        <c:axId val="1580874189"/>
        <c:axId val="569976699"/>
      </c:lineChart>
      <c:catAx>
        <c:axId val="158087418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569976699"/>
        <c:crosses val="autoZero"/>
        <c:auto val="1"/>
        <c:lblOffset val="100"/>
        <c:tickLblSkip val="1"/>
        <c:tickMarkSkip val="1"/>
        <c:noMultiLvlLbl val="0"/>
      </c:catAx>
      <c:valAx>
        <c:axId val="56997669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58087418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124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1463</f>
        <v>1463</v>
      </c>
      <c r="B2" s="21">
        <f>0</f>
        <v>0</v>
      </c>
      <c r="C2" s="21">
        <f>1396</f>
        <v>1396</v>
      </c>
      <c r="D2" s="21">
        <f>3244</f>
        <v>3244</v>
      </c>
      <c r="E2" s="21">
        <f>3.16796875</f>
        <v>3.16796875</v>
      </c>
      <c r="G2" s="21">
        <f>317</f>
        <v>317</v>
      </c>
    </row>
    <row r="3">
      <c r="A3" s="21">
        <f>1763</f>
        <v>1763</v>
      </c>
      <c r="B3" s="21">
        <f>15</f>
        <v>15</v>
      </c>
      <c r="C3" s="21">
        <f>1537</f>
        <v>1537</v>
      </c>
      <c r="D3" s="21">
        <f>5864</f>
        <v>5864</v>
      </c>
      <c r="E3" s="21">
        <f>5.7265625</f>
        <v>5.7265625</v>
      </c>
    </row>
    <row r="4">
      <c r="A4" s="21">
        <f>2063</f>
        <v>2063</v>
      </c>
      <c r="B4" s="21">
        <f>21</f>
        <v>21</v>
      </c>
      <c r="C4" s="21">
        <f>1669</f>
        <v>1669</v>
      </c>
      <c r="D4" s="21">
        <f>14968</f>
        <v>14968</v>
      </c>
      <c r="E4" s="21">
        <f>14.6171875</f>
        <v>14.6171875</v>
      </c>
      <c r="G4" s="21" t="s">
        <v>5</v>
      </c>
    </row>
    <row r="5">
      <c r="A5" s="21">
        <f>2400</f>
        <v>2400</v>
      </c>
      <c r="B5" s="21">
        <f>22</f>
        <v>22</v>
      </c>
      <c r="C5" s="21">
        <f>1785</f>
        <v>1785</v>
      </c>
      <c r="D5" s="21">
        <f>13089</f>
        <v>13089</v>
      </c>
      <c r="E5" s="21">
        <f>12.7822265625</f>
        <v>12.7822265625</v>
      </c>
      <c r="G5" s="21">
        <f>154</f>
        <v>154</v>
      </c>
    </row>
    <row r="6">
      <c r="A6" s="21">
        <f>2728</f>
        <v>2728</v>
      </c>
      <c r="B6" s="21">
        <f>30</f>
        <v>30</v>
      </c>
      <c r="C6" s="21">
        <f>1939</f>
        <v>1939</v>
      </c>
      <c r="D6" s="21">
        <f>14569</f>
        <v>14569</v>
      </c>
      <c r="E6" s="21">
        <f>14.2275390625</f>
        <v>14.2275390625</v>
      </c>
    </row>
    <row r="7">
      <c r="A7" s="21">
        <f>3022</f>
        <v>3022</v>
      </c>
      <c r="B7" s="21">
        <f>25</f>
        <v>25</v>
      </c>
      <c r="C7" s="21">
        <f>2111</f>
        <v>2111</v>
      </c>
      <c r="D7" s="21">
        <f>15781</f>
        <v>15781</v>
      </c>
      <c r="E7" s="21">
        <f>15.4111328125</f>
        <v>15.4111328125</v>
      </c>
    </row>
    <row r="8">
      <c r="A8" s="21">
        <f>3316</f>
        <v>3316</v>
      </c>
      <c r="B8" s="21">
        <f>21</f>
        <v>21</v>
      </c>
      <c r="C8" s="21">
        <f>2257</f>
        <v>2257</v>
      </c>
      <c r="D8" s="21">
        <f>18057</f>
        <v>18057</v>
      </c>
      <c r="E8" s="21">
        <f>17.6337890625</f>
        <v>17.6337890625</v>
      </c>
    </row>
    <row r="9">
      <c r="A9" s="21">
        <f>3633</f>
        <v>3633</v>
      </c>
      <c r="B9" s="21">
        <f>33</f>
        <v>33</v>
      </c>
      <c r="C9" s="21">
        <f>2397</f>
        <v>2397</v>
      </c>
      <c r="D9" s="21">
        <f>21993</f>
        <v>21993</v>
      </c>
      <c r="E9" s="21">
        <f>21.4775390625</f>
        <v>21.4775390625</v>
      </c>
    </row>
    <row r="10">
      <c r="A10" s="21">
        <f>3939</f>
        <v>3939</v>
      </c>
      <c r="B10" s="21">
        <f>31</f>
        <v>31</v>
      </c>
      <c r="C10" s="21">
        <f>2596</f>
        <v>2596</v>
      </c>
      <c r="D10" s="21">
        <f>24240</f>
        <v>24240</v>
      </c>
      <c r="E10" s="21">
        <f>23.671875</f>
        <v>23.671875</v>
      </c>
    </row>
    <row r="11">
      <c r="A11" s="21">
        <f>4223</f>
        <v>4223</v>
      </c>
      <c r="B11" s="21">
        <f>6</f>
        <v>6</v>
      </c>
      <c r="C11" s="21">
        <f>2731</f>
        <v>2731</v>
      </c>
      <c r="D11" s="21">
        <f>25749</f>
        <v>25749</v>
      </c>
      <c r="E11" s="21">
        <f>25.1455078125</f>
        <v>25.1455078125</v>
      </c>
    </row>
    <row r="12">
      <c r="A12" s="21">
        <f>4515</f>
        <v>4515</v>
      </c>
      <c r="B12" s="21">
        <f>0</f>
        <v>0</v>
      </c>
      <c r="C12" s="21">
        <f>2891</f>
        <v>2891</v>
      </c>
      <c r="D12" s="21">
        <f>27477</f>
        <v>27477</v>
      </c>
      <c r="E12" s="21">
        <f>26.8330078125</f>
        <v>26.8330078125</v>
      </c>
    </row>
    <row r="13">
      <c r="A13" s="21">
        <f>4814</f>
        <v>4814</v>
      </c>
      <c r="B13" s="21">
        <f>4</f>
        <v>4</v>
      </c>
      <c r="C13" s="21">
        <f>3059</f>
        <v>3059</v>
      </c>
      <c r="D13" s="21">
        <f>28303</f>
        <v>28303</v>
      </c>
      <c r="E13" s="21">
        <f>27.6396484375</f>
        <v>27.6396484375</v>
      </c>
    </row>
    <row r="14">
      <c r="A14" s="21">
        <f>5106</f>
        <v>5106</v>
      </c>
      <c r="B14" s="21">
        <f t="shared" ref="B14:B22" si="0">0</f>
        <v>0</v>
      </c>
      <c r="C14" s="21">
        <f>3203</f>
        <v>3203</v>
      </c>
      <c r="D14" s="21">
        <f>28842</f>
        <v>28842</v>
      </c>
      <c r="E14" s="21">
        <f>28.166015625</f>
        <v>28.166015625</v>
      </c>
    </row>
    <row r="15">
      <c r="A15" s="21">
        <f>5391</f>
        <v>5391</v>
      </c>
      <c r="B15" s="21">
        <f t="shared" si="0"/>
        <v>0</v>
      </c>
      <c r="C15" s="21">
        <f>3426</f>
        <v>3426</v>
      </c>
      <c r="D15" s="21">
        <f>30246</f>
        <v>30246</v>
      </c>
      <c r="E15" s="21">
        <f>29.537109375</f>
        <v>29.537109375</v>
      </c>
    </row>
    <row r="16">
      <c r="A16" s="21">
        <f>5710</f>
        <v>5710</v>
      </c>
      <c r="B16" s="21">
        <f t="shared" si="0"/>
        <v>0</v>
      </c>
      <c r="C16" s="21">
        <f>3640</f>
        <v>3640</v>
      </c>
      <c r="D16" s="21">
        <f>31102</f>
        <v>31102</v>
      </c>
      <c r="E16" s="21">
        <f>30.373046875</f>
        <v>30.373046875</v>
      </c>
    </row>
    <row r="17">
      <c r="A17" s="21">
        <f>6015</f>
        <v>6015</v>
      </c>
      <c r="B17" s="21">
        <f t="shared" si="0"/>
        <v>0</v>
      </c>
      <c r="C17" s="21">
        <f>3775</f>
        <v>3775</v>
      </c>
      <c r="D17" s="21">
        <f>31568</f>
        <v>31568</v>
      </c>
      <c r="E17" s="21">
        <f>30.828125</f>
        <v>30.828125</v>
      </c>
    </row>
    <row r="18">
      <c r="A18" s="21">
        <f>6354</f>
        <v>6354</v>
      </c>
      <c r="B18" s="21">
        <f t="shared" si="0"/>
        <v>0</v>
      </c>
      <c r="C18" s="21">
        <f>3916</f>
        <v>3916</v>
      </c>
      <c r="D18" s="21">
        <f>32076</f>
        <v>32076</v>
      </c>
      <c r="E18" s="21">
        <f>31.32421875</f>
        <v>31.32421875</v>
      </c>
    </row>
    <row r="19">
      <c r="A19" s="21">
        <f>6707</f>
        <v>6707</v>
      </c>
      <c r="B19" s="21">
        <f t="shared" si="0"/>
        <v>0</v>
      </c>
      <c r="C19" s="21">
        <f>4049</f>
        <v>4049</v>
      </c>
      <c r="D19" s="21">
        <f>32197</f>
        <v>32197</v>
      </c>
      <c r="E19" s="21">
        <f>31.4423828125</f>
        <v>31.4423828125</v>
      </c>
    </row>
    <row r="20">
      <c r="A20" s="21">
        <f>7040</f>
        <v>7040</v>
      </c>
      <c r="B20" s="21">
        <f t="shared" si="0"/>
        <v>0</v>
      </c>
      <c r="C20" s="21">
        <f>4169</f>
        <v>4169</v>
      </c>
      <c r="D20" s="21">
        <f>32213</f>
        <v>32213</v>
      </c>
      <c r="E20" s="21">
        <f>31.4580078125</f>
        <v>31.4580078125</v>
      </c>
    </row>
    <row r="21">
      <c r="A21" s="21">
        <f>7406</f>
        <v>7406</v>
      </c>
      <c r="B21" s="21">
        <f t="shared" si="0"/>
        <v>0</v>
      </c>
      <c r="C21" s="21">
        <f>4288</f>
        <v>4288</v>
      </c>
      <c r="D21" s="21">
        <f>32213</f>
        <v>32213</v>
      </c>
      <c r="E21" s="21">
        <f>31.4580078125</f>
        <v>31.4580078125</v>
      </c>
    </row>
    <row r="22">
      <c r="A22" s="21">
        <f>7743</f>
        <v>7743</v>
      </c>
      <c r="B22" s="21">
        <f t="shared" si="0"/>
        <v>0</v>
      </c>
      <c r="C22" s="21">
        <f>4413</f>
        <v>4413</v>
      </c>
      <c r="D22" s="21">
        <f>32213</f>
        <v>32213</v>
      </c>
      <c r="E22" s="21">
        <f>31.4580078125</f>
        <v>31.4580078125</v>
      </c>
    </row>
    <row r="23">
      <c r="A23" s="21">
        <f>8110</f>
        <v>8110</v>
      </c>
      <c r="B23" s="21">
        <f>3</f>
        <v>3</v>
      </c>
      <c r="C23" s="21">
        <f>4543</f>
        <v>4543</v>
      </c>
      <c r="D23" s="21">
        <f>32213</f>
        <v>32213</v>
      </c>
      <c r="E23" s="21">
        <f>31.4580078125</f>
        <v>31.4580078125</v>
      </c>
    </row>
    <row r="24">
      <c r="A24" s="21">
        <f>8420</f>
        <v>8420</v>
      </c>
      <c r="B24" s="21">
        <f>20</f>
        <v>20</v>
      </c>
      <c r="C24" s="21">
        <f>4663</f>
        <v>4663</v>
      </c>
      <c r="D24" s="21">
        <f t="shared" ref="D24:D36" si="1">32217</f>
        <v>32217</v>
      </c>
      <c r="E24" s="21">
        <f t="shared" ref="E24:E36" si="2">31.4619140625</f>
        <v>31.4619140625</v>
      </c>
    </row>
    <row r="25">
      <c r="A25" s="21">
        <f>8702</f>
        <v>8702</v>
      </c>
      <c r="B25" s="21">
        <f>7</f>
        <v>7</v>
      </c>
      <c r="C25" s="21">
        <f>4790</f>
        <v>4790</v>
      </c>
      <c r="D25" s="21">
        <f t="shared" si="1"/>
        <v>32217</v>
      </c>
      <c r="E25" s="21">
        <f t="shared" si="2"/>
        <v>31.4619140625</v>
      </c>
    </row>
    <row r="26">
      <c r="A26" s="21">
        <f>8987</f>
        <v>8987</v>
      </c>
      <c r="B26" s="21">
        <f t="shared" ref="B26:B33" si="3">0</f>
        <v>0</v>
      </c>
      <c r="C26" s="21">
        <f>4948</f>
        <v>4948</v>
      </c>
      <c r="D26" s="21">
        <f t="shared" si="1"/>
        <v>32217</v>
      </c>
      <c r="E26" s="21">
        <f t="shared" si="2"/>
        <v>31.4619140625</v>
      </c>
    </row>
    <row r="27">
      <c r="A27" s="21">
        <f>9290</f>
        <v>9290</v>
      </c>
      <c r="B27" s="21">
        <f t="shared" si="3"/>
        <v>0</v>
      </c>
      <c r="C27" s="21">
        <f>5081</f>
        <v>5081</v>
      </c>
      <c r="D27" s="21">
        <f t="shared" si="1"/>
        <v>32217</v>
      </c>
      <c r="E27" s="21">
        <f t="shared" si="2"/>
        <v>31.4619140625</v>
      </c>
    </row>
    <row r="28">
      <c r="A28" s="21">
        <f>9672</f>
        <v>9672</v>
      </c>
      <c r="B28" s="21">
        <f t="shared" si="3"/>
        <v>0</v>
      </c>
      <c r="C28" s="21">
        <f>5228</f>
        <v>5228</v>
      </c>
      <c r="D28" s="21">
        <f t="shared" si="1"/>
        <v>32217</v>
      </c>
      <c r="E28" s="21">
        <f t="shared" si="2"/>
        <v>31.4619140625</v>
      </c>
    </row>
    <row r="29">
      <c r="A29" s="21">
        <f>10016</f>
        <v>10016</v>
      </c>
      <c r="B29" s="21">
        <f t="shared" si="3"/>
        <v>0</v>
      </c>
      <c r="C29" s="21">
        <f>5401</f>
        <v>5401</v>
      </c>
      <c r="D29" s="21">
        <f t="shared" si="1"/>
        <v>32217</v>
      </c>
      <c r="E29" s="21">
        <f t="shared" si="2"/>
        <v>31.4619140625</v>
      </c>
    </row>
    <row r="30">
      <c r="A30" s="21">
        <f>10349</f>
        <v>10349</v>
      </c>
      <c r="B30" s="21">
        <f t="shared" si="3"/>
        <v>0</v>
      </c>
      <c r="C30" s="21">
        <f>5543</f>
        <v>5543</v>
      </c>
      <c r="D30" s="21">
        <f t="shared" si="1"/>
        <v>32217</v>
      </c>
      <c r="E30" s="21">
        <f t="shared" si="2"/>
        <v>31.4619140625</v>
      </c>
    </row>
    <row r="31">
      <c r="A31" s="21">
        <f>10738</f>
        <v>10738</v>
      </c>
      <c r="B31" s="21">
        <f t="shared" si="3"/>
        <v>0</v>
      </c>
      <c r="C31" s="21">
        <f>5698</f>
        <v>5698</v>
      </c>
      <c r="D31" s="21">
        <f t="shared" si="1"/>
        <v>32217</v>
      </c>
      <c r="E31" s="21">
        <f t="shared" si="2"/>
        <v>31.4619140625</v>
      </c>
    </row>
    <row r="32">
      <c r="A32" s="21">
        <f>11098</f>
        <v>11098</v>
      </c>
      <c r="B32" s="21">
        <f t="shared" si="3"/>
        <v>0</v>
      </c>
      <c r="C32" s="21">
        <f>5842</f>
        <v>5842</v>
      </c>
      <c r="D32" s="21">
        <f t="shared" si="1"/>
        <v>32217</v>
      </c>
      <c r="E32" s="21">
        <f t="shared" si="2"/>
        <v>31.4619140625</v>
      </c>
    </row>
    <row r="33">
      <c r="A33" s="21">
        <f>11485</f>
        <v>11485</v>
      </c>
      <c r="B33" s="21">
        <f t="shared" si="3"/>
        <v>0</v>
      </c>
      <c r="C33" s="21">
        <f>5965</f>
        <v>5965</v>
      </c>
      <c r="D33" s="21">
        <f t="shared" si="1"/>
        <v>32217</v>
      </c>
      <c r="E33" s="21">
        <f t="shared" si="2"/>
        <v>31.4619140625</v>
      </c>
    </row>
    <row r="34">
      <c r="A34" s="21">
        <f>11968</f>
        <v>11968</v>
      </c>
      <c r="B34" s="21">
        <f>2</f>
        <v>2</v>
      </c>
      <c r="C34" s="21">
        <f>6144</f>
        <v>6144</v>
      </c>
      <c r="D34" s="21">
        <f t="shared" si="1"/>
        <v>32217</v>
      </c>
      <c r="E34" s="21">
        <f t="shared" si="2"/>
        <v>31.4619140625</v>
      </c>
    </row>
    <row r="35">
      <c r="A35" s="21">
        <f>12274</f>
        <v>12274</v>
      </c>
      <c r="B35" s="21">
        <f>5</f>
        <v>5</v>
      </c>
      <c r="C35" s="21">
        <f>6314</f>
        <v>6314</v>
      </c>
      <c r="D35" s="21">
        <f t="shared" si="1"/>
        <v>32217</v>
      </c>
      <c r="E35" s="21">
        <f t="shared" si="2"/>
        <v>31.4619140625</v>
      </c>
    </row>
    <row r="36">
      <c r="A36" s="21">
        <f>12591</f>
        <v>12591</v>
      </c>
      <c r="B36" s="21">
        <f>0</f>
        <v>0</v>
      </c>
      <c r="C36" s="21">
        <f>6505</f>
        <v>6505</v>
      </c>
      <c r="D36" s="21">
        <f t="shared" si="1"/>
        <v>32217</v>
      </c>
      <c r="E36" s="21">
        <f t="shared" si="2"/>
        <v>31.4619140625</v>
      </c>
    </row>
    <row r="37">
      <c r="A37" s="21">
        <f>12944</f>
        <v>12944</v>
      </c>
      <c r="B37" s="21">
        <f>4</f>
        <v>4</v>
      </c>
      <c r="C37" s="21">
        <f>6694</f>
        <v>6694</v>
      </c>
      <c r="D37" s="21">
        <f t="shared" ref="D37:D46" si="4">32221</f>
        <v>32221</v>
      </c>
      <c r="E37" s="21">
        <f t="shared" ref="E37:E46" si="5">31.4658203125</f>
        <v>31.4658203125</v>
      </c>
    </row>
    <row r="38">
      <c r="A38" s="21">
        <f>13292</f>
        <v>13292</v>
      </c>
      <c r="B38" s="21">
        <f>0</f>
        <v>0</v>
      </c>
      <c r="C38" s="21">
        <f>6834</f>
        <v>6834</v>
      </c>
      <c r="D38" s="21">
        <f t="shared" si="4"/>
        <v>32221</v>
      </c>
      <c r="E38" s="21">
        <f t="shared" si="5"/>
        <v>31.4658203125</v>
      </c>
    </row>
    <row r="39">
      <c r="A39" s="21">
        <f>13597</f>
        <v>13597</v>
      </c>
      <c r="B39" s="21">
        <f>4</f>
        <v>4</v>
      </c>
      <c r="C39" s="21">
        <f>6988</f>
        <v>6988</v>
      </c>
      <c r="D39" s="21">
        <f t="shared" si="4"/>
        <v>32221</v>
      </c>
      <c r="E39" s="21">
        <f t="shared" si="5"/>
        <v>31.4658203125</v>
      </c>
    </row>
    <row r="40">
      <c r="A40" s="21">
        <f>13920</f>
        <v>13920</v>
      </c>
      <c r="B40" s="21">
        <f>0</f>
        <v>0</v>
      </c>
      <c r="C40" s="21">
        <f>7182</f>
        <v>7182</v>
      </c>
      <c r="D40" s="21">
        <f t="shared" si="4"/>
        <v>32221</v>
      </c>
      <c r="E40" s="21">
        <f t="shared" si="5"/>
        <v>31.4658203125</v>
      </c>
    </row>
    <row r="41">
      <c r="A41" s="21">
        <f>14220</f>
        <v>14220</v>
      </c>
      <c r="B41" s="21">
        <f>0</f>
        <v>0</v>
      </c>
      <c r="C41" s="21">
        <f>7320</f>
        <v>7320</v>
      </c>
      <c r="D41" s="21">
        <f t="shared" si="4"/>
        <v>32221</v>
      </c>
      <c r="E41" s="21">
        <f t="shared" si="5"/>
        <v>31.4658203125</v>
      </c>
    </row>
    <row r="42">
      <c r="A42" s="21">
        <f>14512</f>
        <v>14512</v>
      </c>
      <c r="B42" s="21">
        <f>0</f>
        <v>0</v>
      </c>
      <c r="C42" s="21">
        <f>7470</f>
        <v>7470</v>
      </c>
      <c r="D42" s="21">
        <f t="shared" si="4"/>
        <v>32221</v>
      </c>
      <c r="E42" s="21">
        <f t="shared" si="5"/>
        <v>31.4658203125</v>
      </c>
    </row>
    <row r="43">
      <c r="A43" s="21">
        <f>14819</f>
        <v>14819</v>
      </c>
      <c r="B43" s="21">
        <f>4</f>
        <v>4</v>
      </c>
      <c r="C43" s="21">
        <f>7600</f>
        <v>7600</v>
      </c>
      <c r="D43" s="21">
        <f t="shared" si="4"/>
        <v>32221</v>
      </c>
      <c r="E43" s="21">
        <f t="shared" si="5"/>
        <v>31.4658203125</v>
      </c>
    </row>
    <row r="44">
      <c r="A44" s="21">
        <f>15111</f>
        <v>15111</v>
      </c>
      <c r="B44" s="21">
        <f>0</f>
        <v>0</v>
      </c>
      <c r="C44" s="21">
        <f>7774</f>
        <v>7774</v>
      </c>
      <c r="D44" s="21">
        <f t="shared" si="4"/>
        <v>32221</v>
      </c>
      <c r="E44" s="21">
        <f t="shared" si="5"/>
        <v>31.4658203125</v>
      </c>
    </row>
    <row r="45">
      <c r="A45" s="21">
        <f>15431</f>
        <v>15431</v>
      </c>
      <c r="B45" s="21">
        <f>3</f>
        <v>3</v>
      </c>
      <c r="C45" s="21">
        <f>7937</f>
        <v>7937</v>
      </c>
      <c r="D45" s="21">
        <f t="shared" si="4"/>
        <v>32221</v>
      </c>
      <c r="E45" s="21">
        <f t="shared" si="5"/>
        <v>31.4658203125</v>
      </c>
    </row>
    <row r="46">
      <c r="A46" s="21">
        <f>15727</f>
        <v>15727</v>
      </c>
      <c r="B46" s="21">
        <f>4</f>
        <v>4</v>
      </c>
      <c r="C46" s="21">
        <f>8068</f>
        <v>8068</v>
      </c>
      <c r="D46" s="21">
        <f t="shared" si="4"/>
        <v>32221</v>
      </c>
      <c r="E46" s="21">
        <f t="shared" si="5"/>
        <v>31.4658203125</v>
      </c>
    </row>
    <row r="47">
      <c r="A47" s="21">
        <f>16024</f>
        <v>16024</v>
      </c>
      <c r="B47" s="21">
        <f>4</f>
        <v>4</v>
      </c>
      <c r="C47" s="21">
        <f>8204</f>
        <v>8204</v>
      </c>
      <c r="D47" s="21">
        <f>32225</f>
        <v>32225</v>
      </c>
      <c r="E47" s="21">
        <f>31.4697265625</f>
        <v>31.4697265625</v>
      </c>
    </row>
    <row r="48">
      <c r="A48" s="21">
        <f>16331</f>
        <v>16331</v>
      </c>
      <c r="B48" s="21">
        <f>5</f>
        <v>5</v>
      </c>
      <c r="C48" s="21">
        <f>8363</f>
        <v>8363</v>
      </c>
      <c r="D48" s="21">
        <f>32407</f>
        <v>32407</v>
      </c>
      <c r="E48" s="21">
        <f>31.6474609375</f>
        <v>31.6474609375</v>
      </c>
    </row>
    <row r="49">
      <c r="A49" s="21">
        <f>16634</f>
        <v>16634</v>
      </c>
      <c r="B49" s="21">
        <f>0</f>
        <v>0</v>
      </c>
      <c r="C49" s="21">
        <f>8550</f>
        <v>8550</v>
      </c>
      <c r="D49" s="21">
        <f>32439</f>
        <v>32439</v>
      </c>
      <c r="E49" s="21">
        <f>31.6787109375</f>
        <v>31.6787109375</v>
      </c>
    </row>
    <row r="50">
      <c r="A50" s="21">
        <f>16960</f>
        <v>16960</v>
      </c>
      <c r="B50" s="21">
        <f>0</f>
        <v>0</v>
      </c>
      <c r="C50" s="21">
        <f>8714</f>
        <v>8714</v>
      </c>
      <c r="D50" s="21">
        <f>32454</f>
        <v>32454</v>
      </c>
      <c r="E50" s="21">
        <f>31.693359375</f>
        <v>31.693359375</v>
      </c>
    </row>
    <row r="51">
      <c r="A51" s="21">
        <f>17285</f>
        <v>17285</v>
      </c>
      <c r="B51" s="21">
        <f>0</f>
        <v>0</v>
      </c>
      <c r="C51" s="21">
        <f>8837</f>
        <v>8837</v>
      </c>
      <c r="D51" s="21">
        <f>32454</f>
        <v>32454</v>
      </c>
      <c r="E51" s="21">
        <f>31.693359375</f>
        <v>31.693359375</v>
      </c>
    </row>
    <row r="52">
      <c r="A52" s="21">
        <f>17595</f>
        <v>17595</v>
      </c>
      <c r="B52" s="21">
        <f>0</f>
        <v>0</v>
      </c>
      <c r="C52" s="21">
        <f>9006</f>
        <v>9006</v>
      </c>
      <c r="D52" s="21">
        <f>32454</f>
        <v>32454</v>
      </c>
      <c r="E52" s="21">
        <f>31.693359375</f>
        <v>31.693359375</v>
      </c>
    </row>
    <row r="53">
      <c r="A53" s="21">
        <f>17938</f>
        <v>17938</v>
      </c>
      <c r="B53" s="21">
        <f>2</f>
        <v>2</v>
      </c>
      <c r="C53" s="21">
        <f>9129</f>
        <v>9129</v>
      </c>
      <c r="D53" s="21">
        <f>32454</f>
        <v>32454</v>
      </c>
      <c r="E53" s="21">
        <f>31.693359375</f>
        <v>31.693359375</v>
      </c>
    </row>
    <row r="54">
      <c r="A54" s="21">
        <f>18279</f>
        <v>18279</v>
      </c>
      <c r="B54" s="21">
        <f>2</f>
        <v>2</v>
      </c>
      <c r="C54" s="21">
        <f>9300</f>
        <v>9300</v>
      </c>
      <c r="D54" s="21">
        <f>32454</f>
        <v>32454</v>
      </c>
      <c r="E54" s="21">
        <f>31.693359375</f>
        <v>31.693359375</v>
      </c>
    </row>
    <row r="55">
      <c r="A55" s="21">
        <f>18576</f>
        <v>18576</v>
      </c>
      <c r="B55" s="21">
        <f>0</f>
        <v>0</v>
      </c>
      <c r="C55" s="21">
        <f>9468</f>
        <v>9468</v>
      </c>
      <c r="D55" s="21">
        <f>32454</f>
        <v>32454</v>
      </c>
      <c r="E55" s="21">
        <f>31.693359375</f>
        <v>31.693359375</v>
      </c>
    </row>
    <row r="56">
      <c r="A56" s="21">
        <f>18909</f>
        <v>18909</v>
      </c>
      <c r="B56" s="21">
        <f>0</f>
        <v>0</v>
      </c>
      <c r="C56" s="21">
        <f>9597</f>
        <v>9597</v>
      </c>
      <c r="D56" s="21">
        <f>32454</f>
        <v>32454</v>
      </c>
      <c r="E56" s="21">
        <f>31.693359375</f>
        <v>31.693359375</v>
      </c>
    </row>
    <row r="57">
      <c r="A57" s="21">
        <f>19221</f>
        <v>19221</v>
      </c>
      <c r="B57" s="21">
        <f>4</f>
        <v>4</v>
      </c>
      <c r="C57" s="21">
        <f>9819</f>
        <v>9819</v>
      </c>
      <c r="D57" s="21">
        <f>32459</f>
        <v>32459</v>
      </c>
      <c r="E57" s="21">
        <f>31.6982421875</f>
        <v>31.6982421875</v>
      </c>
    </row>
    <row r="58">
      <c r="A58" s="21">
        <f>19532</f>
        <v>19532</v>
      </c>
      <c r="B58" s="21">
        <f>0</f>
        <v>0</v>
      </c>
      <c r="C58" s="21">
        <f>9965</f>
        <v>9965</v>
      </c>
      <c r="D58" s="21">
        <f>32458</f>
        <v>32458</v>
      </c>
      <c r="E58" s="21">
        <f>31.697265625</f>
        <v>31.697265625</v>
      </c>
    </row>
    <row r="59">
      <c r="A59" s="21">
        <f>19903</f>
        <v>19903</v>
      </c>
      <c r="B59" s="21">
        <f>0</f>
        <v>0</v>
      </c>
      <c r="C59" s="21">
        <f>10104</f>
        <v>10104</v>
      </c>
      <c r="D59" s="21">
        <f>32459</f>
        <v>32459</v>
      </c>
      <c r="E59" s="21">
        <f>31.6982421875</f>
        <v>31.6982421875</v>
      </c>
    </row>
    <row r="60">
      <c r="A60" s="21">
        <f>20209</f>
        <v>20209</v>
      </c>
      <c r="B60" s="21">
        <f>4</f>
        <v>4</v>
      </c>
      <c r="C60" s="21">
        <f>10240</f>
        <v>10240</v>
      </c>
      <c r="D60" s="21">
        <f>32458</f>
        <v>32458</v>
      </c>
      <c r="E60" s="21">
        <f>31.697265625</f>
        <v>31.697265625</v>
      </c>
    </row>
    <row r="61">
      <c r="C61" s="21">
        <f>10419</f>
        <v>10419</v>
      </c>
      <c r="D61" s="21">
        <f>32459</f>
        <v>32459</v>
      </c>
      <c r="E61" s="21">
        <f>31.6982421875</f>
        <v>31.6982421875</v>
      </c>
    </row>
    <row r="62">
      <c r="C62" s="21">
        <f>10561</f>
        <v>10561</v>
      </c>
      <c r="D62" s="21">
        <f>32458</f>
        <v>32458</v>
      </c>
      <c r="E62" s="21">
        <f>31.697265625</f>
        <v>31.697265625</v>
      </c>
    </row>
    <row r="63">
      <c r="C63" s="21">
        <f>10763</f>
        <v>10763</v>
      </c>
      <c r="D63" s="21">
        <f>32458</f>
        <v>32458</v>
      </c>
      <c r="E63" s="21">
        <f>31.697265625</f>
        <v>31.697265625</v>
      </c>
    </row>
    <row r="64">
      <c r="C64" s="21">
        <f>10905</f>
        <v>10905</v>
      </c>
      <c r="D64" s="21">
        <f>32458</f>
        <v>32458</v>
      </c>
      <c r="E64" s="21">
        <f>31.697265625</f>
        <v>31.697265625</v>
      </c>
    </row>
    <row r="65">
      <c r="C65" s="21">
        <f>11034</f>
        <v>11034</v>
      </c>
      <c r="D65" s="21">
        <f>32458</f>
        <v>32458</v>
      </c>
      <c r="E65" s="21">
        <f>31.697265625</f>
        <v>31.697265625</v>
      </c>
    </row>
    <row r="66">
      <c r="C66" s="21">
        <f>11185</f>
        <v>11185</v>
      </c>
      <c r="D66" s="21">
        <f>32459</f>
        <v>32459</v>
      </c>
      <c r="E66" s="21">
        <f>31.6982421875</f>
        <v>31.6982421875</v>
      </c>
    </row>
    <row r="67">
      <c r="C67" s="21">
        <f>11356</f>
        <v>11356</v>
      </c>
      <c r="D67" s="21">
        <f>32458</f>
        <v>32458</v>
      </c>
      <c r="E67" s="21">
        <f>31.697265625</f>
        <v>31.697265625</v>
      </c>
    </row>
    <row r="68">
      <c r="C68" s="21">
        <f>11511</f>
        <v>11511</v>
      </c>
      <c r="D68" s="21">
        <f>32458</f>
        <v>32458</v>
      </c>
      <c r="E68" s="21">
        <f>31.697265625</f>
        <v>31.697265625</v>
      </c>
    </row>
    <row r="69">
      <c r="C69" s="21">
        <f>11741</f>
        <v>11741</v>
      </c>
      <c r="D69" s="21">
        <f>32462</f>
        <v>32462</v>
      </c>
      <c r="E69" s="21">
        <f>31.701171875</f>
        <v>31.701171875</v>
      </c>
    </row>
    <row r="70">
      <c r="C70" s="21">
        <f>11894</f>
        <v>11894</v>
      </c>
      <c r="D70" s="21">
        <f>32462</f>
        <v>32462</v>
      </c>
      <c r="E70" s="21">
        <f>31.701171875</f>
        <v>31.701171875</v>
      </c>
    </row>
    <row r="71">
      <c r="C71" s="21">
        <f>12091</f>
        <v>12091</v>
      </c>
      <c r="D71" s="21">
        <f>32467</f>
        <v>32467</v>
      </c>
      <c r="E71" s="21">
        <f>31.7060546875</f>
        <v>31.7060546875</v>
      </c>
    </row>
    <row r="72">
      <c r="C72" s="21">
        <f>12252</f>
        <v>12252</v>
      </c>
      <c r="D72" s="21">
        <f>32466</f>
        <v>32466</v>
      </c>
      <c r="E72" s="21">
        <f>31.705078125</f>
        <v>31.705078125</v>
      </c>
    </row>
    <row r="73">
      <c r="C73" s="21">
        <f>12417</f>
        <v>12417</v>
      </c>
      <c r="D73" s="21">
        <f>32467</f>
        <v>32467</v>
      </c>
      <c r="E73" s="21">
        <f>31.7060546875</f>
        <v>31.7060546875</v>
      </c>
    </row>
    <row r="74">
      <c r="C74" s="21">
        <f>12569</f>
        <v>12569</v>
      </c>
      <c r="D74" s="21">
        <f>32470</f>
        <v>32470</v>
      </c>
      <c r="E74" s="21">
        <f>31.708984375</f>
        <v>31.708984375</v>
      </c>
    </row>
    <row r="75">
      <c r="C75" s="21">
        <f>12756</f>
        <v>12756</v>
      </c>
      <c r="D75" s="21">
        <f>32470</f>
        <v>32470</v>
      </c>
      <c r="E75" s="21">
        <f>31.708984375</f>
        <v>31.708984375</v>
      </c>
    </row>
    <row r="76">
      <c r="C76" s="21">
        <f>12886</f>
        <v>12886</v>
      </c>
      <c r="D76" s="21">
        <f>32470</f>
        <v>32470</v>
      </c>
      <c r="E76" s="21">
        <f>31.708984375</f>
        <v>31.708984375</v>
      </c>
    </row>
    <row r="77">
      <c r="C77" s="21">
        <f>13091</f>
        <v>13091</v>
      </c>
      <c r="D77" s="21">
        <f>32471</f>
        <v>32471</v>
      </c>
      <c r="E77" s="21">
        <f>31.7099609375</f>
        <v>31.7099609375</v>
      </c>
    </row>
    <row r="78">
      <c r="C78" s="21">
        <f>13264</f>
        <v>13264</v>
      </c>
      <c r="D78" s="21">
        <f>32470</f>
        <v>32470</v>
      </c>
      <c r="E78" s="21">
        <f>31.708984375</f>
        <v>31.708984375</v>
      </c>
    </row>
    <row r="79">
      <c r="C79" s="21">
        <f>13438</f>
        <v>13438</v>
      </c>
      <c r="D79" s="21">
        <f>32474</f>
        <v>32474</v>
      </c>
      <c r="E79" s="21">
        <f>31.712890625</f>
        <v>31.712890625</v>
      </c>
    </row>
    <row r="80">
      <c r="C80" s="21">
        <f>13612</f>
        <v>13612</v>
      </c>
      <c r="D80" s="21">
        <f>32478</f>
        <v>32478</v>
      </c>
      <c r="E80" s="21">
        <f>31.716796875</f>
        <v>31.716796875</v>
      </c>
    </row>
    <row r="81">
      <c r="C81" s="21">
        <f>13774</f>
        <v>13774</v>
      </c>
      <c r="D81" s="21">
        <f>32482</f>
        <v>32482</v>
      </c>
      <c r="E81" s="21">
        <f>31.720703125</f>
        <v>31.720703125</v>
      </c>
    </row>
    <row r="82">
      <c r="C82" s="21">
        <f>13896</f>
        <v>13896</v>
      </c>
      <c r="D82" s="21">
        <f>32482</f>
        <v>32482</v>
      </c>
      <c r="E82" s="21">
        <f>31.720703125</f>
        <v>31.720703125</v>
      </c>
    </row>
    <row r="83">
      <c r="C83" s="21">
        <f>14043</f>
        <v>14043</v>
      </c>
      <c r="D83" s="21">
        <f>32483</f>
        <v>32483</v>
      </c>
      <c r="E83" s="21">
        <f>31.7216796875</f>
        <v>31.7216796875</v>
      </c>
    </row>
    <row r="84">
      <c r="C84" s="21">
        <f>14160</f>
        <v>14160</v>
      </c>
      <c r="D84" s="21">
        <f>32482</f>
        <v>32482</v>
      </c>
      <c r="E84" s="21">
        <f>31.720703125</f>
        <v>31.720703125</v>
      </c>
    </row>
    <row r="85">
      <c r="C85" s="21">
        <f>14322</f>
        <v>14322</v>
      </c>
      <c r="D85" s="21">
        <f>32483</f>
        <v>32483</v>
      </c>
      <c r="E85" s="21">
        <f>31.7216796875</f>
        <v>31.7216796875</v>
      </c>
    </row>
    <row r="86">
      <c r="C86" s="21">
        <f>14478</f>
        <v>14478</v>
      </c>
      <c r="D86" s="21">
        <f>32486</f>
        <v>32486</v>
      </c>
      <c r="E86" s="21">
        <f>31.724609375</f>
        <v>31.724609375</v>
      </c>
    </row>
    <row r="87">
      <c r="C87" s="21">
        <f>14640</f>
        <v>14640</v>
      </c>
      <c r="D87" s="21">
        <f>32487</f>
        <v>32487</v>
      </c>
      <c r="E87" s="21">
        <f>31.7255859375</f>
        <v>31.7255859375</v>
      </c>
    </row>
    <row r="88">
      <c r="C88" s="21">
        <f>14794</f>
        <v>14794</v>
      </c>
      <c r="D88" s="21">
        <f>32494</f>
        <v>32494</v>
      </c>
      <c r="E88" s="21">
        <f>31.732421875</f>
        <v>31.732421875</v>
      </c>
    </row>
    <row r="89">
      <c r="C89" s="21">
        <f>14970</f>
        <v>14970</v>
      </c>
      <c r="D89" s="21">
        <f>32495</f>
        <v>32495</v>
      </c>
      <c r="E89" s="21">
        <f>31.7333984375</f>
        <v>31.7333984375</v>
      </c>
    </row>
    <row r="90">
      <c r="C90" s="21">
        <f>15138</f>
        <v>15138</v>
      </c>
      <c r="D90" s="21">
        <f>32498</f>
        <v>32498</v>
      </c>
      <c r="E90" s="21">
        <f>31.736328125</f>
        <v>31.736328125</v>
      </c>
    </row>
    <row r="91">
      <c r="C91" s="21">
        <f>15272</f>
        <v>15272</v>
      </c>
      <c r="D91" s="21">
        <f>32498</f>
        <v>32498</v>
      </c>
      <c r="E91" s="21">
        <f>31.736328125</f>
        <v>31.736328125</v>
      </c>
    </row>
    <row r="92">
      <c r="C92" s="21">
        <f>15439</f>
        <v>15439</v>
      </c>
      <c r="D92" s="21">
        <f>32502</f>
        <v>32502</v>
      </c>
      <c r="E92" s="21">
        <f>31.740234375</f>
        <v>31.740234375</v>
      </c>
    </row>
    <row r="93">
      <c r="C93" s="21">
        <f>15568</f>
        <v>15568</v>
      </c>
      <c r="D93" s="21">
        <f>32506</f>
        <v>32506</v>
      </c>
      <c r="E93" s="21">
        <f>31.744140625</f>
        <v>31.744140625</v>
      </c>
    </row>
    <row r="94">
      <c r="C94" s="21">
        <f>15756</f>
        <v>15756</v>
      </c>
      <c r="D94" s="21">
        <f>32506</f>
        <v>32506</v>
      </c>
      <c r="E94" s="21">
        <f>31.744140625</f>
        <v>31.744140625</v>
      </c>
    </row>
    <row r="95">
      <c r="C95" s="21">
        <f>15894</f>
        <v>15894</v>
      </c>
      <c r="D95" s="21">
        <f>32506</f>
        <v>32506</v>
      </c>
      <c r="E95" s="21">
        <f>31.744140625</f>
        <v>31.744140625</v>
      </c>
    </row>
    <row r="96">
      <c r="C96" s="21">
        <f>16054</f>
        <v>16054</v>
      </c>
      <c r="D96" s="21">
        <f>32510</f>
        <v>32510</v>
      </c>
      <c r="E96" s="21">
        <f>31.748046875</f>
        <v>31.748046875</v>
      </c>
    </row>
    <row r="97">
      <c r="C97" s="21">
        <f>16184</f>
        <v>16184</v>
      </c>
      <c r="D97" s="21">
        <f>32510</f>
        <v>32510</v>
      </c>
      <c r="E97" s="21">
        <f>31.748046875</f>
        <v>31.748046875</v>
      </c>
    </row>
    <row r="98">
      <c r="C98" s="21">
        <f>16313</f>
        <v>16313</v>
      </c>
      <c r="D98" s="21">
        <f>32510</f>
        <v>32510</v>
      </c>
      <c r="E98" s="21">
        <f>31.748046875</f>
        <v>31.748046875</v>
      </c>
    </row>
    <row r="99">
      <c r="C99" s="21">
        <f>16453</f>
        <v>16453</v>
      </c>
      <c r="D99" s="21">
        <f>32514</f>
        <v>32514</v>
      </c>
      <c r="E99" s="21">
        <f>31.751953125</f>
        <v>31.751953125</v>
      </c>
    </row>
    <row r="100">
      <c r="C100" s="21">
        <f>16580</f>
        <v>16580</v>
      </c>
      <c r="D100" s="21">
        <f>32514</f>
        <v>32514</v>
      </c>
      <c r="E100" s="21">
        <f>31.751953125</f>
        <v>31.751953125</v>
      </c>
    </row>
    <row r="101">
      <c r="C101" s="21">
        <f>16771</f>
        <v>16771</v>
      </c>
      <c r="D101" s="21">
        <f>32523</f>
        <v>32523</v>
      </c>
      <c r="E101" s="21">
        <f>31.7607421875</f>
        <v>31.7607421875</v>
      </c>
    </row>
    <row r="102">
      <c r="C102" s="21">
        <f>16926</f>
        <v>16926</v>
      </c>
      <c r="D102" s="21">
        <f>32522</f>
        <v>32522</v>
      </c>
      <c r="E102" s="21">
        <f>31.759765625</f>
        <v>31.759765625</v>
      </c>
    </row>
    <row r="103">
      <c r="C103" s="21">
        <f>17119</f>
        <v>17119</v>
      </c>
      <c r="D103" s="21">
        <f>32523</f>
        <v>32523</v>
      </c>
      <c r="E103" s="21">
        <f>31.7607421875</f>
        <v>31.7607421875</v>
      </c>
    </row>
    <row r="104">
      <c r="C104" s="21">
        <f>17271</f>
        <v>17271</v>
      </c>
      <c r="D104" s="21">
        <f>32522</f>
        <v>32522</v>
      </c>
      <c r="E104" s="21">
        <f>31.759765625</f>
        <v>31.759765625</v>
      </c>
    </row>
    <row r="105">
      <c r="C105" s="21">
        <f>17429</f>
        <v>17429</v>
      </c>
      <c r="D105" s="21">
        <f>32522</f>
        <v>32522</v>
      </c>
      <c r="E105" s="21">
        <f>31.759765625</f>
        <v>31.759765625</v>
      </c>
    </row>
    <row r="106">
      <c r="C106" s="21">
        <f>17575</f>
        <v>17575</v>
      </c>
      <c r="D106" s="21">
        <f>32522</f>
        <v>32522</v>
      </c>
      <c r="E106" s="21">
        <f>31.759765625</f>
        <v>31.759765625</v>
      </c>
    </row>
    <row r="107">
      <c r="C107" s="21">
        <f>17776</f>
        <v>17776</v>
      </c>
      <c r="D107" s="21">
        <f>32522</f>
        <v>32522</v>
      </c>
      <c r="E107" s="21">
        <f>31.759765625</f>
        <v>31.759765625</v>
      </c>
    </row>
    <row r="108">
      <c r="C108" s="21">
        <f>17893</f>
        <v>17893</v>
      </c>
      <c r="D108" s="21">
        <f>32522</f>
        <v>32522</v>
      </c>
      <c r="E108" s="21">
        <f>31.759765625</f>
        <v>31.759765625</v>
      </c>
    </row>
    <row r="109">
      <c r="C109" s="21">
        <f>18069</f>
        <v>18069</v>
      </c>
      <c r="D109" s="21">
        <f>32523</f>
        <v>32523</v>
      </c>
      <c r="E109" s="21">
        <f>31.7607421875</f>
        <v>31.7607421875</v>
      </c>
    </row>
    <row r="110">
      <c r="C110" s="21">
        <f>18222</f>
        <v>18222</v>
      </c>
      <c r="D110" s="21">
        <f>32526</f>
        <v>32526</v>
      </c>
      <c r="E110" s="21">
        <f>31.763671875</f>
        <v>31.763671875</v>
      </c>
    </row>
    <row r="111">
      <c r="C111" s="21">
        <f>18392</f>
        <v>18392</v>
      </c>
      <c r="D111" s="21">
        <f>32527</f>
        <v>32527</v>
      </c>
      <c r="E111" s="21">
        <f>31.7646484375</f>
        <v>31.7646484375</v>
      </c>
    </row>
    <row r="112">
      <c r="C112" s="21">
        <f>18549</f>
        <v>18549</v>
      </c>
      <c r="D112" s="21">
        <f>32526</f>
        <v>32526</v>
      </c>
      <c r="E112" s="21">
        <f>31.763671875</f>
        <v>31.763671875</v>
      </c>
    </row>
    <row r="113">
      <c r="C113" s="21">
        <f>18723</f>
        <v>18723</v>
      </c>
      <c r="D113" s="21">
        <f>32527</f>
        <v>32527</v>
      </c>
      <c r="E113" s="21">
        <f>31.7646484375</f>
        <v>31.7646484375</v>
      </c>
    </row>
    <row r="114">
      <c r="C114" s="21">
        <f>18850</f>
        <v>18850</v>
      </c>
      <c r="D114" s="21">
        <f>32526</f>
        <v>32526</v>
      </c>
      <c r="E114" s="21">
        <f>31.763671875</f>
        <v>31.763671875</v>
      </c>
    </row>
    <row r="115">
      <c r="C115" s="21">
        <f>19036</f>
        <v>19036</v>
      </c>
      <c r="D115" s="21">
        <f>32527</f>
        <v>32527</v>
      </c>
      <c r="E115" s="21">
        <f>31.7646484375</f>
        <v>31.7646484375</v>
      </c>
    </row>
    <row r="116">
      <c r="C116" s="21">
        <f>19165</f>
        <v>19165</v>
      </c>
      <c r="D116" s="21">
        <f>32526</f>
        <v>32526</v>
      </c>
      <c r="E116" s="21">
        <f>31.763671875</f>
        <v>31.763671875</v>
      </c>
    </row>
    <row r="117">
      <c r="C117" s="21">
        <f>19327</f>
        <v>19327</v>
      </c>
      <c r="D117" s="21">
        <f>32527</f>
        <v>32527</v>
      </c>
      <c r="E117" s="21">
        <f>31.7646484375</f>
        <v>31.7646484375</v>
      </c>
    </row>
    <row r="118">
      <c r="C118" s="21">
        <f>19508</f>
        <v>19508</v>
      </c>
      <c r="D118" s="21">
        <f>32526</f>
        <v>32526</v>
      </c>
      <c r="E118" s="21">
        <f>31.763671875</f>
        <v>31.763671875</v>
      </c>
    </row>
    <row r="119">
      <c r="C119" s="21">
        <f>19708</f>
        <v>19708</v>
      </c>
      <c r="D119" s="21">
        <f>32527</f>
        <v>32527</v>
      </c>
      <c r="E119" s="21">
        <f>31.7646484375</f>
        <v>31.7646484375</v>
      </c>
    </row>
    <row r="120">
      <c r="C120" s="21">
        <f>19874</f>
        <v>19874</v>
      </c>
      <c r="D120" s="21">
        <f>32526</f>
        <v>32526</v>
      </c>
      <c r="E120" s="21">
        <f>31.763671875</f>
        <v>31.763671875</v>
      </c>
    </row>
    <row r="121">
      <c r="C121" s="21">
        <f>20007</f>
        <v>20007</v>
      </c>
      <c r="D121" s="21">
        <f>32527</f>
        <v>32527</v>
      </c>
      <c r="E121" s="21">
        <f>31.7646484375</f>
        <v>31.7646484375</v>
      </c>
    </row>
    <row r="122">
      <c r="C122" s="21">
        <f>20132</f>
        <v>20132</v>
      </c>
      <c r="D122" s="21">
        <f>32526</f>
        <v>32526</v>
      </c>
      <c r="E122" s="21">
        <f>31.763671875</f>
        <v>31.763671875</v>
      </c>
    </row>
    <row r="123">
      <c r="C123" s="21">
        <f>20259</f>
        <v>20259</v>
      </c>
      <c r="D123" s="21">
        <f>32526</f>
        <v>32526</v>
      </c>
      <c r="E123" s="21">
        <f>31.763671875</f>
        <v>31.763671875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2016-01-08T15:46:50Z</dcterms:created>
  <dcterms:modified xsi:type="dcterms:W3CDTF">2015-12-21T11:22:18Z</dcterms:modified>
  <cp:lastPrinted>2016-01-08T15:46:50Z</cp:lastPrinted>
</cp:coreProperties>
</file>