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<sst xmlns="http://schemas.openxmlformats.org/spreadsheetml/2006/main" count="27" uniqueCount="27">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</sst>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7" fillId="3" borderId="9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377225</xdr:colOff>
      <xdr:row>66</xdr:row>
      <xdr:rowOff>28463</xdr:rowOff>
    </xdr:from>
    <xdr:to>
      <xdr:col>4</xdr:col>
      <xdr:colOff>417152</xdr:colOff>
      <xdr:row>69</xdr:row>
      <xdr:rowOff>134726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393911</xdr:colOff>
      <xdr:row>32</xdr:row>
      <xdr:rowOff>89185</xdr:rowOff>
    </xdr:from>
    <xdr:to>
      <xdr:col>4</xdr:col>
      <xdr:colOff>433838</xdr:colOff>
      <xdr:row>36</xdr:row>
      <xdr:rowOff>13282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379013</xdr:colOff>
      <xdr:row>32</xdr:row>
      <xdr:rowOff>74004</xdr:rowOff>
    </xdr:from>
    <xdr:to>
      <xdr:col>18</xdr:col>
      <xdr:colOff>418940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439798</xdr:colOff>
      <xdr:row>0</xdr:row>
      <xdr:rowOff>12858</xdr:rowOff>
    </xdr:from>
    <xdr:to>
      <xdr:col>4</xdr:col>
      <xdr:colOff>479725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424899</xdr:colOff>
      <xdr:row>0</xdr:row>
      <xdr:rowOff>58578</xdr:rowOff>
    </xdr:from>
    <xdr:to>
      <xdr:col>18</xdr:col>
      <xdr:colOff>464827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4" t="s">
        <v>1</v>
      </c>
      <c r="B5" s="34"/>
      <c r="C5" s="34"/>
      <c r="D5" s="34"/>
      <c r="E5" s="34"/>
      <c r="F5" s="34"/>
      <c r="G5" s="35"/>
      <c r="H5" s="33" t="s">
        <v>2</v>
      </c>
      <c r="I5" s="34"/>
      <c r="J5" s="34"/>
      <c r="K5" s="34"/>
      <c r="L5" s="34"/>
      <c r="M5" s="34"/>
      <c r="N5" s="34"/>
      <c r="O5" s="34" t="s">
        <v>1</v>
      </c>
      <c r="P5" s="34"/>
      <c r="Q5" s="34"/>
      <c r="R5" s="34"/>
      <c r="S5" s="34"/>
      <c r="T5" s="34"/>
      <c r="U5" s="35"/>
      <c r="V5" s="33" t="s">
        <v>2</v>
      </c>
      <c r="W5" s="34"/>
      <c r="X5" s="34"/>
      <c r="Y5" s="34"/>
      <c r="Z5" s="34"/>
      <c r="AA5" s="34"/>
      <c r="AB5" s="34"/>
    </row>
    <row r="6" ht="14.4" customHeight="1">
      <c r="A6" s="34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3"/>
      <c r="W6" s="34"/>
      <c r="X6" s="34"/>
      <c r="Y6" s="34"/>
      <c r="Z6" s="34"/>
      <c r="AA6" s="34"/>
      <c r="AB6" s="34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1500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1200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50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60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30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40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9" t="s">
        <v>13</v>
      </c>
      <c r="B30" s="29"/>
      <c r="C30" s="29"/>
      <c r="D30" s="30"/>
      <c r="E30" s="30"/>
      <c r="F30" s="30"/>
      <c r="G30" s="31"/>
      <c r="H30" s="32" t="s">
        <v>13</v>
      </c>
      <c r="I30" s="29"/>
      <c r="J30" s="29"/>
      <c r="K30" s="30"/>
      <c r="L30" s="30"/>
      <c r="M30" s="30"/>
      <c r="N30" s="30"/>
      <c r="O30" s="29" t="s">
        <v>13</v>
      </c>
      <c r="P30" s="29"/>
      <c r="Q30" s="29"/>
      <c r="R30" s="30"/>
      <c r="S30" s="30"/>
      <c r="T30" s="30"/>
      <c r="U30" s="31"/>
      <c r="V30" s="32" t="s">
        <v>13</v>
      </c>
      <c r="W30" s="29"/>
      <c r="X30" s="29"/>
      <c r="Y30" s="30"/>
      <c r="Z30" s="30"/>
      <c r="AA30" s="30"/>
      <c r="AB30" s="30"/>
    </row>
    <row r="31">
      <c r="A31" s="29" t="s">
        <v>14</v>
      </c>
      <c r="B31" s="29"/>
      <c r="C31" s="29"/>
      <c r="D31" s="30"/>
      <c r="E31" s="30"/>
      <c r="F31" s="30"/>
      <c r="G31" s="31"/>
      <c r="H31" s="32" t="s">
        <v>14</v>
      </c>
      <c r="I31" s="29"/>
      <c r="J31" s="29"/>
      <c r="K31" s="30"/>
      <c r="L31" s="30"/>
      <c r="M31" s="30"/>
      <c r="N31" s="30"/>
      <c r="O31" s="29" t="s">
        <v>14</v>
      </c>
      <c r="P31" s="29"/>
      <c r="Q31" s="29"/>
      <c r="R31" s="30"/>
      <c r="S31" s="30"/>
      <c r="T31" s="30"/>
      <c r="U31" s="31"/>
      <c r="V31" s="32" t="s">
        <v>14</v>
      </c>
      <c r="W31" s="29"/>
      <c r="X31" s="29"/>
      <c r="Y31" s="30"/>
      <c r="Z31" s="30"/>
      <c r="AA31" s="30"/>
      <c r="AB31" s="30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4" t="s">
        <v>1</v>
      </c>
      <c r="B37" s="34"/>
      <c r="C37" s="34"/>
      <c r="D37" s="34"/>
      <c r="E37" s="34"/>
      <c r="F37" s="34"/>
      <c r="G37" s="35"/>
      <c r="H37" s="33" t="s">
        <v>2</v>
      </c>
      <c r="I37" s="34"/>
      <c r="J37" s="34"/>
      <c r="K37" s="34"/>
      <c r="L37" s="34"/>
      <c r="M37" s="34"/>
      <c r="N37" s="34"/>
      <c r="O37" s="34" t="s">
        <v>1</v>
      </c>
      <c r="P37" s="34"/>
      <c r="Q37" s="34"/>
      <c r="R37" s="34"/>
      <c r="S37" s="34"/>
      <c r="T37" s="34"/>
      <c r="U37" s="35"/>
      <c r="V37" s="33" t="s">
        <v>2</v>
      </c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5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1290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1130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50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40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30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40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9" t="s">
        <v>13</v>
      </c>
      <c r="B62" s="29"/>
      <c r="C62" s="29"/>
      <c r="D62" s="30"/>
      <c r="E62" s="30"/>
      <c r="F62" s="30"/>
      <c r="G62" s="31"/>
      <c r="H62" s="32" t="s">
        <v>13</v>
      </c>
      <c r="I62" s="29"/>
      <c r="J62" s="29"/>
      <c r="K62" s="30"/>
      <c r="L62" s="30"/>
      <c r="M62" s="30"/>
      <c r="N62" s="30"/>
      <c r="O62" s="29" t="s">
        <v>13</v>
      </c>
      <c r="P62" s="29"/>
      <c r="Q62" s="29"/>
      <c r="R62" s="30"/>
      <c r="S62" s="30"/>
      <c r="T62" s="30"/>
      <c r="U62" s="31"/>
      <c r="V62" s="32" t="s">
        <v>13</v>
      </c>
      <c r="W62" s="29"/>
      <c r="X62" s="29"/>
      <c r="Y62" s="30"/>
      <c r="Z62" s="30"/>
      <c r="AA62" s="30"/>
      <c r="AB62" s="30"/>
    </row>
    <row r="63">
      <c r="A63" s="29" t="s">
        <v>14</v>
      </c>
      <c r="B63" s="29"/>
      <c r="C63" s="29"/>
      <c r="D63" s="30"/>
      <c r="E63" s="30"/>
      <c r="F63" s="30"/>
      <c r="G63" s="31"/>
      <c r="H63" s="32" t="s">
        <v>14</v>
      </c>
      <c r="I63" s="29"/>
      <c r="J63" s="29"/>
      <c r="K63" s="30"/>
      <c r="L63" s="30"/>
      <c r="M63" s="30"/>
      <c r="N63" s="30"/>
      <c r="O63" s="29" t="s">
        <v>14</v>
      </c>
      <c r="P63" s="29"/>
      <c r="Q63" s="29"/>
      <c r="R63" s="30"/>
      <c r="S63" s="30"/>
      <c r="T63" s="30"/>
      <c r="U63" s="31"/>
      <c r="V63" s="32" t="s">
        <v>14</v>
      </c>
      <c r="W63" s="29"/>
      <c r="X63" s="29"/>
      <c r="Y63" s="30"/>
      <c r="Z63" s="30"/>
      <c r="AA63" s="30"/>
      <c r="AB63" s="30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4" t="s">
        <v>1</v>
      </c>
      <c r="B71" s="34"/>
      <c r="C71" s="34"/>
      <c r="D71" s="34"/>
      <c r="E71" s="34"/>
      <c r="F71" s="34"/>
      <c r="G71" s="35"/>
      <c r="H71" s="33" t="s">
        <v>2</v>
      </c>
      <c r="I71" s="34"/>
      <c r="J71" s="34"/>
      <c r="K71" s="34"/>
      <c r="L71" s="34"/>
      <c r="M71" s="34"/>
      <c r="N71" s="34"/>
    </row>
    <row r="72">
      <c r="A72" s="34"/>
      <c r="B72" s="34"/>
      <c r="C72" s="34"/>
      <c r="D72" s="34"/>
      <c r="E72" s="34"/>
      <c r="F72" s="34"/>
      <c r="G72" s="35"/>
      <c r="H72" s="33"/>
      <c r="I72" s="34"/>
      <c r="J72" s="34"/>
      <c r="K72" s="34"/>
      <c r="L72" s="34"/>
      <c r="M72" s="34"/>
      <c r="N72" s="34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1480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50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30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9" t="s">
        <v>13</v>
      </c>
      <c r="B96" s="29"/>
      <c r="C96" s="29"/>
      <c r="D96" s="30"/>
      <c r="E96" s="30"/>
      <c r="F96" s="30"/>
      <c r="G96" s="31"/>
      <c r="H96" s="32" t="s">
        <v>13</v>
      </c>
      <c r="I96" s="29"/>
      <c r="J96" s="29"/>
      <c r="K96" s="30"/>
      <c r="L96" s="30"/>
      <c r="M96" s="30"/>
      <c r="N96" s="30"/>
    </row>
    <row r="97">
      <c r="A97" s="29" t="s">
        <v>14</v>
      </c>
      <c r="B97" s="29"/>
      <c r="C97" s="29"/>
      <c r="D97" s="30"/>
      <c r="E97" s="30"/>
      <c r="F97" s="30"/>
      <c r="G97" s="31"/>
      <c r="H97" s="32" t="s">
        <v>14</v>
      </c>
      <c r="I97" s="29"/>
      <c r="J97" s="29"/>
      <c r="K97" s="30"/>
      <c r="L97" s="30"/>
      <c r="M97" s="30"/>
      <c r="N97" s="30"/>
    </row>
  </sheetData>
  <sheetProtection/>
  <mergeCells count="135">
    <mergeCell ref="K31:N31"/>
    <mergeCell ref="H31:J31"/>
    <mergeCell ref="A31:C31"/>
    <mergeCell ref="D31:G31"/>
    <mergeCell ref="A30:C30"/>
    <mergeCell ref="A29:N29"/>
    <mergeCell ref="D30:G30"/>
    <mergeCell ref="H30:J30"/>
    <mergeCell ref="K30:N30"/>
    <mergeCell ref="O33:AB36"/>
    <mergeCell ref="Y31:AB31"/>
    <mergeCell ref="V31:X31"/>
    <mergeCell ref="R31:U31"/>
    <mergeCell ref="O31:Q31"/>
    <mergeCell ref="R30:U30"/>
    <mergeCell ref="O30:Q30"/>
    <mergeCell ref="O29:AB29"/>
    <mergeCell ref="Y30:AB30"/>
    <mergeCell ref="V30:X30"/>
    <mergeCell ref="O21:AB21"/>
    <mergeCell ref="O1:AB4"/>
    <mergeCell ref="V5:AB6"/>
    <mergeCell ref="O7:AB7"/>
    <mergeCell ref="Y8:AB8"/>
    <mergeCell ref="O10:Q10"/>
    <mergeCell ref="R10:U10"/>
    <mergeCell ref="O11:AB11"/>
    <mergeCell ref="V10:X10"/>
    <mergeCell ref="Y10:AB10"/>
    <mergeCell ref="O9:Q9"/>
    <mergeCell ref="O8:Q8"/>
    <mergeCell ref="R9:U9"/>
    <mergeCell ref="V9:X9"/>
    <mergeCell ref="Y9:AB9"/>
    <mergeCell ref="R8:U8"/>
    <mergeCell ref="V8:X8"/>
    <mergeCell ref="A21:N21"/>
    <mergeCell ref="K9:N9"/>
    <mergeCell ref="H9:J9"/>
    <mergeCell ref="D9:G9"/>
    <mergeCell ref="A9:C9"/>
    <mergeCell ref="K10:N10"/>
    <mergeCell ref="H10:J10"/>
    <mergeCell ref="D10:G10"/>
    <mergeCell ref="A10:C10"/>
    <mergeCell ref="A11:N11"/>
    <mergeCell ref="A33:N36"/>
    <mergeCell ref="H37:N38"/>
    <mergeCell ref="A37:G38"/>
    <mergeCell ref="A39:N39"/>
    <mergeCell ref="K40:N40"/>
    <mergeCell ref="H40:J40"/>
    <mergeCell ref="D40:G40"/>
    <mergeCell ref="A40:C40"/>
    <mergeCell ref="K41:N41"/>
    <mergeCell ref="H41:J41"/>
    <mergeCell ref="D41:G41"/>
    <mergeCell ref="A41:C41"/>
    <mergeCell ref="K42:N42"/>
    <mergeCell ref="A42:C42"/>
    <mergeCell ref="O53:AB53"/>
    <mergeCell ref="O37:U38"/>
    <mergeCell ref="V37:AB38"/>
    <mergeCell ref="O40:Q40"/>
    <mergeCell ref="R40:U40"/>
    <mergeCell ref="V40:X40"/>
    <mergeCell ref="O41:Q41"/>
    <mergeCell ref="R41:U41"/>
    <mergeCell ref="O42:Q42"/>
    <mergeCell ref="R42:U42"/>
    <mergeCell ref="O39:AB39"/>
    <mergeCell ref="V42:X42"/>
    <mergeCell ref="Y40:AB40"/>
    <mergeCell ref="Y41:AB41"/>
    <mergeCell ref="Y42:AB42"/>
    <mergeCell ref="O43:AB43"/>
    <mergeCell ref="K97:N97"/>
    <mergeCell ref="K96:N96"/>
    <mergeCell ref="H96:J96"/>
    <mergeCell ref="A87:N87"/>
    <mergeCell ref="A95:N95"/>
    <mergeCell ref="D96:G96"/>
    <mergeCell ref="A96:C96"/>
    <mergeCell ref="H97:J97"/>
    <mergeCell ref="D97:G97"/>
    <mergeCell ref="A97:C97"/>
    <mergeCell ref="O5:U6"/>
    <mergeCell ref="K8:N8"/>
    <mergeCell ref="H8:J8"/>
    <mergeCell ref="D8:G8"/>
    <mergeCell ref="A8:C8"/>
    <mergeCell ref="A7:N7"/>
    <mergeCell ref="H5:N6"/>
    <mergeCell ref="A5:G6"/>
    <mergeCell ref="A1:N4"/>
    <mergeCell ref="V41:X41"/>
    <mergeCell ref="D42:G42"/>
    <mergeCell ref="H42:J42"/>
    <mergeCell ref="A43:N43"/>
    <mergeCell ref="A53:N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A61:N61"/>
    <mergeCell ref="A67:N70"/>
    <mergeCell ref="A71:G72"/>
    <mergeCell ref="H71:N72"/>
    <mergeCell ref="H76:J76"/>
    <mergeCell ref="D76:G76"/>
    <mergeCell ref="A76:C76"/>
    <mergeCell ref="H75:J75"/>
    <mergeCell ref="D75:G75"/>
    <mergeCell ref="A75:C75"/>
    <mergeCell ref="H74:J74"/>
    <mergeCell ref="D74:G74"/>
    <mergeCell ref="A74:C74"/>
    <mergeCell ref="A77:N77"/>
    <mergeCell ref="K76:N76"/>
    <mergeCell ref="K75:N75"/>
    <mergeCell ref="K74:N74"/>
    <mergeCell ref="A73:N7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21" t="s">
        <v>18</v>
      </c>
      <c r="G1" s="21" t="s">
        <v>19</v>
      </c>
    </row>
    <row r="2">
      <c r="A2" s="21">
        <v>1500</v>
      </c>
      <c r="B2" s="21">
        <v>50</v>
      </c>
      <c r="C2" s="21">
        <v>30</v>
      </c>
      <c r="D2" s="21"/>
      <c r="F2" s="21">
        <v>2.73</v>
      </c>
      <c r="G2" s="21">
        <v>2.88</v>
      </c>
    </row>
    <row r="3">
      <c r="A3" s="21">
        <v>1200</v>
      </c>
      <c r="B3" s="21">
        <v>60</v>
      </c>
      <c r="C3" s="21">
        <v>40</v>
      </c>
      <c r="D3" s="21"/>
    </row>
    <row r="4">
      <c r="A4" s="21">
        <v>1290</v>
      </c>
      <c r="B4" s="21">
        <v>50</v>
      </c>
      <c r="C4" s="21">
        <v>30</v>
      </c>
      <c r="D4" s="21"/>
    </row>
    <row r="5">
      <c r="A5" s="21">
        <v>1130</v>
      </c>
      <c r="B5" s="21">
        <v>40</v>
      </c>
      <c r="C5" s="21">
        <v>40</v>
      </c>
      <c r="D5" s="21"/>
    </row>
    <row r="6">
      <c r="A6" s="21">
        <v>1480</v>
      </c>
      <c r="B6" s="21">
        <v>50</v>
      </c>
      <c r="C6" s="21">
        <v>30</v>
      </c>
      <c r="D6" s="21"/>
    </row>
    <row r="7">
      <c r="A7" s="21">
        <v>1260</v>
      </c>
      <c r="B7" s="21">
        <v>50</v>
      </c>
      <c r="C7" s="21">
        <v>40</v>
      </c>
    </row>
    <row r="8">
      <c r="A8" s="21">
        <v>1570</v>
      </c>
      <c r="B8" s="21">
        <v>50</v>
      </c>
      <c r="C8" s="21">
        <v>30</v>
      </c>
    </row>
    <row r="9">
      <c r="A9" s="38">
        <v>1640</v>
      </c>
      <c r="B9" s="38">
        <v>50</v>
      </c>
      <c r="C9" s="38">
        <v>30</v>
      </c>
    </row>
    <row r="10"/>
    <row r="13"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1383.75</v>
      </c>
      <c r="B15" s="21">
        <f>AVERAGE(B2:B13)</f>
        <v>50</v>
      </c>
      <c r="C15" s="21">
        <f>AVERAGE(C2:C13)</f>
        <v>33.75</v>
      </c>
      <c r="G15" s="21">
        <f>COUNT(A2:A13)</f>
        <v>8</v>
      </c>
      <c r="H15" s="39">
        <f>STDEV(A2:A13)</f>
        <v>187.23075907248</v>
      </c>
      <c r="I15" s="39">
        <f>CONFIDENCE(0.05,187.23075907248,8)</f>
        <v>129.741912517222</v>
      </c>
      <c r="K15" s="39">
        <f>A15-I15</f>
        <v>1254.00808748278</v>
      </c>
      <c r="Q15" s="39">
        <f>COUNT(C2:C13)</f>
        <v>8</v>
      </c>
      <c r="R15" s="39">
        <f>STDEV(C2:C13)</f>
        <v>5.17549169506766</v>
      </c>
      <c r="S15" s="39">
        <f>CONFIDENCE(0.05,5.17549169506766,8)</f>
        <v>3.58636686654213</v>
      </c>
      <c r="U15" s="39">
        <f>C15-S15</f>
        <v>30.1636331334579</v>
      </c>
    </row>
    <row r="16">
      <c r="K16" s="39" t="s">
        <v>25</v>
      </c>
      <c r="U16" s="39" t="s">
        <v>25</v>
      </c>
    </row>
    <row r="17">
      <c r="K17" s="39">
        <f>A15+I15</f>
        <v>1513.49191251722</v>
      </c>
      <c r="U17" s="39">
        <f>C15+S15</f>
        <v>37.3363668665421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5.34522483824849</v>
      </c>
      <c r="I28" s="39">
        <f>CONFIDENCE(0.05,5.34522483824849,8)</f>
        <v>3.70398377266874</v>
      </c>
      <c r="K28" s="39">
        <f>B15-I28</f>
        <v>46.2960162273313</v>
      </c>
    </row>
    <row r="29">
      <c r="K29" s="39" t="s">
        <v>25</v>
      </c>
    </row>
    <row r="30">
      <c r="K30" s="39">
        <f>B15+I28</f>
        <v>53.7039837726687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2015-10-20T12:00:57Z</dcterms:modified>
  <cp:lastPrinted>2016-01-05T17:46:35Z</cp:lastPrinted>
</cp:coreProperties>
</file>