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PhoneGap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3" i="2" l="1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<sst xmlns="http://schemas.openxmlformats.org/spreadsheetml/2006/main" count="7" uniqueCount="7">
  <si>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</si>
  <si>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</si>
  <si>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</si>
  <si>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</si>
  <si>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370(20x)</t>
  </si>
  <si>
    <t>AVERAGE: 247(32x)</t>
  </si>
  <si>
    <t>begin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</si>
</sst>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Sheet1!$A$2:$A$21</c:f>
              <c:numCache>
                <c:formatCode>General</c:formatCode>
                <c:ptCount val="20"/>
                <c:pt idx="0">
                  <c:v>1228</c:v>
                </c:pt>
                <c:pt idx="1">
                  <c:v>1616</c:v>
                </c:pt>
                <c:pt idx="2">
                  <c:v>1981</c:v>
                </c:pt>
                <c:pt idx="3">
                  <c:v>2382</c:v>
                </c:pt>
                <c:pt idx="4">
                  <c:v>2776</c:v>
                </c:pt>
                <c:pt idx="5">
                  <c:v>3145</c:v>
                </c:pt>
                <c:pt idx="6">
                  <c:v>3500</c:v>
                </c:pt>
                <c:pt idx="7">
                  <c:v>3923</c:v>
                </c:pt>
                <c:pt idx="8">
                  <c:v>4311</c:v>
                </c:pt>
                <c:pt idx="9">
                  <c:v>4720</c:v>
                </c:pt>
                <c:pt idx="10">
                  <c:v>5083</c:v>
                </c:pt>
                <c:pt idx="11">
                  <c:v>5469</c:v>
                </c:pt>
                <c:pt idx="12">
                  <c:v>5834</c:v>
                </c:pt>
                <c:pt idx="13">
                  <c:v>6228</c:v>
                </c:pt>
                <c:pt idx="14">
                  <c:v>6599</c:v>
                </c:pt>
                <c:pt idx="15">
                  <c:v>6976</c:v>
                </c:pt>
                <c:pt idx="16">
                  <c:v>7348</c:v>
                </c:pt>
                <c:pt idx="17">
                  <c:v>7754</c:v>
                </c:pt>
                <c:pt idx="18">
                  <c:v>8150</c:v>
                </c:pt>
                <c:pt idx="19">
                  <c:v>8629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77248"/>
        <c:axId val="1095877792"/>
      </c:lineChart>
      <c:catAx>
        <c:axId val="10958772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9587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58777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958772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Sheet1!$C$2:$C$33</c:f>
              <c:numCache>
                <c:formatCode>General</c:formatCode>
                <c:ptCount val="32"/>
                <c:pt idx="0">
                  <c:v>1072</c:v>
                </c:pt>
                <c:pt idx="1">
                  <c:v>1331</c:v>
                </c:pt>
                <c:pt idx="2">
                  <c:v>1579</c:v>
                </c:pt>
                <c:pt idx="3">
                  <c:v>1827</c:v>
                </c:pt>
                <c:pt idx="4">
                  <c:v>2074</c:v>
                </c:pt>
                <c:pt idx="5">
                  <c:v>2315</c:v>
                </c:pt>
                <c:pt idx="6">
                  <c:v>2594</c:v>
                </c:pt>
                <c:pt idx="7">
                  <c:v>2816</c:v>
                </c:pt>
                <c:pt idx="8">
                  <c:v>3047</c:v>
                </c:pt>
                <c:pt idx="9">
                  <c:v>3316</c:v>
                </c:pt>
                <c:pt idx="10">
                  <c:v>3572</c:v>
                </c:pt>
                <c:pt idx="11">
                  <c:v>3823</c:v>
                </c:pt>
                <c:pt idx="12">
                  <c:v>4114</c:v>
                </c:pt>
                <c:pt idx="13">
                  <c:v>4373</c:v>
                </c:pt>
                <c:pt idx="14">
                  <c:v>4615</c:v>
                </c:pt>
                <c:pt idx="15">
                  <c:v>4841</c:v>
                </c:pt>
                <c:pt idx="16">
                  <c:v>5063</c:v>
                </c:pt>
                <c:pt idx="17">
                  <c:v>5349</c:v>
                </c:pt>
                <c:pt idx="18">
                  <c:v>5613</c:v>
                </c:pt>
                <c:pt idx="19">
                  <c:v>5846</c:v>
                </c:pt>
                <c:pt idx="20">
                  <c:v>6095</c:v>
                </c:pt>
                <c:pt idx="21">
                  <c:v>6338</c:v>
                </c:pt>
                <c:pt idx="22">
                  <c:v>6559</c:v>
                </c:pt>
                <c:pt idx="23">
                  <c:v>6828</c:v>
                </c:pt>
                <c:pt idx="24">
                  <c:v>7077</c:v>
                </c:pt>
                <c:pt idx="25">
                  <c:v>7307</c:v>
                </c:pt>
                <c:pt idx="26">
                  <c:v>7608</c:v>
                </c:pt>
                <c:pt idx="27">
                  <c:v>7892</c:v>
                </c:pt>
                <c:pt idx="28">
                  <c:v>8127</c:v>
                </c:pt>
                <c:pt idx="29">
                  <c:v>8431</c:v>
                </c:pt>
                <c:pt idx="30">
                  <c:v>8726</c:v>
                </c:pt>
                <c:pt idx="31">
                  <c:v>8997</c:v>
                </c:pt>
              </c:numCache>
            </c:num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5.931640625</c:v>
                </c:pt>
                <c:pt idx="1">
                  <c:v>15.677734375</c:v>
                </c:pt>
                <c:pt idx="2">
                  <c:v>22.63671875</c:v>
                </c:pt>
                <c:pt idx="3">
                  <c:v>24.3251953125</c:v>
                </c:pt>
                <c:pt idx="4">
                  <c:v>24.3251953125</c:v>
                </c:pt>
                <c:pt idx="5">
                  <c:v>24.3251953125</c:v>
                </c:pt>
                <c:pt idx="6">
                  <c:v>24.544921875</c:v>
                </c:pt>
                <c:pt idx="7">
                  <c:v>24.490234375</c:v>
                </c:pt>
                <c:pt idx="8">
                  <c:v>24.486328125</c:v>
                </c:pt>
                <c:pt idx="9">
                  <c:v>24.486328125</c:v>
                </c:pt>
                <c:pt idx="10">
                  <c:v>24.4658203125</c:v>
                </c:pt>
                <c:pt idx="11">
                  <c:v>24.4658203125</c:v>
                </c:pt>
                <c:pt idx="12">
                  <c:v>24.4658203125</c:v>
                </c:pt>
                <c:pt idx="13">
                  <c:v>24.4658203125</c:v>
                </c:pt>
                <c:pt idx="14">
                  <c:v>24.4658203125</c:v>
                </c:pt>
                <c:pt idx="15">
                  <c:v>24.4658203125</c:v>
                </c:pt>
                <c:pt idx="16">
                  <c:v>24.4658203125</c:v>
                </c:pt>
                <c:pt idx="17">
                  <c:v>24.4658203125</c:v>
                </c:pt>
                <c:pt idx="18">
                  <c:v>24.4638671875</c:v>
                </c:pt>
                <c:pt idx="19">
                  <c:v>24.4404296875</c:v>
                </c:pt>
                <c:pt idx="20">
                  <c:v>24.4404296875</c:v>
                </c:pt>
                <c:pt idx="21">
                  <c:v>24.4404296875</c:v>
                </c:pt>
                <c:pt idx="22">
                  <c:v>24.4404296875</c:v>
                </c:pt>
                <c:pt idx="23">
                  <c:v>24.4443359375</c:v>
                </c:pt>
                <c:pt idx="24">
                  <c:v>24.43359375</c:v>
                </c:pt>
                <c:pt idx="25">
                  <c:v>24.19140625</c:v>
                </c:pt>
                <c:pt idx="26">
                  <c:v>24.19140625</c:v>
                </c:pt>
                <c:pt idx="27">
                  <c:v>24.19140625</c:v>
                </c:pt>
                <c:pt idx="28">
                  <c:v>24.19140625</c:v>
                </c:pt>
                <c:pt idx="29">
                  <c:v>24.19140625</c:v>
                </c:pt>
                <c:pt idx="30">
                  <c:v>24.19140625</c:v>
                </c:pt>
                <c:pt idx="31">
                  <c:v>24.19140625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71264"/>
        <c:axId val="1095882144"/>
      </c:lineChart>
      <c:catAx>
        <c:axId val="10958712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9588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588214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958712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tabSelected="1" workbookViewId="0">
      <selection activeCell="H14" sqref="H14"/>
    </sheetView>
  </sheetViews>
  <sheetFormatPr defaultColWidth="9.10937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8" x14ac:dyDescent="0.25">
      <c r="A2" s="1">
        <f>1228</f>
        <v>1228</v>
      </c>
      <c r="B2" s="1">
        <f>20</f>
        <v>20</v>
      </c>
      <c r="C2" s="1">
        <f>1072</f>
        <v>1072</v>
      </c>
      <c r="D2" s="1">
        <f>6074</f>
        <v>6074</v>
      </c>
      <c r="E2" s="1">
        <f>5.931640625</f>
        <v>5.931640625</v>
      </c>
      <c r="G2" s="1">
        <f>370</f>
        <v>370</v>
      </c>
    </row>
    <row r="3" spans="1:8" x14ac:dyDescent="0.25">
      <c r="A3" s="1">
        <f>1616</f>
        <v>1616</v>
      </c>
      <c r="B3" s="1">
        <f>24</f>
        <v>24</v>
      </c>
      <c r="C3" s="1">
        <f>1331</f>
        <v>1331</v>
      </c>
      <c r="D3" s="1">
        <f>16054</f>
        <v>16054</v>
      </c>
      <c r="E3" s="1">
        <f>15.677734375</f>
        <v>15.677734375</v>
      </c>
    </row>
    <row r="4" spans="1:8" x14ac:dyDescent="0.25">
      <c r="A4" s="1">
        <f>1981</f>
        <v>1981</v>
      </c>
      <c r="B4" s="1">
        <f t="shared" ref="B4:B21" si="0">0</f>
        <v>0</v>
      </c>
      <c r="C4" s="1">
        <f>1579</f>
        <v>1579</v>
      </c>
      <c r="D4" s="1">
        <f>23180</f>
        <v>23180</v>
      </c>
      <c r="E4" s="1">
        <f>22.63671875</f>
        <v>22.63671875</v>
      </c>
      <c r="G4" s="1" t="s">
        <v>5</v>
      </c>
    </row>
    <row r="5" spans="1:8" x14ac:dyDescent="0.25">
      <c r="A5" s="1">
        <f>2382</f>
        <v>2382</v>
      </c>
      <c r="B5" s="1">
        <f t="shared" si="0"/>
        <v>0</v>
      </c>
      <c r="C5" s="1">
        <f>1827</f>
        <v>1827</v>
      </c>
      <c r="D5" s="1">
        <f>24909</f>
        <v>24909</v>
      </c>
      <c r="E5" s="1">
        <f>24.3251953125</f>
        <v>24.3251953125</v>
      </c>
      <c r="G5" s="1">
        <f>247</f>
        <v>247</v>
      </c>
    </row>
    <row r="6" spans="1:8" x14ac:dyDescent="0.25">
      <c r="A6" s="1">
        <f>2776</f>
        <v>2776</v>
      </c>
      <c r="B6" s="1">
        <f t="shared" si="0"/>
        <v>0</v>
      </c>
      <c r="C6" s="1">
        <f>2074</f>
        <v>2074</v>
      </c>
      <c r="D6" s="1">
        <f>24909</f>
        <v>24909</v>
      </c>
      <c r="E6" s="1">
        <f>24.3251953125</f>
        <v>24.3251953125</v>
      </c>
    </row>
    <row r="7" spans="1:8" x14ac:dyDescent="0.25">
      <c r="A7" s="1">
        <f>3145</f>
        <v>3145</v>
      </c>
      <c r="B7" s="1">
        <f t="shared" si="0"/>
        <v>0</v>
      </c>
      <c r="C7" s="1">
        <f>2315</f>
        <v>2315</v>
      </c>
      <c r="D7" s="1">
        <f>24909</f>
        <v>24909</v>
      </c>
      <c r="E7" s="1">
        <f>24.3251953125</f>
        <v>24.3251953125</v>
      </c>
    </row>
    <row r="8" spans="1:8" x14ac:dyDescent="0.25">
      <c r="A8" s="1">
        <f>3500</f>
        <v>3500</v>
      </c>
      <c r="B8" s="1">
        <f t="shared" si="0"/>
        <v>0</v>
      </c>
      <c r="C8" s="1">
        <f>2594</f>
        <v>2594</v>
      </c>
      <c r="D8" s="1">
        <f>25134</f>
        <v>25134</v>
      </c>
      <c r="E8" s="1">
        <f>24.544921875</f>
        <v>24.544921875</v>
      </c>
    </row>
    <row r="9" spans="1:8" x14ac:dyDescent="0.25">
      <c r="A9" s="1">
        <f>3923</f>
        <v>3923</v>
      </c>
      <c r="B9" s="1">
        <f t="shared" si="0"/>
        <v>0</v>
      </c>
      <c r="C9" s="1">
        <f>2816</f>
        <v>2816</v>
      </c>
      <c r="D9" s="1">
        <f>25078</f>
        <v>25078</v>
      </c>
      <c r="E9" s="1">
        <f>24.490234375</f>
        <v>24.490234375</v>
      </c>
    </row>
    <row r="10" spans="1:8" x14ac:dyDescent="0.25">
      <c r="A10" s="1">
        <f>4311</f>
        <v>4311</v>
      </c>
      <c r="B10" s="1">
        <f t="shared" si="0"/>
        <v>0</v>
      </c>
      <c r="C10" s="1">
        <f>3047</f>
        <v>3047</v>
      </c>
      <c r="D10" s="1">
        <f>25074</f>
        <v>25074</v>
      </c>
      <c r="E10" s="1">
        <f>24.486328125</f>
        <v>24.486328125</v>
      </c>
    </row>
    <row r="11" spans="1:8" x14ac:dyDescent="0.25">
      <c r="A11" s="1">
        <f>4720</f>
        <v>4720</v>
      </c>
      <c r="B11" s="1">
        <f t="shared" si="0"/>
        <v>0</v>
      </c>
      <c r="C11" s="1">
        <f>3316</f>
        <v>3316</v>
      </c>
      <c r="D11" s="1">
        <f>25074</f>
        <v>25074</v>
      </c>
      <c r="E11" s="1">
        <f>24.486328125</f>
        <v>24.486328125</v>
      </c>
    </row>
    <row r="12" spans="1:8" x14ac:dyDescent="0.25">
      <c r="A12" s="1">
        <f>5083</f>
        <v>5083</v>
      </c>
      <c r="B12" s="1">
        <f t="shared" si="0"/>
        <v>0</v>
      </c>
      <c r="C12" s="1">
        <f>3572</f>
        <v>3572</v>
      </c>
      <c r="D12" s="1">
        <f t="shared" ref="D12:D19" si="1">25053</f>
        <v>25053</v>
      </c>
      <c r="E12" s="1">
        <f t="shared" ref="E12:E19" si="2">24.4658203125</f>
        <v>24.4658203125</v>
      </c>
      <c r="H12" s="1" t="s">
        <v>6</v>
      </c>
    </row>
    <row r="13" spans="1:8" x14ac:dyDescent="0.25">
      <c r="A13" s="1">
        <f>5469</f>
        <v>5469</v>
      </c>
      <c r="B13" s="1">
        <f t="shared" si="0"/>
        <v>0</v>
      </c>
      <c r="C13" s="1">
        <f>3823</f>
        <v>3823</v>
      </c>
      <c r="D13" s="1">
        <f t="shared" si="1"/>
        <v>25053</v>
      </c>
      <c r="E13" s="1">
        <f t="shared" si="2"/>
        <v>24.4658203125</v>
      </c>
      <c r="H13" s="1">
        <f>MAX(E2:E1048576)</f>
        <v>24.544921875</v>
      </c>
    </row>
    <row r="14" spans="1:8" x14ac:dyDescent="0.25">
      <c r="A14" s="1">
        <f>5834</f>
        <v>5834</v>
      </c>
      <c r="B14" s="1">
        <f t="shared" si="0"/>
        <v>0</v>
      </c>
      <c r="C14" s="1">
        <f>4114</f>
        <v>4114</v>
      </c>
      <c r="D14" s="1">
        <f t="shared" si="1"/>
        <v>25053</v>
      </c>
      <c r="E14" s="1">
        <f t="shared" si="2"/>
        <v>24.4658203125</v>
      </c>
    </row>
    <row r="15" spans="1:8" x14ac:dyDescent="0.25">
      <c r="A15" s="1">
        <f>6228</f>
        <v>6228</v>
      </c>
      <c r="B15" s="1">
        <f t="shared" si="0"/>
        <v>0</v>
      </c>
      <c r="C15" s="1">
        <f>4373</f>
        <v>4373</v>
      </c>
      <c r="D15" s="1">
        <f t="shared" si="1"/>
        <v>25053</v>
      </c>
      <c r="E15" s="1">
        <f t="shared" si="2"/>
        <v>24.4658203125</v>
      </c>
    </row>
    <row r="16" spans="1:8" x14ac:dyDescent="0.25">
      <c r="A16" s="1">
        <f>6599</f>
        <v>6599</v>
      </c>
      <c r="B16" s="1">
        <f t="shared" si="0"/>
        <v>0</v>
      </c>
      <c r="C16" s="1">
        <f>4615</f>
        <v>4615</v>
      </c>
      <c r="D16" s="1">
        <f t="shared" si="1"/>
        <v>25053</v>
      </c>
      <c r="E16" s="1">
        <f t="shared" si="2"/>
        <v>24.4658203125</v>
      </c>
    </row>
    <row r="17" spans="1:5" x14ac:dyDescent="0.25">
      <c r="A17" s="1">
        <f>6976</f>
        <v>6976</v>
      </c>
      <c r="B17" s="1">
        <f t="shared" si="0"/>
        <v>0</v>
      </c>
      <c r="C17" s="1">
        <f>4841</f>
        <v>4841</v>
      </c>
      <c r="D17" s="1">
        <f t="shared" si="1"/>
        <v>25053</v>
      </c>
      <c r="E17" s="1">
        <f t="shared" si="2"/>
        <v>24.4658203125</v>
      </c>
    </row>
    <row r="18" spans="1:5" x14ac:dyDescent="0.25">
      <c r="A18" s="1">
        <f>7348</f>
        <v>7348</v>
      </c>
      <c r="B18" s="1">
        <f t="shared" si="0"/>
        <v>0</v>
      </c>
      <c r="C18" s="1">
        <f>5063</f>
        <v>5063</v>
      </c>
      <c r="D18" s="1">
        <f t="shared" si="1"/>
        <v>25053</v>
      </c>
      <c r="E18" s="1">
        <f t="shared" si="2"/>
        <v>24.4658203125</v>
      </c>
    </row>
    <row r="19" spans="1:5" x14ac:dyDescent="0.25">
      <c r="A19" s="1">
        <f>7754</f>
        <v>7754</v>
      </c>
      <c r="B19" s="1">
        <f t="shared" si="0"/>
        <v>0</v>
      </c>
      <c r="C19" s="1">
        <f>5349</f>
        <v>5349</v>
      </c>
      <c r="D19" s="1">
        <f t="shared" si="1"/>
        <v>25053</v>
      </c>
      <c r="E19" s="1">
        <f t="shared" si="2"/>
        <v>24.4658203125</v>
      </c>
    </row>
    <row r="20" spans="1:5" x14ac:dyDescent="0.25">
      <c r="A20" s="1">
        <f>8150</f>
        <v>8150</v>
      </c>
      <c r="B20" s="1">
        <f t="shared" si="0"/>
        <v>0</v>
      </c>
      <c r="C20" s="1">
        <f>5613</f>
        <v>5613</v>
      </c>
      <c r="D20" s="1">
        <f>25051</f>
        <v>25051</v>
      </c>
      <c r="E20" s="1">
        <f>24.4638671875</f>
        <v>24.4638671875</v>
      </c>
    </row>
    <row r="21" spans="1:5" x14ac:dyDescent="0.25">
      <c r="A21" s="1">
        <f>8629</f>
        <v>8629</v>
      </c>
      <c r="B21" s="1">
        <f t="shared" si="0"/>
        <v>0</v>
      </c>
      <c r="C21" s="1">
        <f>5846</f>
        <v>5846</v>
      </c>
      <c r="D21" s="1">
        <f>25027</f>
        <v>25027</v>
      </c>
      <c r="E21" s="1">
        <f>24.4404296875</f>
        <v>24.4404296875</v>
      </c>
    </row>
    <row r="22" spans="1:5" x14ac:dyDescent="0.25">
      <c r="C22" s="1">
        <f>6095</f>
        <v>6095</v>
      </c>
      <c r="D22" s="1">
        <f>25027</f>
        <v>25027</v>
      </c>
      <c r="E22" s="1">
        <f>24.4404296875</f>
        <v>24.4404296875</v>
      </c>
    </row>
    <row r="23" spans="1:5" x14ac:dyDescent="0.25">
      <c r="C23" s="1">
        <f>6338</f>
        <v>6338</v>
      </c>
      <c r="D23" s="1">
        <f>25027</f>
        <v>25027</v>
      </c>
      <c r="E23" s="1">
        <f>24.4404296875</f>
        <v>24.4404296875</v>
      </c>
    </row>
    <row r="24" spans="1:5" x14ac:dyDescent="0.25">
      <c r="C24" s="1">
        <f>6559</f>
        <v>6559</v>
      </c>
      <c r="D24" s="1">
        <f>25027</f>
        <v>25027</v>
      </c>
      <c r="E24" s="1">
        <f>24.4404296875</f>
        <v>24.4404296875</v>
      </c>
    </row>
    <row r="25" spans="1:5" x14ac:dyDescent="0.25">
      <c r="C25" s="1">
        <f>6828</f>
        <v>6828</v>
      </c>
      <c r="D25" s="1">
        <f>25031</f>
        <v>25031</v>
      </c>
      <c r="E25" s="1">
        <f>24.4443359375</f>
        <v>24.4443359375</v>
      </c>
    </row>
    <row r="26" spans="1:5" x14ac:dyDescent="0.25">
      <c r="C26" s="1">
        <f>7077</f>
        <v>7077</v>
      </c>
      <c r="D26" s="1">
        <f>25020</f>
        <v>25020</v>
      </c>
      <c r="E26" s="1">
        <f>24.43359375</f>
        <v>24.43359375</v>
      </c>
    </row>
    <row r="27" spans="1:5" x14ac:dyDescent="0.25">
      <c r="C27" s="1">
        <f>7307</f>
        <v>7307</v>
      </c>
      <c r="D27" s="1">
        <f>24772</f>
        <v>24772</v>
      </c>
      <c r="E27" s="1">
        <f t="shared" ref="E27:E33" si="3">24.19140625</f>
        <v>24.19140625</v>
      </c>
    </row>
    <row r="28" spans="1:5" x14ac:dyDescent="0.25">
      <c r="C28" s="1">
        <f>7608</f>
        <v>7608</v>
      </c>
      <c r="D28" s="1">
        <f>24772</f>
        <v>24772</v>
      </c>
      <c r="E28" s="1">
        <f t="shared" si="3"/>
        <v>24.19140625</v>
      </c>
    </row>
    <row r="29" spans="1:5" x14ac:dyDescent="0.25">
      <c r="C29" s="1">
        <f>7892</f>
        <v>7892</v>
      </c>
      <c r="D29" s="1">
        <f>24772</f>
        <v>24772</v>
      </c>
      <c r="E29" s="1">
        <f t="shared" si="3"/>
        <v>24.19140625</v>
      </c>
    </row>
    <row r="30" spans="1:5" x14ac:dyDescent="0.25">
      <c r="C30" s="1">
        <f>8127</f>
        <v>8127</v>
      </c>
      <c r="D30" s="1">
        <f>24772</f>
        <v>24772</v>
      </c>
      <c r="E30" s="1">
        <f t="shared" si="3"/>
        <v>24.19140625</v>
      </c>
    </row>
    <row r="31" spans="1:5" x14ac:dyDescent="0.25">
      <c r="C31" s="1">
        <f>8431</f>
        <v>8431</v>
      </c>
      <c r="D31" s="1">
        <f>24772</f>
        <v>24772</v>
      </c>
      <c r="E31" s="1">
        <f t="shared" si="3"/>
        <v>24.19140625</v>
      </c>
    </row>
    <row r="32" spans="1:5" x14ac:dyDescent="0.25">
      <c r="C32" s="1">
        <f>8726</f>
        <v>8726</v>
      </c>
      <c r="D32" s="1">
        <f>24772</f>
        <v>24772</v>
      </c>
      <c r="E32" s="1">
        <f t="shared" si="3"/>
        <v>24.19140625</v>
      </c>
    </row>
    <row r="33" spans="3:5" x14ac:dyDescent="0.25">
      <c r="C33" s="1">
        <f>8997</f>
        <v>8997</v>
      </c>
      <c r="D33" s="1">
        <f>24772</f>
        <v>24772</v>
      </c>
      <c r="E33" s="1">
        <f t="shared" si="3"/>
        <v>24.19140625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2016-01-08T15:46:54Z</cp:lastPrinted>
  <dcterms:created xsi:type="dcterms:W3CDTF">2016-01-08T15:46:54Z</dcterms:created>
  <dcterms:modified xsi:type="dcterms:W3CDTF">2016-01-08T15:39:39Z</dcterms:modified>
</cp:coreProperties>
</file>