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PhoneGap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3" i="2" l="1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<sst xmlns="http://schemas.openxmlformats.org/spreadsheetml/2006/main" count="7" uniqueCount="7">
  <si>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</si>
  <si>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</si>
  <si>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</si>
  <si>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</si>
  <si>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430(18x)</t>
  </si>
  <si>
    <t>AVERAGE: 275(29x)</t>
  </si>
  <si>
    <t>begin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</si>
</sst>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Sheet1!$A$2:$A$19</c:f>
              <c:numCache>
                <c:formatCode>General</c:formatCode>
                <c:ptCount val="18"/>
                <c:pt idx="0">
                  <c:v>748</c:v>
                </c:pt>
                <c:pt idx="1">
                  <c:v>1135</c:v>
                </c:pt>
                <c:pt idx="2">
                  <c:v>1545</c:v>
                </c:pt>
                <c:pt idx="3">
                  <c:v>1953</c:v>
                </c:pt>
                <c:pt idx="4">
                  <c:v>2545</c:v>
                </c:pt>
                <c:pt idx="5">
                  <c:v>2928</c:v>
                </c:pt>
                <c:pt idx="6">
                  <c:v>3305</c:v>
                </c:pt>
                <c:pt idx="7">
                  <c:v>3663</c:v>
                </c:pt>
                <c:pt idx="8">
                  <c:v>4149</c:v>
                </c:pt>
                <c:pt idx="9">
                  <c:v>4624</c:v>
                </c:pt>
                <c:pt idx="10">
                  <c:v>5093</c:v>
                </c:pt>
                <c:pt idx="11">
                  <c:v>5602</c:v>
                </c:pt>
                <c:pt idx="12">
                  <c:v>6090</c:v>
                </c:pt>
                <c:pt idx="13">
                  <c:v>6549</c:v>
                </c:pt>
                <c:pt idx="14">
                  <c:v>7080</c:v>
                </c:pt>
                <c:pt idx="15">
                  <c:v>7571</c:v>
                </c:pt>
                <c:pt idx="16">
                  <c:v>8030</c:v>
                </c:pt>
                <c:pt idx="17">
                  <c:v>8499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882688"/>
        <c:axId val="1095883232"/>
      </c:lineChart>
      <c:catAx>
        <c:axId val="10958826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095883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588323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0958826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Sheet1!$C$2:$C$30</c:f>
              <c:numCache>
                <c:formatCode>General</c:formatCode>
                <c:ptCount val="29"/>
                <c:pt idx="0">
                  <c:v>847</c:v>
                </c:pt>
                <c:pt idx="1">
                  <c:v>1117</c:v>
                </c:pt>
                <c:pt idx="2">
                  <c:v>1433</c:v>
                </c:pt>
                <c:pt idx="3">
                  <c:v>1677</c:v>
                </c:pt>
                <c:pt idx="4">
                  <c:v>1920</c:v>
                </c:pt>
                <c:pt idx="5">
                  <c:v>2334</c:v>
                </c:pt>
                <c:pt idx="6">
                  <c:v>2659</c:v>
                </c:pt>
                <c:pt idx="7">
                  <c:v>2881</c:v>
                </c:pt>
                <c:pt idx="8">
                  <c:v>3160</c:v>
                </c:pt>
                <c:pt idx="9">
                  <c:v>3410</c:v>
                </c:pt>
                <c:pt idx="10">
                  <c:v>3632</c:v>
                </c:pt>
                <c:pt idx="11">
                  <c:v>3949</c:v>
                </c:pt>
                <c:pt idx="12">
                  <c:v>4237</c:v>
                </c:pt>
                <c:pt idx="13">
                  <c:v>4499</c:v>
                </c:pt>
                <c:pt idx="14">
                  <c:v>4791</c:v>
                </c:pt>
                <c:pt idx="15">
                  <c:v>5080</c:v>
                </c:pt>
                <c:pt idx="16">
                  <c:v>5389</c:v>
                </c:pt>
                <c:pt idx="17">
                  <c:v>5679</c:v>
                </c:pt>
                <c:pt idx="18">
                  <c:v>5949</c:v>
                </c:pt>
                <c:pt idx="19">
                  <c:v>6248</c:v>
                </c:pt>
                <c:pt idx="20">
                  <c:v>6563</c:v>
                </c:pt>
                <c:pt idx="21">
                  <c:v>6868</c:v>
                </c:pt>
                <c:pt idx="22">
                  <c:v>7154</c:v>
                </c:pt>
                <c:pt idx="23">
                  <c:v>7416</c:v>
                </c:pt>
                <c:pt idx="24">
                  <c:v>7709</c:v>
                </c:pt>
                <c:pt idx="25">
                  <c:v>7966</c:v>
                </c:pt>
                <c:pt idx="26">
                  <c:v>8273</c:v>
                </c:pt>
                <c:pt idx="27">
                  <c:v>8555</c:v>
                </c:pt>
                <c:pt idx="28">
                  <c:v>8827</c:v>
                </c:pt>
              </c:numCache>
            </c:numRef>
          </c:cat>
          <c:val>
            <c:numRef>
              <c:f>Sheet1!$E$2:$E$30</c:f>
              <c:numCache>
                <c:formatCode>General</c:formatCode>
                <c:ptCount val="29"/>
                <c:pt idx="0">
                  <c:v>6.7919921875</c:v>
                </c:pt>
                <c:pt idx="1">
                  <c:v>19.494140625</c:v>
                </c:pt>
                <c:pt idx="2">
                  <c:v>23.4208984375</c:v>
                </c:pt>
                <c:pt idx="3">
                  <c:v>23.8896484375</c:v>
                </c:pt>
                <c:pt idx="4">
                  <c:v>23.8896484375</c:v>
                </c:pt>
                <c:pt idx="5">
                  <c:v>24.140625</c:v>
                </c:pt>
                <c:pt idx="6">
                  <c:v>24.15625</c:v>
                </c:pt>
                <c:pt idx="7">
                  <c:v>24.15625</c:v>
                </c:pt>
                <c:pt idx="8">
                  <c:v>24.15625</c:v>
                </c:pt>
                <c:pt idx="9">
                  <c:v>24.15625</c:v>
                </c:pt>
                <c:pt idx="10">
                  <c:v>24.15625</c:v>
                </c:pt>
                <c:pt idx="11">
                  <c:v>24.15625</c:v>
                </c:pt>
                <c:pt idx="12">
                  <c:v>24.15625</c:v>
                </c:pt>
                <c:pt idx="13">
                  <c:v>24.15625</c:v>
                </c:pt>
                <c:pt idx="14">
                  <c:v>24.15625</c:v>
                </c:pt>
                <c:pt idx="15">
                  <c:v>24.15625</c:v>
                </c:pt>
                <c:pt idx="16">
                  <c:v>24.15625</c:v>
                </c:pt>
                <c:pt idx="17">
                  <c:v>24.15625</c:v>
                </c:pt>
                <c:pt idx="18">
                  <c:v>24.15625</c:v>
                </c:pt>
                <c:pt idx="19">
                  <c:v>24.15625</c:v>
                </c:pt>
                <c:pt idx="20">
                  <c:v>24.15625</c:v>
                </c:pt>
                <c:pt idx="21">
                  <c:v>24.15625</c:v>
                </c:pt>
                <c:pt idx="22">
                  <c:v>24.15625</c:v>
                </c:pt>
                <c:pt idx="23">
                  <c:v>24.15625</c:v>
                </c:pt>
                <c:pt idx="24">
                  <c:v>24.15625</c:v>
                </c:pt>
                <c:pt idx="25">
                  <c:v>24.15625</c:v>
                </c:pt>
                <c:pt idx="26">
                  <c:v>24.15625</c:v>
                </c:pt>
                <c:pt idx="27">
                  <c:v>24.15625</c:v>
                </c:pt>
                <c:pt idx="28">
                  <c:v>24.15625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595792"/>
        <c:axId val="1096585456"/>
      </c:lineChart>
      <c:catAx>
        <c:axId val="109659579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096585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658545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09659579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0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topLeftCell="A11" workbookViewId="0">
      <selection activeCell="H14" sqref="H14"/>
    </sheetView>
  </sheetViews>
  <sheetFormatPr defaultColWidth="9.109375"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8" x14ac:dyDescent="0.25">
      <c r="A2" s="1">
        <f>748</f>
        <v>748</v>
      </c>
      <c r="B2" s="1">
        <f>0</f>
        <v>0</v>
      </c>
      <c r="C2" s="1">
        <f>847</f>
        <v>847</v>
      </c>
      <c r="D2" s="1">
        <f>6955</f>
        <v>6955</v>
      </c>
      <c r="E2" s="1">
        <f>6.7919921875</f>
        <v>6.7919921875</v>
      </c>
      <c r="G2" s="1">
        <f>430</f>
        <v>430</v>
      </c>
    </row>
    <row r="3" spans="1:8" x14ac:dyDescent="0.25">
      <c r="A3" s="1">
        <f>1135</f>
        <v>1135</v>
      </c>
      <c r="B3" s="1">
        <f>20</f>
        <v>20</v>
      </c>
      <c r="C3" s="1">
        <f>1117</f>
        <v>1117</v>
      </c>
      <c r="D3" s="1">
        <f>19962</f>
        <v>19962</v>
      </c>
      <c r="E3" s="1">
        <f>19.494140625</f>
        <v>19.494140625</v>
      </c>
    </row>
    <row r="4" spans="1:8" x14ac:dyDescent="0.25">
      <c r="A4" s="1">
        <f>1545</f>
        <v>1545</v>
      </c>
      <c r="B4" s="1">
        <f>2</f>
        <v>2</v>
      </c>
      <c r="C4" s="1">
        <f>1433</f>
        <v>1433</v>
      </c>
      <c r="D4" s="1">
        <f>23983</f>
        <v>23983</v>
      </c>
      <c r="E4" s="1">
        <f>23.4208984375</f>
        <v>23.4208984375</v>
      </c>
      <c r="G4" s="1" t="s">
        <v>5</v>
      </c>
    </row>
    <row r="5" spans="1:8" x14ac:dyDescent="0.25">
      <c r="A5" s="1">
        <f>1953</f>
        <v>1953</v>
      </c>
      <c r="B5" s="1">
        <f>0</f>
        <v>0</v>
      </c>
      <c r="C5" s="1">
        <f>1677</f>
        <v>1677</v>
      </c>
      <c r="D5" s="1">
        <f>24463</f>
        <v>24463</v>
      </c>
      <c r="E5" s="1">
        <f>23.8896484375</f>
        <v>23.8896484375</v>
      </c>
      <c r="G5" s="1">
        <f>275</f>
        <v>275</v>
      </c>
    </row>
    <row r="6" spans="1:8" x14ac:dyDescent="0.25">
      <c r="A6" s="1">
        <f>2545</f>
        <v>2545</v>
      </c>
      <c r="B6" s="1">
        <f>10</f>
        <v>10</v>
      </c>
      <c r="C6" s="1">
        <f>1920</f>
        <v>1920</v>
      </c>
      <c r="D6" s="1">
        <f>24463</f>
        <v>24463</v>
      </c>
      <c r="E6" s="1">
        <f>23.8896484375</f>
        <v>23.8896484375</v>
      </c>
    </row>
    <row r="7" spans="1:8" x14ac:dyDescent="0.25">
      <c r="A7" s="1">
        <f>2928</f>
        <v>2928</v>
      </c>
      <c r="B7" s="1">
        <f t="shared" ref="B7:B19" si="0">0</f>
        <v>0</v>
      </c>
      <c r="C7" s="1">
        <f>2334</f>
        <v>2334</v>
      </c>
      <c r="D7" s="1">
        <f>24720</f>
        <v>24720</v>
      </c>
      <c r="E7" s="1">
        <f>24.140625</f>
        <v>24.140625</v>
      </c>
    </row>
    <row r="8" spans="1:8" x14ac:dyDescent="0.25">
      <c r="A8" s="1">
        <f>3305</f>
        <v>3305</v>
      </c>
      <c r="B8" s="1">
        <f t="shared" si="0"/>
        <v>0</v>
      </c>
      <c r="C8" s="1">
        <f>2659</f>
        <v>2659</v>
      </c>
      <c r="D8" s="1">
        <f t="shared" ref="D8:D30" si="1">24736</f>
        <v>24736</v>
      </c>
      <c r="E8" s="1">
        <f t="shared" ref="E8:E30" si="2">24.15625</f>
        <v>24.15625</v>
      </c>
    </row>
    <row r="9" spans="1:8" x14ac:dyDescent="0.25">
      <c r="A9" s="1">
        <f>3663</f>
        <v>3663</v>
      </c>
      <c r="B9" s="1">
        <f t="shared" si="0"/>
        <v>0</v>
      </c>
      <c r="C9" s="1">
        <f>2881</f>
        <v>2881</v>
      </c>
      <c r="D9" s="1">
        <f t="shared" si="1"/>
        <v>24736</v>
      </c>
      <c r="E9" s="1">
        <f t="shared" si="2"/>
        <v>24.15625</v>
      </c>
    </row>
    <row r="10" spans="1:8" x14ac:dyDescent="0.25">
      <c r="A10" s="1">
        <f>4149</f>
        <v>4149</v>
      </c>
      <c r="B10" s="1">
        <f t="shared" si="0"/>
        <v>0</v>
      </c>
      <c r="C10" s="1">
        <f>3160</f>
        <v>3160</v>
      </c>
      <c r="D10" s="1">
        <f t="shared" si="1"/>
        <v>24736</v>
      </c>
      <c r="E10" s="1">
        <f t="shared" si="2"/>
        <v>24.15625</v>
      </c>
    </row>
    <row r="11" spans="1:8" x14ac:dyDescent="0.25">
      <c r="A11" s="1">
        <f>4624</f>
        <v>4624</v>
      </c>
      <c r="B11" s="1">
        <f t="shared" si="0"/>
        <v>0</v>
      </c>
      <c r="C11" s="1">
        <f>3410</f>
        <v>3410</v>
      </c>
      <c r="D11" s="1">
        <f t="shared" si="1"/>
        <v>24736</v>
      </c>
      <c r="E11" s="1">
        <f t="shared" si="2"/>
        <v>24.15625</v>
      </c>
    </row>
    <row r="12" spans="1:8" x14ac:dyDescent="0.25">
      <c r="A12" s="1">
        <f>5093</f>
        <v>5093</v>
      </c>
      <c r="B12" s="1">
        <f t="shared" si="0"/>
        <v>0</v>
      </c>
      <c r="C12" s="1">
        <f>3632</f>
        <v>3632</v>
      </c>
      <c r="D12" s="1">
        <f t="shared" si="1"/>
        <v>24736</v>
      </c>
      <c r="E12" s="1">
        <f t="shared" si="2"/>
        <v>24.15625</v>
      </c>
      <c r="H12" s="1" t="s">
        <v>6</v>
      </c>
    </row>
    <row r="13" spans="1:8" x14ac:dyDescent="0.25">
      <c r="A13" s="1">
        <f>5602</f>
        <v>5602</v>
      </c>
      <c r="B13" s="1">
        <f t="shared" si="0"/>
        <v>0</v>
      </c>
      <c r="C13" s="1">
        <f>3949</f>
        <v>3949</v>
      </c>
      <c r="D13" s="1">
        <f t="shared" si="1"/>
        <v>24736</v>
      </c>
      <c r="E13" s="1">
        <f t="shared" si="2"/>
        <v>24.15625</v>
      </c>
      <c r="H13" s="1">
        <f>MAX(E2:E1048576)</f>
        <v>24.15625</v>
      </c>
    </row>
    <row r="14" spans="1:8" x14ac:dyDescent="0.25">
      <c r="A14" s="1">
        <f>6090</f>
        <v>6090</v>
      </c>
      <c r="B14" s="1">
        <f t="shared" si="0"/>
        <v>0</v>
      </c>
      <c r="C14" s="1">
        <f>4237</f>
        <v>4237</v>
      </c>
      <c r="D14" s="1">
        <f t="shared" si="1"/>
        <v>24736</v>
      </c>
      <c r="E14" s="1">
        <f t="shared" si="2"/>
        <v>24.15625</v>
      </c>
    </row>
    <row r="15" spans="1:8" x14ac:dyDescent="0.25">
      <c r="A15" s="1">
        <f>6549</f>
        <v>6549</v>
      </c>
      <c r="B15" s="1">
        <f t="shared" si="0"/>
        <v>0</v>
      </c>
      <c r="C15" s="1">
        <f>4499</f>
        <v>4499</v>
      </c>
      <c r="D15" s="1">
        <f t="shared" si="1"/>
        <v>24736</v>
      </c>
      <c r="E15" s="1">
        <f t="shared" si="2"/>
        <v>24.15625</v>
      </c>
    </row>
    <row r="16" spans="1:8" x14ac:dyDescent="0.25">
      <c r="A16" s="1">
        <f>7080</f>
        <v>7080</v>
      </c>
      <c r="B16" s="1">
        <f t="shared" si="0"/>
        <v>0</v>
      </c>
      <c r="C16" s="1">
        <f>4791</f>
        <v>4791</v>
      </c>
      <c r="D16" s="1">
        <f t="shared" si="1"/>
        <v>24736</v>
      </c>
      <c r="E16" s="1">
        <f t="shared" si="2"/>
        <v>24.15625</v>
      </c>
    </row>
    <row r="17" spans="1:5" x14ac:dyDescent="0.25">
      <c r="A17" s="1">
        <f>7571</f>
        <v>7571</v>
      </c>
      <c r="B17" s="1">
        <f t="shared" si="0"/>
        <v>0</v>
      </c>
      <c r="C17" s="1">
        <f>5080</f>
        <v>5080</v>
      </c>
      <c r="D17" s="1">
        <f t="shared" si="1"/>
        <v>24736</v>
      </c>
      <c r="E17" s="1">
        <f t="shared" si="2"/>
        <v>24.15625</v>
      </c>
    </row>
    <row r="18" spans="1:5" x14ac:dyDescent="0.25">
      <c r="A18" s="1">
        <f>8030</f>
        <v>8030</v>
      </c>
      <c r="B18" s="1">
        <f t="shared" si="0"/>
        <v>0</v>
      </c>
      <c r="C18" s="1">
        <f>5389</f>
        <v>5389</v>
      </c>
      <c r="D18" s="1">
        <f t="shared" si="1"/>
        <v>24736</v>
      </c>
      <c r="E18" s="1">
        <f t="shared" si="2"/>
        <v>24.15625</v>
      </c>
    </row>
    <row r="19" spans="1:5" x14ac:dyDescent="0.25">
      <c r="A19" s="1">
        <f>8499</f>
        <v>8499</v>
      </c>
      <c r="B19" s="1">
        <f t="shared" si="0"/>
        <v>0</v>
      </c>
      <c r="C19" s="1">
        <f>5679</f>
        <v>5679</v>
      </c>
      <c r="D19" s="1">
        <f t="shared" si="1"/>
        <v>24736</v>
      </c>
      <c r="E19" s="1">
        <f t="shared" si="2"/>
        <v>24.15625</v>
      </c>
    </row>
    <row r="20" spans="1:5" x14ac:dyDescent="0.25">
      <c r="C20" s="1">
        <f>5949</f>
        <v>5949</v>
      </c>
      <c r="D20" s="1">
        <f t="shared" si="1"/>
        <v>24736</v>
      </c>
      <c r="E20" s="1">
        <f t="shared" si="2"/>
        <v>24.15625</v>
      </c>
    </row>
    <row r="21" spans="1:5" x14ac:dyDescent="0.25">
      <c r="C21" s="1">
        <f>6248</f>
        <v>6248</v>
      </c>
      <c r="D21" s="1">
        <f t="shared" si="1"/>
        <v>24736</v>
      </c>
      <c r="E21" s="1">
        <f t="shared" si="2"/>
        <v>24.15625</v>
      </c>
    </row>
    <row r="22" spans="1:5" x14ac:dyDescent="0.25">
      <c r="C22" s="1">
        <f>6563</f>
        <v>6563</v>
      </c>
      <c r="D22" s="1">
        <f t="shared" si="1"/>
        <v>24736</v>
      </c>
      <c r="E22" s="1">
        <f t="shared" si="2"/>
        <v>24.15625</v>
      </c>
    </row>
    <row r="23" spans="1:5" x14ac:dyDescent="0.25">
      <c r="C23" s="1">
        <f>6868</f>
        <v>6868</v>
      </c>
      <c r="D23" s="1">
        <f t="shared" si="1"/>
        <v>24736</v>
      </c>
      <c r="E23" s="1">
        <f t="shared" si="2"/>
        <v>24.15625</v>
      </c>
    </row>
    <row r="24" spans="1:5" x14ac:dyDescent="0.25">
      <c r="C24" s="1">
        <f>7154</f>
        <v>7154</v>
      </c>
      <c r="D24" s="1">
        <f t="shared" si="1"/>
        <v>24736</v>
      </c>
      <c r="E24" s="1">
        <f t="shared" si="2"/>
        <v>24.15625</v>
      </c>
    </row>
    <row r="25" spans="1:5" x14ac:dyDescent="0.25">
      <c r="C25" s="1">
        <f>7416</f>
        <v>7416</v>
      </c>
      <c r="D25" s="1">
        <f t="shared" si="1"/>
        <v>24736</v>
      </c>
      <c r="E25" s="1">
        <f t="shared" si="2"/>
        <v>24.15625</v>
      </c>
    </row>
    <row r="26" spans="1:5" x14ac:dyDescent="0.25">
      <c r="C26" s="1">
        <f>7709</f>
        <v>7709</v>
      </c>
      <c r="D26" s="1">
        <f t="shared" si="1"/>
        <v>24736</v>
      </c>
      <c r="E26" s="1">
        <f t="shared" si="2"/>
        <v>24.15625</v>
      </c>
    </row>
    <row r="27" spans="1:5" x14ac:dyDescent="0.25">
      <c r="C27" s="1">
        <f>7966</f>
        <v>7966</v>
      </c>
      <c r="D27" s="1">
        <f t="shared" si="1"/>
        <v>24736</v>
      </c>
      <c r="E27" s="1">
        <f t="shared" si="2"/>
        <v>24.15625</v>
      </c>
    </row>
    <row r="28" spans="1:5" x14ac:dyDescent="0.25">
      <c r="C28" s="1">
        <f>8273</f>
        <v>8273</v>
      </c>
      <c r="D28" s="1">
        <f t="shared" si="1"/>
        <v>24736</v>
      </c>
      <c r="E28" s="1">
        <f t="shared" si="2"/>
        <v>24.15625</v>
      </c>
    </row>
    <row r="29" spans="1:5" x14ac:dyDescent="0.25">
      <c r="C29" s="1">
        <f>8555</f>
        <v>8555</v>
      </c>
      <c r="D29" s="1">
        <f t="shared" si="1"/>
        <v>24736</v>
      </c>
      <c r="E29" s="1">
        <f t="shared" si="2"/>
        <v>24.15625</v>
      </c>
    </row>
    <row r="30" spans="1:5" x14ac:dyDescent="0.25">
      <c r="C30" s="1">
        <f>8827</f>
        <v>8827</v>
      </c>
      <c r="D30" s="1">
        <f t="shared" si="1"/>
        <v>24736</v>
      </c>
      <c r="E30" s="1">
        <f t="shared" si="2"/>
        <v>24.15625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2016-01-08T15:46:54Z</cp:lastPrinted>
  <dcterms:created xsi:type="dcterms:W3CDTF">2016-01-08T15:46:54Z</dcterms:created>
  <dcterms:modified xsi:type="dcterms:W3CDTF">2016-01-08T15:39:39Z</dcterms:modified>
</cp:coreProperties>
</file>