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<sst xmlns="http://schemas.openxmlformats.org/spreadsheetml/2006/main" count="27" uniqueCount="27">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</sst>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1450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1460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200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200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10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24"/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1550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1640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190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180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1480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200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1450</v>
      </c>
      <c r="B2" s="21">
        <v>200</v>
      </c>
      <c r="C2" s="21">
        <v>0</v>
      </c>
      <c r="D2" s="21"/>
      <c r="F2" s="21">
        <v>8.75</v>
      </c>
      <c r="G2" s="21">
        <v>16.98</v>
      </c>
    </row>
    <row r="3">
      <c r="A3" s="21">
        <v>1460</v>
      </c>
      <c r="B3" s="21">
        <v>200</v>
      </c>
      <c r="C3" s="21">
        <v>10</v>
      </c>
      <c r="D3" s="21"/>
    </row>
    <row r="4">
      <c r="A4" s="21">
        <v>1550</v>
      </c>
      <c r="B4" s="21">
        <v>190</v>
      </c>
      <c r="C4" s="21">
        <v>0</v>
      </c>
      <c r="D4" s="21"/>
    </row>
    <row r="5">
      <c r="A5" s="21">
        <v>1640</v>
      </c>
      <c r="B5" s="21">
        <v>180</v>
      </c>
      <c r="C5" s="21">
        <v>0</v>
      </c>
      <c r="D5" s="21"/>
    </row>
    <row r="6">
      <c r="A6" s="21">
        <v>1480</v>
      </c>
      <c r="B6" s="21">
        <v>200</v>
      </c>
      <c r="C6" s="21">
        <v>0</v>
      </c>
      <c r="D6" s="21"/>
    </row>
    <row r="7">
      <c r="A7" s="21">
        <v>1690</v>
      </c>
      <c r="B7" s="21">
        <v>180</v>
      </c>
      <c r="C7" s="21">
        <v>10</v>
      </c>
    </row>
    <row r="8">
      <c r="A8" s="21">
        <v>1520</v>
      </c>
      <c r="B8" s="21">
        <v>220</v>
      </c>
      <c r="C8" s="21">
        <v>0</v>
      </c>
    </row>
    <row r="9">
      <c r="A9" s="38">
        <v>1570</v>
      </c>
      <c r="B9" s="38">
        <v>180</v>
      </c>
      <c r="C9" s="38">
        <v>0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1545</v>
      </c>
      <c r="B15" s="21">
        <f>AVERAGE(B2:B13)</f>
        <v>193.75</v>
      </c>
      <c r="C15" s="21">
        <f>AVERAGE(C2:C13)</f>
        <v>2.5</v>
      </c>
      <c r="G15" s="21">
        <f>COUNT(A2:A13)</f>
        <v>8</v>
      </c>
      <c r="H15" s="39">
        <f>STDEV(A2:A13)</f>
        <v>86.0232526704263</v>
      </c>
      <c r="I15" s="39">
        <f>CONFIDENCE(0.05,86.0232526704263,8)</f>
        <v>59.6099774294712</v>
      </c>
      <c r="K15" s="39">
        <f>A15-I15</f>
        <v>1485.39002257053</v>
      </c>
      <c r="Q15" s="39">
        <f>COUNT(C2:C13)</f>
        <v>8</v>
      </c>
      <c r="R15" s="39">
        <f>STDEV(C2:C13)</f>
        <v>4.62910049886276</v>
      </c>
      <c r="S15" s="39">
        <f>CONFIDENCE(0.05,4.62910049886276,8)</f>
        <v>3.20774404233645</v>
      </c>
      <c r="U15" s="39">
        <f>C15-S15</f>
        <v>-0.70774404233645</v>
      </c>
    </row>
    <row r="16">
      <c r="K16" s="39" t="s">
        <v>25</v>
      </c>
      <c r="U16" s="39" t="s">
        <v>25</v>
      </c>
    </row>
    <row r="17">
      <c r="K17" s="39">
        <f>A15+I15</f>
        <v>1604.60997742947</v>
      </c>
      <c r="U17" s="39">
        <f>C15+S15</f>
        <v>5.70774404233645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14.0788595317336</v>
      </c>
      <c r="I28" s="39">
        <f>CONFIDENCE(0.05,14.0788595317336,8)</f>
        <v>9.75597263375576</v>
      </c>
      <c r="K28" s="39">
        <f>B15-I28</f>
        <v>183.994027366244</v>
      </c>
    </row>
    <row r="29">
      <c r="K29" s="39" t="s">
        <v>25</v>
      </c>
    </row>
    <row r="30">
      <c r="K30" s="39">
        <f>B15+I28</f>
        <v>203.505972633756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2015-10-20T12:08:24Z</dcterms:modified>
  <cp:lastPrinted>2016-01-05T17:46:36Z</cp:lastPrinted>
</cp:coreProperties>
</file>