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TitaniumHelloWorld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H10" i="2" l="1"/>
  <c r="E54" i="2"/>
  <c r="D54" i="2"/>
  <c r="C54" i="2"/>
  <c r="E53" i="2"/>
  <c r="D53" i="2"/>
  <c r="C53" i="2"/>
  <c r="E52" i="2"/>
  <c r="D52" i="2"/>
  <c r="C52" i="2"/>
  <c r="E51" i="2"/>
  <c r="D51" i="2"/>
  <c r="C51" i="2"/>
  <c r="E50" i="2"/>
  <c r="D50" i="2"/>
  <c r="C50" i="2"/>
  <c r="E49" i="2"/>
  <c r="D49" i="2"/>
  <c r="C49" i="2"/>
  <c r="E48" i="2"/>
  <c r="D48" i="2"/>
  <c r="C48" i="2"/>
  <c r="E47" i="2"/>
  <c r="D47" i="2"/>
  <c r="C47" i="2"/>
  <c r="E46" i="2"/>
  <c r="D46" i="2"/>
  <c r="C46" i="2"/>
  <c r="E45" i="2"/>
  <c r="D45" i="2"/>
  <c r="C45" i="2"/>
  <c r="E44" i="2"/>
  <c r="D44" i="2"/>
  <c r="C44" i="2"/>
  <c r="E43" i="2"/>
  <c r="D43" i="2"/>
  <c r="C43" i="2"/>
  <c r="E42" i="2"/>
  <c r="D42" i="2"/>
  <c r="C42" i="2"/>
  <c r="E41" i="2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<sst xmlns="http://schemas.openxmlformats.org/spreadsheetml/2006/main" count="7" uniqueCount="7">
  <si>
    <t>CPU Timestamps</t>
  </si>
  <si>
    <t>CPU VALUES (%)</t>
  </si>
  <si>
    <t>MEM Timestamps</t>
  </si>
  <si>
    <t>MEM VALUES (KB)</t>
  </si>
  <si>
    <t>AVERAGE: 326(26x)</t>
  </si>
  <si>
    <t>AVERAGE: 164(53x)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</si>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</sst>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Sheet1!$A$2:$A$27</c:f>
              <c:numCache>
                <c:formatCode>General</c:formatCode>
                <c:ptCount val="26"/>
                <c:pt idx="0">
                  <c:v>1394</c:v>
                </c:pt>
                <c:pt idx="1">
                  <c:v>1721</c:v>
                </c:pt>
                <c:pt idx="2">
                  <c:v>2029</c:v>
                </c:pt>
                <c:pt idx="3">
                  <c:v>2356</c:v>
                </c:pt>
                <c:pt idx="4">
                  <c:v>2679</c:v>
                </c:pt>
                <c:pt idx="5">
                  <c:v>2994</c:v>
                </c:pt>
                <c:pt idx="6">
                  <c:v>3307</c:v>
                </c:pt>
                <c:pt idx="7">
                  <c:v>3617</c:v>
                </c:pt>
                <c:pt idx="8">
                  <c:v>3967</c:v>
                </c:pt>
                <c:pt idx="9">
                  <c:v>4336</c:v>
                </c:pt>
                <c:pt idx="10">
                  <c:v>4690</c:v>
                </c:pt>
                <c:pt idx="11">
                  <c:v>5024</c:v>
                </c:pt>
                <c:pt idx="12">
                  <c:v>5368</c:v>
                </c:pt>
                <c:pt idx="13">
                  <c:v>5707</c:v>
                </c:pt>
                <c:pt idx="14">
                  <c:v>6065</c:v>
                </c:pt>
                <c:pt idx="15">
                  <c:v>6397</c:v>
                </c:pt>
                <c:pt idx="16">
                  <c:v>6742</c:v>
                </c:pt>
                <c:pt idx="17">
                  <c:v>7101</c:v>
                </c:pt>
                <c:pt idx="18">
                  <c:v>7470</c:v>
                </c:pt>
                <c:pt idx="19">
                  <c:v>7815</c:v>
                </c:pt>
                <c:pt idx="20">
                  <c:v>8158</c:v>
                </c:pt>
                <c:pt idx="21">
                  <c:v>8472</c:v>
                </c:pt>
                <c:pt idx="22">
                  <c:v>8820</c:v>
                </c:pt>
                <c:pt idx="23">
                  <c:v>9179</c:v>
                </c:pt>
                <c:pt idx="24">
                  <c:v>9527</c:v>
                </c:pt>
                <c:pt idx="25">
                  <c:v>9874</c:v>
                </c:pt>
              </c:numCache>
            </c:num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28</c:v>
                </c:pt>
                <c:pt idx="1">
                  <c:v>20</c:v>
                </c:pt>
                <c:pt idx="2">
                  <c:v>39</c:v>
                </c:pt>
                <c:pt idx="3">
                  <c:v>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5044048"/>
        <c:axId val="-805039152"/>
      </c:lineChart>
      <c:catAx>
        <c:axId val="-805044048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805039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0503915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80504404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Sheet1!$C$2:$C$54</c:f>
              <c:numCache>
                <c:formatCode>General</c:formatCode>
                <c:ptCount val="53"/>
                <c:pt idx="0">
                  <c:v>1385</c:v>
                </c:pt>
                <c:pt idx="1">
                  <c:v>1544</c:v>
                </c:pt>
                <c:pt idx="2">
                  <c:v>1708</c:v>
                </c:pt>
                <c:pt idx="3">
                  <c:v>1862</c:v>
                </c:pt>
                <c:pt idx="4">
                  <c:v>1991</c:v>
                </c:pt>
                <c:pt idx="5">
                  <c:v>2163</c:v>
                </c:pt>
                <c:pt idx="6">
                  <c:v>2348</c:v>
                </c:pt>
                <c:pt idx="7">
                  <c:v>2530</c:v>
                </c:pt>
                <c:pt idx="8">
                  <c:v>2702</c:v>
                </c:pt>
                <c:pt idx="9">
                  <c:v>2861</c:v>
                </c:pt>
                <c:pt idx="10">
                  <c:v>3023</c:v>
                </c:pt>
                <c:pt idx="11">
                  <c:v>3176</c:v>
                </c:pt>
                <c:pt idx="12">
                  <c:v>3323</c:v>
                </c:pt>
                <c:pt idx="13">
                  <c:v>3475</c:v>
                </c:pt>
                <c:pt idx="14">
                  <c:v>3626</c:v>
                </c:pt>
                <c:pt idx="15">
                  <c:v>3808</c:v>
                </c:pt>
                <c:pt idx="16">
                  <c:v>3963</c:v>
                </c:pt>
                <c:pt idx="17">
                  <c:v>4142</c:v>
                </c:pt>
                <c:pt idx="18">
                  <c:v>4306</c:v>
                </c:pt>
                <c:pt idx="19">
                  <c:v>4485</c:v>
                </c:pt>
                <c:pt idx="20">
                  <c:v>4663</c:v>
                </c:pt>
                <c:pt idx="21">
                  <c:v>4844</c:v>
                </c:pt>
                <c:pt idx="22">
                  <c:v>5014</c:v>
                </c:pt>
                <c:pt idx="23">
                  <c:v>5193</c:v>
                </c:pt>
                <c:pt idx="24">
                  <c:v>5368</c:v>
                </c:pt>
                <c:pt idx="25">
                  <c:v>5524</c:v>
                </c:pt>
                <c:pt idx="26">
                  <c:v>5707</c:v>
                </c:pt>
                <c:pt idx="27">
                  <c:v>5895</c:v>
                </c:pt>
                <c:pt idx="28">
                  <c:v>6070</c:v>
                </c:pt>
                <c:pt idx="29">
                  <c:v>6223</c:v>
                </c:pt>
                <c:pt idx="30">
                  <c:v>6386</c:v>
                </c:pt>
                <c:pt idx="31">
                  <c:v>6586</c:v>
                </c:pt>
                <c:pt idx="32">
                  <c:v>6751</c:v>
                </c:pt>
                <c:pt idx="33">
                  <c:v>6921</c:v>
                </c:pt>
                <c:pt idx="34">
                  <c:v>7131</c:v>
                </c:pt>
                <c:pt idx="35">
                  <c:v>7301</c:v>
                </c:pt>
                <c:pt idx="36">
                  <c:v>7470</c:v>
                </c:pt>
                <c:pt idx="37">
                  <c:v>7637</c:v>
                </c:pt>
                <c:pt idx="38">
                  <c:v>7831</c:v>
                </c:pt>
                <c:pt idx="39">
                  <c:v>7996</c:v>
                </c:pt>
                <c:pt idx="40">
                  <c:v>8166</c:v>
                </c:pt>
                <c:pt idx="41">
                  <c:v>8320</c:v>
                </c:pt>
                <c:pt idx="42">
                  <c:v>8494</c:v>
                </c:pt>
                <c:pt idx="43">
                  <c:v>8648</c:v>
                </c:pt>
                <c:pt idx="44">
                  <c:v>8841</c:v>
                </c:pt>
                <c:pt idx="45">
                  <c:v>9016</c:v>
                </c:pt>
                <c:pt idx="46">
                  <c:v>9193</c:v>
                </c:pt>
                <c:pt idx="47">
                  <c:v>9342</c:v>
                </c:pt>
                <c:pt idx="48">
                  <c:v>9514</c:v>
                </c:pt>
                <c:pt idx="49">
                  <c:v>9668</c:v>
                </c:pt>
                <c:pt idx="50">
                  <c:v>9824</c:v>
                </c:pt>
                <c:pt idx="51">
                  <c:v>9961</c:v>
                </c:pt>
                <c:pt idx="52">
                  <c:v>10091</c:v>
                </c:pt>
              </c:numCache>
            </c:numRef>
          </c:cat>
          <c:val>
            <c:numRef>
              <c:f>Sheet1!$E$2:$E$54</c:f>
              <c:numCache>
                <c:formatCode>General</c:formatCode>
                <c:ptCount val="53"/>
                <c:pt idx="0">
                  <c:v>3.1728515625</c:v>
                </c:pt>
                <c:pt idx="1">
                  <c:v>4.775390625</c:v>
                </c:pt>
                <c:pt idx="2">
                  <c:v>10.5283203125</c:v>
                </c:pt>
                <c:pt idx="3">
                  <c:v>14.568359375</c:v>
                </c:pt>
                <c:pt idx="4">
                  <c:v>18.1171875</c:v>
                </c:pt>
                <c:pt idx="5">
                  <c:v>22.828125</c:v>
                </c:pt>
                <c:pt idx="6">
                  <c:v>23.349609375</c:v>
                </c:pt>
                <c:pt idx="7">
                  <c:v>25.20703125</c:v>
                </c:pt>
                <c:pt idx="8">
                  <c:v>25.16796875</c:v>
                </c:pt>
                <c:pt idx="9">
                  <c:v>25.060546875</c:v>
                </c:pt>
                <c:pt idx="10">
                  <c:v>25.060546875</c:v>
                </c:pt>
                <c:pt idx="11">
                  <c:v>25.060546875</c:v>
                </c:pt>
                <c:pt idx="12">
                  <c:v>25.060546875</c:v>
                </c:pt>
                <c:pt idx="13">
                  <c:v>25.060546875</c:v>
                </c:pt>
                <c:pt idx="14">
                  <c:v>25.060546875</c:v>
                </c:pt>
                <c:pt idx="15">
                  <c:v>25.060546875</c:v>
                </c:pt>
                <c:pt idx="16">
                  <c:v>25.060546875</c:v>
                </c:pt>
                <c:pt idx="17">
                  <c:v>25.060546875</c:v>
                </c:pt>
                <c:pt idx="18">
                  <c:v>25.060546875</c:v>
                </c:pt>
                <c:pt idx="19">
                  <c:v>25.0625</c:v>
                </c:pt>
                <c:pt idx="20">
                  <c:v>25.060546875</c:v>
                </c:pt>
                <c:pt idx="21">
                  <c:v>25.0615234375</c:v>
                </c:pt>
                <c:pt idx="22">
                  <c:v>25.0595703125</c:v>
                </c:pt>
                <c:pt idx="23">
                  <c:v>25.0595703125</c:v>
                </c:pt>
                <c:pt idx="24">
                  <c:v>25.0595703125</c:v>
                </c:pt>
                <c:pt idx="25">
                  <c:v>25.060546875</c:v>
                </c:pt>
                <c:pt idx="26">
                  <c:v>25.0595703125</c:v>
                </c:pt>
                <c:pt idx="27">
                  <c:v>25.0595703125</c:v>
                </c:pt>
                <c:pt idx="28">
                  <c:v>25.0595703125</c:v>
                </c:pt>
                <c:pt idx="29">
                  <c:v>25.0595703125</c:v>
                </c:pt>
                <c:pt idx="30">
                  <c:v>25.0595703125</c:v>
                </c:pt>
                <c:pt idx="31">
                  <c:v>25.0595703125</c:v>
                </c:pt>
                <c:pt idx="32">
                  <c:v>25.0556640625</c:v>
                </c:pt>
                <c:pt idx="33">
                  <c:v>25.0556640625</c:v>
                </c:pt>
                <c:pt idx="34">
                  <c:v>25.0556640625</c:v>
                </c:pt>
                <c:pt idx="35">
                  <c:v>25.0556640625</c:v>
                </c:pt>
                <c:pt idx="36">
                  <c:v>25.0556640625</c:v>
                </c:pt>
                <c:pt idx="37">
                  <c:v>25.0556640625</c:v>
                </c:pt>
                <c:pt idx="38">
                  <c:v>25.0556640625</c:v>
                </c:pt>
                <c:pt idx="39">
                  <c:v>25.0556640625</c:v>
                </c:pt>
                <c:pt idx="40">
                  <c:v>25.0556640625</c:v>
                </c:pt>
                <c:pt idx="41">
                  <c:v>25.0556640625</c:v>
                </c:pt>
                <c:pt idx="42">
                  <c:v>25.0556640625</c:v>
                </c:pt>
                <c:pt idx="43">
                  <c:v>25.0556640625</c:v>
                </c:pt>
                <c:pt idx="44">
                  <c:v>25.0556640625</c:v>
                </c:pt>
                <c:pt idx="45">
                  <c:v>25.0556640625</c:v>
                </c:pt>
                <c:pt idx="46">
                  <c:v>25.0556640625</c:v>
                </c:pt>
                <c:pt idx="47">
                  <c:v>25.0556640625</c:v>
                </c:pt>
                <c:pt idx="48">
                  <c:v>25.0556640625</c:v>
                </c:pt>
                <c:pt idx="49">
                  <c:v>25.056640625</c:v>
                </c:pt>
                <c:pt idx="50">
                  <c:v>25.0556640625</c:v>
                </c:pt>
                <c:pt idx="51">
                  <c:v>25.0576171875</c:v>
                </c:pt>
                <c:pt idx="52">
                  <c:v>25.0556640625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5046224"/>
        <c:axId val="-805043504"/>
      </c:lineChart>
      <c:catAx>
        <c:axId val="-80504622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805043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05043504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80504622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4"/>
  <sheetViews>
    <sheetView tabSelected="1" workbookViewId="0">
      <selection activeCell="H9" sqref="H9:H10"/>
    </sheetView>
  </sheetViews>
  <sheetFormatPr defaultColWidth="9.109375" defaultRowHeight="13.2" x14ac:dyDescent="0.25"/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4</v>
      </c>
    </row>
    <row r="2" spans="1:8" x14ac:dyDescent="0.25">
      <c r="A2" s="2">
        <f>1394</f>
        <v>1394</v>
      </c>
      <c r="B2" s="2">
        <f>28</f>
        <v>28</v>
      </c>
      <c r="C2" s="2">
        <f>1385</f>
        <v>1385</v>
      </c>
      <c r="D2" s="2">
        <f>3249</f>
        <v>3249</v>
      </c>
      <c r="E2" s="2">
        <f>3.1728515625</f>
        <v>3.1728515625</v>
      </c>
      <c r="G2" s="2">
        <f>326</f>
        <v>326</v>
      </c>
    </row>
    <row r="3" spans="1:8" x14ac:dyDescent="0.25">
      <c r="A3" s="2">
        <f>1721</f>
        <v>1721</v>
      </c>
      <c r="B3" s="2">
        <f>20</f>
        <v>20</v>
      </c>
      <c r="C3" s="2">
        <f>1544</f>
        <v>1544</v>
      </c>
      <c r="D3" s="2">
        <f>4890</f>
        <v>4890</v>
      </c>
      <c r="E3" s="2">
        <f>4.775390625</f>
        <v>4.775390625</v>
      </c>
    </row>
    <row r="4" spans="1:8" x14ac:dyDescent="0.25">
      <c r="A4" s="2">
        <f>2029</f>
        <v>2029</v>
      </c>
      <c r="B4" s="2">
        <f>39</f>
        <v>39</v>
      </c>
      <c r="C4" s="2">
        <f>1708</f>
        <v>1708</v>
      </c>
      <c r="D4" s="2">
        <f>10781</f>
        <v>10781</v>
      </c>
      <c r="E4" s="2">
        <f>10.5283203125</f>
        <v>10.5283203125</v>
      </c>
      <c r="G4" s="2" t="s">
        <v>5</v>
      </c>
    </row>
    <row r="5" spans="1:8" x14ac:dyDescent="0.25">
      <c r="A5" s="2">
        <f>2356</f>
        <v>2356</v>
      </c>
      <c r="B5" s="2">
        <f>23</f>
        <v>23</v>
      </c>
      <c r="C5" s="2">
        <f>1862</f>
        <v>1862</v>
      </c>
      <c r="D5" s="2">
        <f>14918</f>
        <v>14918</v>
      </c>
      <c r="E5" s="2">
        <f>14.568359375</f>
        <v>14.568359375</v>
      </c>
      <c r="G5" s="2">
        <f>164</f>
        <v>164</v>
      </c>
    </row>
    <row r="6" spans="1:8" x14ac:dyDescent="0.25">
      <c r="A6" s="2">
        <f>2679</f>
        <v>2679</v>
      </c>
      <c r="B6" s="2">
        <f t="shared" ref="B6:B27" si="0">0</f>
        <v>0</v>
      </c>
      <c r="C6" s="2">
        <f>1991</f>
        <v>1991</v>
      </c>
      <c r="D6" s="2">
        <f>18552</f>
        <v>18552</v>
      </c>
      <c r="E6" s="2">
        <f>18.1171875</f>
        <v>18.1171875</v>
      </c>
    </row>
    <row r="7" spans="1:8" x14ac:dyDescent="0.25">
      <c r="A7" s="2">
        <f>2994</f>
        <v>2994</v>
      </c>
      <c r="B7" s="2">
        <f t="shared" si="0"/>
        <v>0</v>
      </c>
      <c r="C7" s="2">
        <f>2163</f>
        <v>2163</v>
      </c>
      <c r="D7" s="2">
        <f>23376</f>
        <v>23376</v>
      </c>
      <c r="E7" s="2">
        <f>22.828125</f>
        <v>22.828125</v>
      </c>
    </row>
    <row r="8" spans="1:8" x14ac:dyDescent="0.25">
      <c r="A8" s="2">
        <f>3307</f>
        <v>3307</v>
      </c>
      <c r="B8" s="2">
        <f t="shared" si="0"/>
        <v>0</v>
      </c>
      <c r="C8" s="2">
        <f>2348</f>
        <v>2348</v>
      </c>
      <c r="D8" s="2">
        <f>23910</f>
        <v>23910</v>
      </c>
      <c r="E8" s="2">
        <f>23.349609375</f>
        <v>23.349609375</v>
      </c>
    </row>
    <row r="9" spans="1:8" x14ac:dyDescent="0.25">
      <c r="A9" s="2">
        <f>3617</f>
        <v>3617</v>
      </c>
      <c r="B9" s="2">
        <f t="shared" si="0"/>
        <v>0</v>
      </c>
      <c r="C9" s="2">
        <f>2530</f>
        <v>2530</v>
      </c>
      <c r="D9" s="2">
        <f>25812</f>
        <v>25812</v>
      </c>
      <c r="E9" s="2">
        <f>25.20703125</f>
        <v>25.20703125</v>
      </c>
      <c r="H9" s="1" t="s">
        <v>6</v>
      </c>
    </row>
    <row r="10" spans="1:8" x14ac:dyDescent="0.25">
      <c r="A10" s="2">
        <f>3967</f>
        <v>3967</v>
      </c>
      <c r="B10" s="2">
        <f t="shared" si="0"/>
        <v>0</v>
      </c>
      <c r="C10" s="2">
        <f>2702</f>
        <v>2702</v>
      </c>
      <c r="D10" s="2">
        <f>25772</f>
        <v>25772</v>
      </c>
      <c r="E10" s="2">
        <f>25.16796875</f>
        <v>25.16796875</v>
      </c>
      <c r="H10" s="1">
        <f>MAX(E2:E1048576)</f>
        <v>25.20703125</v>
      </c>
    </row>
    <row r="11" spans="1:8" x14ac:dyDescent="0.25">
      <c r="A11" s="2">
        <f>4336</f>
        <v>4336</v>
      </c>
      <c r="B11" s="2">
        <f t="shared" si="0"/>
        <v>0</v>
      </c>
      <c r="C11" s="2">
        <f>2861</f>
        <v>2861</v>
      </c>
      <c r="D11" s="2">
        <f t="shared" ref="D11:D20" si="1">25662</f>
        <v>25662</v>
      </c>
      <c r="E11" s="2">
        <f t="shared" ref="E11:E20" si="2">25.060546875</f>
        <v>25.060546875</v>
      </c>
    </row>
    <row r="12" spans="1:8" x14ac:dyDescent="0.25">
      <c r="A12" s="2">
        <f>4690</f>
        <v>4690</v>
      </c>
      <c r="B12" s="2">
        <f t="shared" si="0"/>
        <v>0</v>
      </c>
      <c r="C12" s="2">
        <f>3023</f>
        <v>3023</v>
      </c>
      <c r="D12" s="2">
        <f t="shared" si="1"/>
        <v>25662</v>
      </c>
      <c r="E12" s="2">
        <f t="shared" si="2"/>
        <v>25.060546875</v>
      </c>
    </row>
    <row r="13" spans="1:8" x14ac:dyDescent="0.25">
      <c r="A13" s="2">
        <f>5024</f>
        <v>5024</v>
      </c>
      <c r="B13" s="2">
        <f t="shared" si="0"/>
        <v>0</v>
      </c>
      <c r="C13" s="2">
        <f>3176</f>
        <v>3176</v>
      </c>
      <c r="D13" s="2">
        <f t="shared" si="1"/>
        <v>25662</v>
      </c>
      <c r="E13" s="2">
        <f t="shared" si="2"/>
        <v>25.060546875</v>
      </c>
    </row>
    <row r="14" spans="1:8" x14ac:dyDescent="0.25">
      <c r="A14" s="2">
        <f>5368</f>
        <v>5368</v>
      </c>
      <c r="B14" s="2">
        <f t="shared" si="0"/>
        <v>0</v>
      </c>
      <c r="C14" s="2">
        <f>3323</f>
        <v>3323</v>
      </c>
      <c r="D14" s="2">
        <f t="shared" si="1"/>
        <v>25662</v>
      </c>
      <c r="E14" s="2">
        <f t="shared" si="2"/>
        <v>25.060546875</v>
      </c>
    </row>
    <row r="15" spans="1:8" x14ac:dyDescent="0.25">
      <c r="A15" s="2">
        <f>5707</f>
        <v>5707</v>
      </c>
      <c r="B15" s="2">
        <f t="shared" si="0"/>
        <v>0</v>
      </c>
      <c r="C15" s="2">
        <f>3475</f>
        <v>3475</v>
      </c>
      <c r="D15" s="2">
        <f t="shared" si="1"/>
        <v>25662</v>
      </c>
      <c r="E15" s="2">
        <f t="shared" si="2"/>
        <v>25.060546875</v>
      </c>
    </row>
    <row r="16" spans="1:8" x14ac:dyDescent="0.25">
      <c r="A16" s="2">
        <f>6065</f>
        <v>6065</v>
      </c>
      <c r="B16" s="2">
        <f t="shared" si="0"/>
        <v>0</v>
      </c>
      <c r="C16" s="2">
        <f>3626</f>
        <v>3626</v>
      </c>
      <c r="D16" s="2">
        <f t="shared" si="1"/>
        <v>25662</v>
      </c>
      <c r="E16" s="2">
        <f t="shared" si="2"/>
        <v>25.060546875</v>
      </c>
    </row>
    <row r="17" spans="1:5" x14ac:dyDescent="0.25">
      <c r="A17" s="2">
        <f>6397</f>
        <v>6397</v>
      </c>
      <c r="B17" s="2">
        <f t="shared" si="0"/>
        <v>0</v>
      </c>
      <c r="C17" s="2">
        <f>3808</f>
        <v>3808</v>
      </c>
      <c r="D17" s="2">
        <f t="shared" si="1"/>
        <v>25662</v>
      </c>
      <c r="E17" s="2">
        <f t="shared" si="2"/>
        <v>25.060546875</v>
      </c>
    </row>
    <row r="18" spans="1:5" x14ac:dyDescent="0.25">
      <c r="A18" s="2">
        <f>6742</f>
        <v>6742</v>
      </c>
      <c r="B18" s="2">
        <f t="shared" si="0"/>
        <v>0</v>
      </c>
      <c r="C18" s="2">
        <f>3963</f>
        <v>3963</v>
      </c>
      <c r="D18" s="2">
        <f t="shared" si="1"/>
        <v>25662</v>
      </c>
      <c r="E18" s="2">
        <f t="shared" si="2"/>
        <v>25.060546875</v>
      </c>
    </row>
    <row r="19" spans="1:5" x14ac:dyDescent="0.25">
      <c r="A19" s="2">
        <f>7101</f>
        <v>7101</v>
      </c>
      <c r="B19" s="2">
        <f t="shared" si="0"/>
        <v>0</v>
      </c>
      <c r="C19" s="2">
        <f>4142</f>
        <v>4142</v>
      </c>
      <c r="D19" s="2">
        <f t="shared" si="1"/>
        <v>25662</v>
      </c>
      <c r="E19" s="2">
        <f t="shared" si="2"/>
        <v>25.060546875</v>
      </c>
    </row>
    <row r="20" spans="1:5" x14ac:dyDescent="0.25">
      <c r="A20" s="2">
        <f>7470</f>
        <v>7470</v>
      </c>
      <c r="B20" s="2">
        <f t="shared" si="0"/>
        <v>0</v>
      </c>
      <c r="C20" s="2">
        <f>4306</f>
        <v>4306</v>
      </c>
      <c r="D20" s="2">
        <f t="shared" si="1"/>
        <v>25662</v>
      </c>
      <c r="E20" s="2">
        <f t="shared" si="2"/>
        <v>25.060546875</v>
      </c>
    </row>
    <row r="21" spans="1:5" x14ac:dyDescent="0.25">
      <c r="A21" s="2">
        <f>7815</f>
        <v>7815</v>
      </c>
      <c r="B21" s="2">
        <f t="shared" si="0"/>
        <v>0</v>
      </c>
      <c r="C21" s="2">
        <f>4485</f>
        <v>4485</v>
      </c>
      <c r="D21" s="2">
        <f>25664</f>
        <v>25664</v>
      </c>
      <c r="E21" s="2">
        <f>25.0625</f>
        <v>25.0625</v>
      </c>
    </row>
    <row r="22" spans="1:5" x14ac:dyDescent="0.25">
      <c r="A22" s="2">
        <f>8158</f>
        <v>8158</v>
      </c>
      <c r="B22" s="2">
        <f t="shared" si="0"/>
        <v>0</v>
      </c>
      <c r="C22" s="2">
        <f>4663</f>
        <v>4663</v>
      </c>
      <c r="D22" s="2">
        <f>25662</f>
        <v>25662</v>
      </c>
      <c r="E22" s="2">
        <f>25.060546875</f>
        <v>25.060546875</v>
      </c>
    </row>
    <row r="23" spans="1:5" x14ac:dyDescent="0.25">
      <c r="A23" s="2">
        <f>8472</f>
        <v>8472</v>
      </c>
      <c r="B23" s="2">
        <f t="shared" si="0"/>
        <v>0</v>
      </c>
      <c r="C23" s="2">
        <f>4844</f>
        <v>4844</v>
      </c>
      <c r="D23" s="2">
        <f>25663</f>
        <v>25663</v>
      </c>
      <c r="E23" s="2">
        <f>25.0615234375</f>
        <v>25.0615234375</v>
      </c>
    </row>
    <row r="24" spans="1:5" x14ac:dyDescent="0.25">
      <c r="A24" s="2">
        <f>8820</f>
        <v>8820</v>
      </c>
      <c r="B24" s="2">
        <f t="shared" si="0"/>
        <v>0</v>
      </c>
      <c r="C24" s="2">
        <f>5014</f>
        <v>5014</v>
      </c>
      <c r="D24" s="2">
        <f>25661</f>
        <v>25661</v>
      </c>
      <c r="E24" s="2">
        <f>25.0595703125</f>
        <v>25.0595703125</v>
      </c>
    </row>
    <row r="25" spans="1:5" x14ac:dyDescent="0.25">
      <c r="A25" s="2">
        <f>9179</f>
        <v>9179</v>
      </c>
      <c r="B25" s="2">
        <f t="shared" si="0"/>
        <v>0</v>
      </c>
      <c r="C25" s="2">
        <f>5193</f>
        <v>5193</v>
      </c>
      <c r="D25" s="2">
        <f>25661</f>
        <v>25661</v>
      </c>
      <c r="E25" s="2">
        <f>25.0595703125</f>
        <v>25.0595703125</v>
      </c>
    </row>
    <row r="26" spans="1:5" x14ac:dyDescent="0.25">
      <c r="A26" s="2">
        <f>9527</f>
        <v>9527</v>
      </c>
      <c r="B26" s="2">
        <f t="shared" si="0"/>
        <v>0</v>
      </c>
      <c r="C26" s="2">
        <f>5368</f>
        <v>5368</v>
      </c>
      <c r="D26" s="2">
        <f>25661</f>
        <v>25661</v>
      </c>
      <c r="E26" s="2">
        <f>25.0595703125</f>
        <v>25.0595703125</v>
      </c>
    </row>
    <row r="27" spans="1:5" x14ac:dyDescent="0.25">
      <c r="A27" s="2">
        <f>9874</f>
        <v>9874</v>
      </c>
      <c r="B27" s="2">
        <f t="shared" si="0"/>
        <v>0</v>
      </c>
      <c r="C27" s="2">
        <f>5524</f>
        <v>5524</v>
      </c>
      <c r="D27" s="2">
        <f>25662</f>
        <v>25662</v>
      </c>
      <c r="E27" s="2">
        <f>25.060546875</f>
        <v>25.060546875</v>
      </c>
    </row>
    <row r="28" spans="1:5" x14ac:dyDescent="0.25">
      <c r="C28" s="2">
        <f>5707</f>
        <v>5707</v>
      </c>
      <c r="D28" s="2">
        <f>25661</f>
        <v>25661</v>
      </c>
      <c r="E28" s="2">
        <f t="shared" ref="E28:E33" si="3">25.0595703125</f>
        <v>25.0595703125</v>
      </c>
    </row>
    <row r="29" spans="1:5" x14ac:dyDescent="0.25">
      <c r="C29" s="2">
        <f>5895</f>
        <v>5895</v>
      </c>
      <c r="D29" s="2">
        <f>25661</f>
        <v>25661</v>
      </c>
      <c r="E29" s="2">
        <f t="shared" si="3"/>
        <v>25.0595703125</v>
      </c>
    </row>
    <row r="30" spans="1:5" x14ac:dyDescent="0.25">
      <c r="C30" s="2">
        <f>6070</f>
        <v>6070</v>
      </c>
      <c r="D30" s="2">
        <f>25661</f>
        <v>25661</v>
      </c>
      <c r="E30" s="2">
        <f t="shared" si="3"/>
        <v>25.0595703125</v>
      </c>
    </row>
    <row r="31" spans="1:5" x14ac:dyDescent="0.25">
      <c r="C31" s="2">
        <f>6223</f>
        <v>6223</v>
      </c>
      <c r="D31" s="2">
        <f>25661</f>
        <v>25661</v>
      </c>
      <c r="E31" s="2">
        <f t="shared" si="3"/>
        <v>25.0595703125</v>
      </c>
    </row>
    <row r="32" spans="1:5" x14ac:dyDescent="0.25">
      <c r="C32" s="2">
        <f>6386</f>
        <v>6386</v>
      </c>
      <c r="D32" s="2">
        <f>25661</f>
        <v>25661</v>
      </c>
      <c r="E32" s="2">
        <f t="shared" si="3"/>
        <v>25.0595703125</v>
      </c>
    </row>
    <row r="33" spans="3:5" x14ac:dyDescent="0.25">
      <c r="C33" s="2">
        <f>6586</f>
        <v>6586</v>
      </c>
      <c r="D33" s="2">
        <f>25661</f>
        <v>25661</v>
      </c>
      <c r="E33" s="2">
        <f t="shared" si="3"/>
        <v>25.0595703125</v>
      </c>
    </row>
    <row r="34" spans="3:5" x14ac:dyDescent="0.25">
      <c r="C34" s="2">
        <f>6751</f>
        <v>6751</v>
      </c>
      <c r="D34" s="2">
        <f t="shared" ref="D34:D50" si="4">25657</f>
        <v>25657</v>
      </c>
      <c r="E34" s="2">
        <f t="shared" ref="E34:E50" si="5">25.0556640625</f>
        <v>25.0556640625</v>
      </c>
    </row>
    <row r="35" spans="3:5" x14ac:dyDescent="0.25">
      <c r="C35" s="2">
        <f>6921</f>
        <v>6921</v>
      </c>
      <c r="D35" s="2">
        <f t="shared" si="4"/>
        <v>25657</v>
      </c>
      <c r="E35" s="2">
        <f t="shared" si="5"/>
        <v>25.0556640625</v>
      </c>
    </row>
    <row r="36" spans="3:5" x14ac:dyDescent="0.25">
      <c r="C36" s="2">
        <f>7131</f>
        <v>7131</v>
      </c>
      <c r="D36" s="2">
        <f t="shared" si="4"/>
        <v>25657</v>
      </c>
      <c r="E36" s="2">
        <f t="shared" si="5"/>
        <v>25.0556640625</v>
      </c>
    </row>
    <row r="37" spans="3:5" x14ac:dyDescent="0.25">
      <c r="C37" s="2">
        <f>7301</f>
        <v>7301</v>
      </c>
      <c r="D37" s="2">
        <f t="shared" si="4"/>
        <v>25657</v>
      </c>
      <c r="E37" s="2">
        <f t="shared" si="5"/>
        <v>25.0556640625</v>
      </c>
    </row>
    <row r="38" spans="3:5" x14ac:dyDescent="0.25">
      <c r="C38" s="2">
        <f>7470</f>
        <v>7470</v>
      </c>
      <c r="D38" s="2">
        <f t="shared" si="4"/>
        <v>25657</v>
      </c>
      <c r="E38" s="2">
        <f t="shared" si="5"/>
        <v>25.0556640625</v>
      </c>
    </row>
    <row r="39" spans="3:5" x14ac:dyDescent="0.25">
      <c r="C39" s="2">
        <f>7637</f>
        <v>7637</v>
      </c>
      <c r="D39" s="2">
        <f t="shared" si="4"/>
        <v>25657</v>
      </c>
      <c r="E39" s="2">
        <f t="shared" si="5"/>
        <v>25.0556640625</v>
      </c>
    </row>
    <row r="40" spans="3:5" x14ac:dyDescent="0.25">
      <c r="C40" s="2">
        <f>7831</f>
        <v>7831</v>
      </c>
      <c r="D40" s="2">
        <f t="shared" si="4"/>
        <v>25657</v>
      </c>
      <c r="E40" s="2">
        <f t="shared" si="5"/>
        <v>25.0556640625</v>
      </c>
    </row>
    <row r="41" spans="3:5" x14ac:dyDescent="0.25">
      <c r="C41" s="2">
        <f>7996</f>
        <v>7996</v>
      </c>
      <c r="D41" s="2">
        <f t="shared" si="4"/>
        <v>25657</v>
      </c>
      <c r="E41" s="2">
        <f t="shared" si="5"/>
        <v>25.0556640625</v>
      </c>
    </row>
    <row r="42" spans="3:5" x14ac:dyDescent="0.25">
      <c r="C42" s="2">
        <f>8166</f>
        <v>8166</v>
      </c>
      <c r="D42" s="2">
        <f t="shared" si="4"/>
        <v>25657</v>
      </c>
      <c r="E42" s="2">
        <f t="shared" si="5"/>
        <v>25.0556640625</v>
      </c>
    </row>
    <row r="43" spans="3:5" x14ac:dyDescent="0.25">
      <c r="C43" s="2">
        <f>8320</f>
        <v>8320</v>
      </c>
      <c r="D43" s="2">
        <f t="shared" si="4"/>
        <v>25657</v>
      </c>
      <c r="E43" s="2">
        <f t="shared" si="5"/>
        <v>25.0556640625</v>
      </c>
    </row>
    <row r="44" spans="3:5" x14ac:dyDescent="0.25">
      <c r="C44" s="2">
        <f>8494</f>
        <v>8494</v>
      </c>
      <c r="D44" s="2">
        <f t="shared" si="4"/>
        <v>25657</v>
      </c>
      <c r="E44" s="2">
        <f t="shared" si="5"/>
        <v>25.0556640625</v>
      </c>
    </row>
    <row r="45" spans="3:5" x14ac:dyDescent="0.25">
      <c r="C45" s="2">
        <f>8648</f>
        <v>8648</v>
      </c>
      <c r="D45" s="2">
        <f t="shared" si="4"/>
        <v>25657</v>
      </c>
      <c r="E45" s="2">
        <f t="shared" si="5"/>
        <v>25.0556640625</v>
      </c>
    </row>
    <row r="46" spans="3:5" x14ac:dyDescent="0.25">
      <c r="C46" s="2">
        <f>8841</f>
        <v>8841</v>
      </c>
      <c r="D46" s="2">
        <f t="shared" si="4"/>
        <v>25657</v>
      </c>
      <c r="E46" s="2">
        <f t="shared" si="5"/>
        <v>25.0556640625</v>
      </c>
    </row>
    <row r="47" spans="3:5" x14ac:dyDescent="0.25">
      <c r="C47" s="2">
        <f>9016</f>
        <v>9016</v>
      </c>
      <c r="D47" s="2">
        <f t="shared" si="4"/>
        <v>25657</v>
      </c>
      <c r="E47" s="2">
        <f t="shared" si="5"/>
        <v>25.0556640625</v>
      </c>
    </row>
    <row r="48" spans="3:5" x14ac:dyDescent="0.25">
      <c r="C48" s="2">
        <f>9193</f>
        <v>9193</v>
      </c>
      <c r="D48" s="2">
        <f t="shared" si="4"/>
        <v>25657</v>
      </c>
      <c r="E48" s="2">
        <f t="shared" si="5"/>
        <v>25.0556640625</v>
      </c>
    </row>
    <row r="49" spans="3:5" x14ac:dyDescent="0.25">
      <c r="C49" s="2">
        <f>9342</f>
        <v>9342</v>
      </c>
      <c r="D49" s="2">
        <f t="shared" si="4"/>
        <v>25657</v>
      </c>
      <c r="E49" s="2">
        <f t="shared" si="5"/>
        <v>25.0556640625</v>
      </c>
    </row>
    <row r="50" spans="3:5" x14ac:dyDescent="0.25">
      <c r="C50" s="2">
        <f>9514</f>
        <v>9514</v>
      </c>
      <c r="D50" s="2">
        <f t="shared" si="4"/>
        <v>25657</v>
      </c>
      <c r="E50" s="2">
        <f t="shared" si="5"/>
        <v>25.0556640625</v>
      </c>
    </row>
    <row r="51" spans="3:5" x14ac:dyDescent="0.25">
      <c r="C51" s="2">
        <f>9668</f>
        <v>9668</v>
      </c>
      <c r="D51" s="2">
        <f>25658</f>
        <v>25658</v>
      </c>
      <c r="E51" s="2">
        <f>25.056640625</f>
        <v>25.056640625</v>
      </c>
    </row>
    <row r="52" spans="3:5" x14ac:dyDescent="0.25">
      <c r="C52" s="2">
        <f>9824</f>
        <v>9824</v>
      </c>
      <c r="D52" s="2">
        <f>25657</f>
        <v>25657</v>
      </c>
      <c r="E52" s="2">
        <f>25.0556640625</f>
        <v>25.0556640625</v>
      </c>
    </row>
    <row r="53" spans="3:5" x14ac:dyDescent="0.25">
      <c r="C53" s="2">
        <f>9961</f>
        <v>9961</v>
      </c>
      <c r="D53" s="2">
        <f>25659</f>
        <v>25659</v>
      </c>
      <c r="E53" s="2">
        <f>25.0576171875</f>
        <v>25.0576171875</v>
      </c>
    </row>
    <row r="54" spans="3:5" x14ac:dyDescent="0.25">
      <c r="C54" s="2">
        <f>10091</f>
        <v>10091</v>
      </c>
      <c r="D54" s="2">
        <f>25657</f>
        <v>25657</v>
      </c>
      <c r="E54" s="2">
        <f>25.0556640625</f>
        <v>25.0556640625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2016-01-08T15:46:56Z</cp:lastPrinted>
  <dcterms:created xsi:type="dcterms:W3CDTF">2016-01-08T15:46:56Z</dcterms:created>
  <dcterms:modified xsi:type="dcterms:W3CDTF">2016-01-08T15:46:52Z</dcterms:modified>
</cp:coreProperties>
</file>