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TitaniumHelloWorld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10" i="2" l="1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<sst xmlns="http://schemas.openxmlformats.org/spreadsheetml/2006/main" count="7" uniqueCount="7">
  <si>
    <t>CPU Timestamps</t>
  </si>
  <si>
    <t>CPU VALUES (%)</t>
  </si>
  <si>
    <t>MEM Timestamps</t>
  </si>
  <si>
    <t>MEM VALUES (KB)</t>
  </si>
  <si>
    <t>AVERAGE: 294(26x)</t>
  </si>
  <si>
    <t>AVERAGE: 147(53x)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</si>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</sst>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Sheet1!$A$2:$A$27</c:f>
              <c:numCache>
                <c:formatCode>General</c:formatCode>
                <c:ptCount val="26"/>
                <c:pt idx="0">
                  <c:v>1076</c:v>
                </c:pt>
                <c:pt idx="1">
                  <c:v>1384</c:v>
                </c:pt>
                <c:pt idx="2">
                  <c:v>1699</c:v>
                </c:pt>
                <c:pt idx="3">
                  <c:v>1991</c:v>
                </c:pt>
                <c:pt idx="4">
                  <c:v>2282</c:v>
                </c:pt>
                <c:pt idx="5">
                  <c:v>2547</c:v>
                </c:pt>
                <c:pt idx="6">
                  <c:v>2800</c:v>
                </c:pt>
                <c:pt idx="7">
                  <c:v>3073</c:v>
                </c:pt>
                <c:pt idx="8">
                  <c:v>3357</c:v>
                </c:pt>
                <c:pt idx="9">
                  <c:v>3669</c:v>
                </c:pt>
                <c:pt idx="10">
                  <c:v>3981</c:v>
                </c:pt>
                <c:pt idx="11">
                  <c:v>4274</c:v>
                </c:pt>
                <c:pt idx="12">
                  <c:v>4590</c:v>
                </c:pt>
                <c:pt idx="13">
                  <c:v>4874</c:v>
                </c:pt>
                <c:pt idx="14">
                  <c:v>5168</c:v>
                </c:pt>
                <c:pt idx="15">
                  <c:v>5454</c:v>
                </c:pt>
                <c:pt idx="16">
                  <c:v>5736</c:v>
                </c:pt>
                <c:pt idx="17">
                  <c:v>6064</c:v>
                </c:pt>
                <c:pt idx="18">
                  <c:v>6402</c:v>
                </c:pt>
                <c:pt idx="19">
                  <c:v>6752</c:v>
                </c:pt>
                <c:pt idx="20">
                  <c:v>7077</c:v>
                </c:pt>
                <c:pt idx="21">
                  <c:v>7394</c:v>
                </c:pt>
                <c:pt idx="22">
                  <c:v>7715</c:v>
                </c:pt>
                <c:pt idx="23">
                  <c:v>8061</c:v>
                </c:pt>
                <c:pt idx="24">
                  <c:v>8401</c:v>
                </c:pt>
                <c:pt idx="25">
                  <c:v>8720</c:v>
                </c:pt>
              </c:numCache>
            </c:num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22</c:v>
                </c:pt>
                <c:pt idx="1">
                  <c:v>24</c:v>
                </c:pt>
                <c:pt idx="2">
                  <c:v>34</c:v>
                </c:pt>
                <c:pt idx="3">
                  <c:v>22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7894608"/>
        <c:axId val="-727906576"/>
      </c:lineChart>
      <c:catAx>
        <c:axId val="-72789460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727906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2790657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72789460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Sheet1!$C$2:$C$54</c:f>
              <c:numCache>
                <c:formatCode>General</c:formatCode>
                <c:ptCount val="53"/>
                <c:pt idx="0">
                  <c:v>938</c:v>
                </c:pt>
                <c:pt idx="1">
                  <c:v>1058</c:v>
                </c:pt>
                <c:pt idx="2">
                  <c:v>1208</c:v>
                </c:pt>
                <c:pt idx="3">
                  <c:v>1366</c:v>
                </c:pt>
                <c:pt idx="4">
                  <c:v>1498</c:v>
                </c:pt>
                <c:pt idx="5">
                  <c:v>1614</c:v>
                </c:pt>
                <c:pt idx="6">
                  <c:v>1767</c:v>
                </c:pt>
                <c:pt idx="7">
                  <c:v>1923</c:v>
                </c:pt>
                <c:pt idx="8">
                  <c:v>2066</c:v>
                </c:pt>
                <c:pt idx="9">
                  <c:v>2209</c:v>
                </c:pt>
                <c:pt idx="10">
                  <c:v>2366</c:v>
                </c:pt>
                <c:pt idx="11">
                  <c:v>2531</c:v>
                </c:pt>
                <c:pt idx="12">
                  <c:v>2642</c:v>
                </c:pt>
                <c:pt idx="13">
                  <c:v>2756</c:v>
                </c:pt>
                <c:pt idx="14">
                  <c:v>2898</c:v>
                </c:pt>
                <c:pt idx="15">
                  <c:v>3045</c:v>
                </c:pt>
                <c:pt idx="16">
                  <c:v>3189</c:v>
                </c:pt>
                <c:pt idx="17">
                  <c:v>3324</c:v>
                </c:pt>
                <c:pt idx="18">
                  <c:v>3475</c:v>
                </c:pt>
                <c:pt idx="19">
                  <c:v>3599</c:v>
                </c:pt>
                <c:pt idx="20">
                  <c:v>3764</c:v>
                </c:pt>
                <c:pt idx="21">
                  <c:v>3886</c:v>
                </c:pt>
                <c:pt idx="22">
                  <c:v>4047</c:v>
                </c:pt>
                <c:pt idx="23">
                  <c:v>4167</c:v>
                </c:pt>
                <c:pt idx="24">
                  <c:v>4314</c:v>
                </c:pt>
                <c:pt idx="25">
                  <c:v>4436</c:v>
                </c:pt>
                <c:pt idx="26">
                  <c:v>4574</c:v>
                </c:pt>
                <c:pt idx="27">
                  <c:v>4734</c:v>
                </c:pt>
                <c:pt idx="28">
                  <c:v>4911</c:v>
                </c:pt>
                <c:pt idx="29">
                  <c:v>5033</c:v>
                </c:pt>
                <c:pt idx="30">
                  <c:v>5222</c:v>
                </c:pt>
                <c:pt idx="31">
                  <c:v>5338</c:v>
                </c:pt>
                <c:pt idx="32">
                  <c:v>5490</c:v>
                </c:pt>
                <c:pt idx="33">
                  <c:v>5617</c:v>
                </c:pt>
                <c:pt idx="34">
                  <c:v>5765</c:v>
                </c:pt>
                <c:pt idx="35">
                  <c:v>5892</c:v>
                </c:pt>
                <c:pt idx="36">
                  <c:v>6079</c:v>
                </c:pt>
                <c:pt idx="37">
                  <c:v>6250</c:v>
                </c:pt>
                <c:pt idx="38">
                  <c:v>6422</c:v>
                </c:pt>
                <c:pt idx="39">
                  <c:v>6561</c:v>
                </c:pt>
                <c:pt idx="40">
                  <c:v>6698</c:v>
                </c:pt>
                <c:pt idx="41">
                  <c:v>6867</c:v>
                </c:pt>
                <c:pt idx="42">
                  <c:v>7038</c:v>
                </c:pt>
                <c:pt idx="43">
                  <c:v>7216</c:v>
                </c:pt>
                <c:pt idx="44">
                  <c:v>7404</c:v>
                </c:pt>
                <c:pt idx="45">
                  <c:v>7562</c:v>
                </c:pt>
                <c:pt idx="46">
                  <c:v>7737</c:v>
                </c:pt>
                <c:pt idx="47">
                  <c:v>7891</c:v>
                </c:pt>
                <c:pt idx="48">
                  <c:v>8069</c:v>
                </c:pt>
                <c:pt idx="49">
                  <c:v>8246</c:v>
                </c:pt>
                <c:pt idx="50">
                  <c:v>8410</c:v>
                </c:pt>
                <c:pt idx="51">
                  <c:v>8563</c:v>
                </c:pt>
                <c:pt idx="52">
                  <c:v>8745</c:v>
                </c:pt>
              </c:numCache>
            </c:numRef>
          </c:cat>
          <c:val>
            <c:numRef>
              <c:f>Sheet1!$E$2:$E$54</c:f>
              <c:numCache>
                <c:formatCode>General</c:formatCode>
                <c:ptCount val="53"/>
                <c:pt idx="0">
                  <c:v>2.5283203125</c:v>
                </c:pt>
                <c:pt idx="1">
                  <c:v>3.6357421875</c:v>
                </c:pt>
                <c:pt idx="2">
                  <c:v>5.1416015625</c:v>
                </c:pt>
                <c:pt idx="3">
                  <c:v>12.1220703125</c:v>
                </c:pt>
                <c:pt idx="4">
                  <c:v>14.9833984375</c:v>
                </c:pt>
                <c:pt idx="5">
                  <c:v>17.93359375</c:v>
                </c:pt>
                <c:pt idx="6">
                  <c:v>22.771484375</c:v>
                </c:pt>
                <c:pt idx="7">
                  <c:v>23.7373046875</c:v>
                </c:pt>
                <c:pt idx="8">
                  <c:v>23.458984375</c:v>
                </c:pt>
                <c:pt idx="9">
                  <c:v>24.8798828125</c:v>
                </c:pt>
                <c:pt idx="10">
                  <c:v>24.8828125</c:v>
                </c:pt>
                <c:pt idx="11">
                  <c:v>24.76953125</c:v>
                </c:pt>
                <c:pt idx="12">
                  <c:v>24.7705078125</c:v>
                </c:pt>
                <c:pt idx="13">
                  <c:v>24.76953125</c:v>
                </c:pt>
                <c:pt idx="14">
                  <c:v>24.771484375</c:v>
                </c:pt>
                <c:pt idx="15">
                  <c:v>24.76953125</c:v>
                </c:pt>
                <c:pt idx="16">
                  <c:v>24.771484375</c:v>
                </c:pt>
                <c:pt idx="17">
                  <c:v>24.76953125</c:v>
                </c:pt>
                <c:pt idx="18">
                  <c:v>24.771484375</c:v>
                </c:pt>
                <c:pt idx="19">
                  <c:v>24.76953125</c:v>
                </c:pt>
                <c:pt idx="20">
                  <c:v>24.771484375</c:v>
                </c:pt>
                <c:pt idx="21">
                  <c:v>24.76953125</c:v>
                </c:pt>
                <c:pt idx="22">
                  <c:v>24.771484375</c:v>
                </c:pt>
                <c:pt idx="23">
                  <c:v>24.76953125</c:v>
                </c:pt>
                <c:pt idx="24">
                  <c:v>24.76953125</c:v>
                </c:pt>
                <c:pt idx="25">
                  <c:v>24.76953125</c:v>
                </c:pt>
                <c:pt idx="26">
                  <c:v>24.76953125</c:v>
                </c:pt>
                <c:pt idx="27">
                  <c:v>24.76953125</c:v>
                </c:pt>
                <c:pt idx="28">
                  <c:v>24.76953125</c:v>
                </c:pt>
                <c:pt idx="29">
                  <c:v>24.76953125</c:v>
                </c:pt>
                <c:pt idx="30">
                  <c:v>24.7705078125</c:v>
                </c:pt>
                <c:pt idx="31">
                  <c:v>24.76953125</c:v>
                </c:pt>
                <c:pt idx="32">
                  <c:v>24.76953125</c:v>
                </c:pt>
                <c:pt idx="33">
                  <c:v>24.76953125</c:v>
                </c:pt>
                <c:pt idx="34">
                  <c:v>24.76953125</c:v>
                </c:pt>
                <c:pt idx="35">
                  <c:v>24.76953125</c:v>
                </c:pt>
                <c:pt idx="36">
                  <c:v>24.76953125</c:v>
                </c:pt>
                <c:pt idx="37">
                  <c:v>24.76953125</c:v>
                </c:pt>
                <c:pt idx="38">
                  <c:v>24.7666015625</c:v>
                </c:pt>
                <c:pt idx="39">
                  <c:v>24.7666015625</c:v>
                </c:pt>
                <c:pt idx="40">
                  <c:v>24.7666015625</c:v>
                </c:pt>
                <c:pt idx="41">
                  <c:v>24.7685546875</c:v>
                </c:pt>
                <c:pt idx="42">
                  <c:v>24.7666015625</c:v>
                </c:pt>
                <c:pt idx="43">
                  <c:v>24.767578125</c:v>
                </c:pt>
                <c:pt idx="44">
                  <c:v>24.7666015625</c:v>
                </c:pt>
                <c:pt idx="45">
                  <c:v>24.7666015625</c:v>
                </c:pt>
                <c:pt idx="46">
                  <c:v>24.7666015625</c:v>
                </c:pt>
                <c:pt idx="47">
                  <c:v>24.7666015625</c:v>
                </c:pt>
                <c:pt idx="48">
                  <c:v>24.7666015625</c:v>
                </c:pt>
                <c:pt idx="49">
                  <c:v>24.7666015625</c:v>
                </c:pt>
                <c:pt idx="50">
                  <c:v>24.7666015625</c:v>
                </c:pt>
                <c:pt idx="51">
                  <c:v>24.7666015625</c:v>
                </c:pt>
                <c:pt idx="52">
                  <c:v>24.7666015625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7896784"/>
        <c:axId val="-727894064"/>
      </c:lineChart>
      <c:catAx>
        <c:axId val="-72789678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72789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27894064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72789678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4"/>
  <sheetViews>
    <sheetView tabSelected="1" workbookViewId="0">
      <selection activeCell="H9" sqref="H9:H10"/>
    </sheetView>
  </sheetViews>
  <sheetFormatPr defaultColWidth="9.109375" defaultRowHeight="13.2" x14ac:dyDescent="0.25"/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4</v>
      </c>
    </row>
    <row r="2" spans="1:8" x14ac:dyDescent="0.25">
      <c r="A2" s="2">
        <f>1076</f>
        <v>1076</v>
      </c>
      <c r="B2" s="2">
        <f>22</f>
        <v>22</v>
      </c>
      <c r="C2" s="2">
        <f>938</f>
        <v>938</v>
      </c>
      <c r="D2" s="2">
        <f>2589</f>
        <v>2589</v>
      </c>
      <c r="E2" s="2">
        <f>2.5283203125</f>
        <v>2.5283203125</v>
      </c>
      <c r="G2" s="2">
        <f>294</f>
        <v>294</v>
      </c>
    </row>
    <row r="3" spans="1:8" x14ac:dyDescent="0.25">
      <c r="A3" s="2">
        <f>1384</f>
        <v>1384</v>
      </c>
      <c r="B3" s="2">
        <f>24</f>
        <v>24</v>
      </c>
      <c r="C3" s="2">
        <f>1058</f>
        <v>1058</v>
      </c>
      <c r="D3" s="2">
        <f>3723</f>
        <v>3723</v>
      </c>
      <c r="E3" s="2">
        <f>3.6357421875</f>
        <v>3.6357421875</v>
      </c>
    </row>
    <row r="4" spans="1:8" x14ac:dyDescent="0.25">
      <c r="A4" s="2">
        <f>1699</f>
        <v>1699</v>
      </c>
      <c r="B4" s="2">
        <f>34</f>
        <v>34</v>
      </c>
      <c r="C4" s="2">
        <f>1208</f>
        <v>1208</v>
      </c>
      <c r="D4" s="2">
        <f>5265</f>
        <v>5265</v>
      </c>
      <c r="E4" s="2">
        <f>5.1416015625</f>
        <v>5.1416015625</v>
      </c>
      <c r="G4" s="2" t="s">
        <v>5</v>
      </c>
    </row>
    <row r="5" spans="1:8" x14ac:dyDescent="0.25">
      <c r="A5" s="2">
        <f>1991</f>
        <v>1991</v>
      </c>
      <c r="B5" s="2">
        <f>22</f>
        <v>22</v>
      </c>
      <c r="C5" s="2">
        <f>1366</f>
        <v>1366</v>
      </c>
      <c r="D5" s="2">
        <f>12413</f>
        <v>12413</v>
      </c>
      <c r="E5" s="2">
        <f>12.1220703125</f>
        <v>12.1220703125</v>
      </c>
      <c r="G5" s="2">
        <f>147</f>
        <v>147</v>
      </c>
    </row>
    <row r="6" spans="1:8" x14ac:dyDescent="0.25">
      <c r="A6" s="2">
        <f>2282</f>
        <v>2282</v>
      </c>
      <c r="B6" s="2">
        <f>4</f>
        <v>4</v>
      </c>
      <c r="C6" s="2">
        <f>1498</f>
        <v>1498</v>
      </c>
      <c r="D6" s="2">
        <f>15343</f>
        <v>15343</v>
      </c>
      <c r="E6" s="2">
        <f>14.9833984375</f>
        <v>14.9833984375</v>
      </c>
    </row>
    <row r="7" spans="1:8" x14ac:dyDescent="0.25">
      <c r="A7" s="2">
        <f>2547</f>
        <v>2547</v>
      </c>
      <c r="B7" s="2">
        <f>5</f>
        <v>5</v>
      </c>
      <c r="C7" s="2">
        <f>1614</f>
        <v>1614</v>
      </c>
      <c r="D7" s="2">
        <f>18364</f>
        <v>18364</v>
      </c>
      <c r="E7" s="2">
        <f>17.93359375</f>
        <v>17.93359375</v>
      </c>
    </row>
    <row r="8" spans="1:8" x14ac:dyDescent="0.25">
      <c r="A8" s="2">
        <f>2800</f>
        <v>2800</v>
      </c>
      <c r="B8" s="2">
        <f t="shared" ref="B8:B27" si="0">0</f>
        <v>0</v>
      </c>
      <c r="C8" s="2">
        <f>1767</f>
        <v>1767</v>
      </c>
      <c r="D8" s="2">
        <f>23318</f>
        <v>23318</v>
      </c>
      <c r="E8" s="2">
        <f>22.771484375</f>
        <v>22.771484375</v>
      </c>
    </row>
    <row r="9" spans="1:8" x14ac:dyDescent="0.25">
      <c r="A9" s="2">
        <f>3073</f>
        <v>3073</v>
      </c>
      <c r="B9" s="2">
        <f t="shared" si="0"/>
        <v>0</v>
      </c>
      <c r="C9" s="2">
        <f>1923</f>
        <v>1923</v>
      </c>
      <c r="D9" s="2">
        <f>24307</f>
        <v>24307</v>
      </c>
      <c r="E9" s="2">
        <f>23.7373046875</f>
        <v>23.7373046875</v>
      </c>
      <c r="H9" s="1" t="s">
        <v>6</v>
      </c>
    </row>
    <row r="10" spans="1:8" x14ac:dyDescent="0.25">
      <c r="A10" s="2">
        <f>3357</f>
        <v>3357</v>
      </c>
      <c r="B10" s="2">
        <f t="shared" si="0"/>
        <v>0</v>
      </c>
      <c r="C10" s="2">
        <f>2066</f>
        <v>2066</v>
      </c>
      <c r="D10" s="2">
        <f>24022</f>
        <v>24022</v>
      </c>
      <c r="E10" s="2">
        <f>23.458984375</f>
        <v>23.458984375</v>
      </c>
      <c r="H10" s="1">
        <f>MAX(E2:E1048576)</f>
        <v>24.8828125</v>
      </c>
    </row>
    <row r="11" spans="1:8" x14ac:dyDescent="0.25">
      <c r="A11" s="2">
        <f>3669</f>
        <v>3669</v>
      </c>
      <c r="B11" s="2">
        <f t="shared" si="0"/>
        <v>0</v>
      </c>
      <c r="C11" s="2">
        <f>2209</f>
        <v>2209</v>
      </c>
      <c r="D11" s="2">
        <f>25477</f>
        <v>25477</v>
      </c>
      <c r="E11" s="2">
        <f>24.8798828125</f>
        <v>24.8798828125</v>
      </c>
    </row>
    <row r="12" spans="1:8" x14ac:dyDescent="0.25">
      <c r="A12" s="2">
        <f>3981</f>
        <v>3981</v>
      </c>
      <c r="B12" s="2">
        <f t="shared" si="0"/>
        <v>0</v>
      </c>
      <c r="C12" s="2">
        <f>2366</f>
        <v>2366</v>
      </c>
      <c r="D12" s="2">
        <f>25480</f>
        <v>25480</v>
      </c>
      <c r="E12" s="2">
        <f>24.8828125</f>
        <v>24.8828125</v>
      </c>
    </row>
    <row r="13" spans="1:8" x14ac:dyDescent="0.25">
      <c r="A13" s="2">
        <f>4274</f>
        <v>4274</v>
      </c>
      <c r="B13" s="2">
        <f t="shared" si="0"/>
        <v>0</v>
      </c>
      <c r="C13" s="2">
        <f>2531</f>
        <v>2531</v>
      </c>
      <c r="D13" s="2">
        <f>25364</f>
        <v>25364</v>
      </c>
      <c r="E13" s="2">
        <f>24.76953125</f>
        <v>24.76953125</v>
      </c>
    </row>
    <row r="14" spans="1:8" x14ac:dyDescent="0.25">
      <c r="A14" s="2">
        <f>4590</f>
        <v>4590</v>
      </c>
      <c r="B14" s="2">
        <f t="shared" si="0"/>
        <v>0</v>
      </c>
      <c r="C14" s="2">
        <f>2642</f>
        <v>2642</v>
      </c>
      <c r="D14" s="2">
        <f>25365</f>
        <v>25365</v>
      </c>
      <c r="E14" s="2">
        <f>24.7705078125</f>
        <v>24.7705078125</v>
      </c>
    </row>
    <row r="15" spans="1:8" x14ac:dyDescent="0.25">
      <c r="A15" s="2">
        <f>4874</f>
        <v>4874</v>
      </c>
      <c r="B15" s="2">
        <f t="shared" si="0"/>
        <v>0</v>
      </c>
      <c r="C15" s="2">
        <f>2756</f>
        <v>2756</v>
      </c>
      <c r="D15" s="2">
        <f>25364</f>
        <v>25364</v>
      </c>
      <c r="E15" s="2">
        <f>24.76953125</f>
        <v>24.76953125</v>
      </c>
    </row>
    <row r="16" spans="1:8" x14ac:dyDescent="0.25">
      <c r="A16" s="2">
        <f>5168</f>
        <v>5168</v>
      </c>
      <c r="B16" s="2">
        <f t="shared" si="0"/>
        <v>0</v>
      </c>
      <c r="C16" s="2">
        <f>2898</f>
        <v>2898</v>
      </c>
      <c r="D16" s="2">
        <f>25366</f>
        <v>25366</v>
      </c>
      <c r="E16" s="2">
        <f>24.771484375</f>
        <v>24.771484375</v>
      </c>
    </row>
    <row r="17" spans="1:5" x14ac:dyDescent="0.25">
      <c r="A17" s="2">
        <f>5454</f>
        <v>5454</v>
      </c>
      <c r="B17" s="2">
        <f t="shared" si="0"/>
        <v>0</v>
      </c>
      <c r="C17" s="2">
        <f>3045</f>
        <v>3045</v>
      </c>
      <c r="D17" s="2">
        <f>25364</f>
        <v>25364</v>
      </c>
      <c r="E17" s="2">
        <f>24.76953125</f>
        <v>24.76953125</v>
      </c>
    </row>
    <row r="18" spans="1:5" x14ac:dyDescent="0.25">
      <c r="A18" s="2">
        <f>5736</f>
        <v>5736</v>
      </c>
      <c r="B18" s="2">
        <f t="shared" si="0"/>
        <v>0</v>
      </c>
      <c r="C18" s="2">
        <f>3189</f>
        <v>3189</v>
      </c>
      <c r="D18" s="2">
        <f>25366</f>
        <v>25366</v>
      </c>
      <c r="E18" s="2">
        <f>24.771484375</f>
        <v>24.771484375</v>
      </c>
    </row>
    <row r="19" spans="1:5" x14ac:dyDescent="0.25">
      <c r="A19" s="2">
        <f>6064</f>
        <v>6064</v>
      </c>
      <c r="B19" s="2">
        <f t="shared" si="0"/>
        <v>0</v>
      </c>
      <c r="C19" s="2">
        <f>3324</f>
        <v>3324</v>
      </c>
      <c r="D19" s="2">
        <f>25364</f>
        <v>25364</v>
      </c>
      <c r="E19" s="2">
        <f>24.76953125</f>
        <v>24.76953125</v>
      </c>
    </row>
    <row r="20" spans="1:5" x14ac:dyDescent="0.25">
      <c r="A20" s="2">
        <f>6402</f>
        <v>6402</v>
      </c>
      <c r="B20" s="2">
        <f t="shared" si="0"/>
        <v>0</v>
      </c>
      <c r="C20" s="2">
        <f>3475</f>
        <v>3475</v>
      </c>
      <c r="D20" s="2">
        <f>25366</f>
        <v>25366</v>
      </c>
      <c r="E20" s="2">
        <f>24.771484375</f>
        <v>24.771484375</v>
      </c>
    </row>
    <row r="21" spans="1:5" x14ac:dyDescent="0.25">
      <c r="A21" s="2">
        <f>6752</f>
        <v>6752</v>
      </c>
      <c r="B21" s="2">
        <f t="shared" si="0"/>
        <v>0</v>
      </c>
      <c r="C21" s="2">
        <f>3599</f>
        <v>3599</v>
      </c>
      <c r="D21" s="2">
        <f>25364</f>
        <v>25364</v>
      </c>
      <c r="E21" s="2">
        <f>24.76953125</f>
        <v>24.76953125</v>
      </c>
    </row>
    <row r="22" spans="1:5" x14ac:dyDescent="0.25">
      <c r="A22" s="2">
        <f>7077</f>
        <v>7077</v>
      </c>
      <c r="B22" s="2">
        <f t="shared" si="0"/>
        <v>0</v>
      </c>
      <c r="C22" s="2">
        <f>3764</f>
        <v>3764</v>
      </c>
      <c r="D22" s="2">
        <f>25366</f>
        <v>25366</v>
      </c>
      <c r="E22" s="2">
        <f>24.771484375</f>
        <v>24.771484375</v>
      </c>
    </row>
    <row r="23" spans="1:5" x14ac:dyDescent="0.25">
      <c r="A23" s="2">
        <f>7394</f>
        <v>7394</v>
      </c>
      <c r="B23" s="2">
        <f t="shared" si="0"/>
        <v>0</v>
      </c>
      <c r="C23" s="2">
        <f>3886</f>
        <v>3886</v>
      </c>
      <c r="D23" s="2">
        <f>25364</f>
        <v>25364</v>
      </c>
      <c r="E23" s="2">
        <f>24.76953125</f>
        <v>24.76953125</v>
      </c>
    </row>
    <row r="24" spans="1:5" x14ac:dyDescent="0.25">
      <c r="A24" s="2">
        <f>7715</f>
        <v>7715</v>
      </c>
      <c r="B24" s="2">
        <f t="shared" si="0"/>
        <v>0</v>
      </c>
      <c r="C24" s="2">
        <f>4047</f>
        <v>4047</v>
      </c>
      <c r="D24" s="2">
        <f>25366</f>
        <v>25366</v>
      </c>
      <c r="E24" s="2">
        <f>24.771484375</f>
        <v>24.771484375</v>
      </c>
    </row>
    <row r="25" spans="1:5" x14ac:dyDescent="0.25">
      <c r="A25" s="2">
        <f>8061</f>
        <v>8061</v>
      </c>
      <c r="B25" s="2">
        <f t="shared" si="0"/>
        <v>0</v>
      </c>
      <c r="C25" s="2">
        <f>4167</f>
        <v>4167</v>
      </c>
      <c r="D25" s="2">
        <f>25364</f>
        <v>25364</v>
      </c>
      <c r="E25" s="2">
        <f t="shared" ref="E25:E31" si="1">24.76953125</f>
        <v>24.76953125</v>
      </c>
    </row>
    <row r="26" spans="1:5" x14ac:dyDescent="0.25">
      <c r="A26" s="2">
        <f>8401</f>
        <v>8401</v>
      </c>
      <c r="B26" s="2">
        <f t="shared" si="0"/>
        <v>0</v>
      </c>
      <c r="C26" s="2">
        <f>4314</f>
        <v>4314</v>
      </c>
      <c r="D26" s="2">
        <f>25364</f>
        <v>25364</v>
      </c>
      <c r="E26" s="2">
        <f t="shared" si="1"/>
        <v>24.76953125</v>
      </c>
    </row>
    <row r="27" spans="1:5" x14ac:dyDescent="0.25">
      <c r="A27" s="2">
        <f>8720</f>
        <v>8720</v>
      </c>
      <c r="B27" s="2">
        <f t="shared" si="0"/>
        <v>0</v>
      </c>
      <c r="C27" s="2">
        <f>4436</f>
        <v>4436</v>
      </c>
      <c r="D27" s="2">
        <f>25364</f>
        <v>25364</v>
      </c>
      <c r="E27" s="2">
        <f t="shared" si="1"/>
        <v>24.76953125</v>
      </c>
    </row>
    <row r="28" spans="1:5" x14ac:dyDescent="0.25">
      <c r="C28" s="2">
        <f>4574</f>
        <v>4574</v>
      </c>
      <c r="D28" s="2">
        <f>25364</f>
        <v>25364</v>
      </c>
      <c r="E28" s="2">
        <f t="shared" si="1"/>
        <v>24.76953125</v>
      </c>
    </row>
    <row r="29" spans="1:5" x14ac:dyDescent="0.25">
      <c r="C29" s="2">
        <f>4734</f>
        <v>4734</v>
      </c>
      <c r="D29" s="2">
        <f>25364</f>
        <v>25364</v>
      </c>
      <c r="E29" s="2">
        <f t="shared" si="1"/>
        <v>24.76953125</v>
      </c>
    </row>
    <row r="30" spans="1:5" x14ac:dyDescent="0.25">
      <c r="C30" s="2">
        <f>4911</f>
        <v>4911</v>
      </c>
      <c r="D30" s="2">
        <f>25364</f>
        <v>25364</v>
      </c>
      <c r="E30" s="2">
        <f t="shared" si="1"/>
        <v>24.76953125</v>
      </c>
    </row>
    <row r="31" spans="1:5" x14ac:dyDescent="0.25">
      <c r="C31" s="2">
        <f>5033</f>
        <v>5033</v>
      </c>
      <c r="D31" s="2">
        <f>25364</f>
        <v>25364</v>
      </c>
      <c r="E31" s="2">
        <f t="shared" si="1"/>
        <v>24.76953125</v>
      </c>
    </row>
    <row r="32" spans="1:5" x14ac:dyDescent="0.25">
      <c r="C32" s="2">
        <f>5222</f>
        <v>5222</v>
      </c>
      <c r="D32" s="2">
        <f>25365</f>
        <v>25365</v>
      </c>
      <c r="E32" s="2">
        <f>24.7705078125</f>
        <v>24.7705078125</v>
      </c>
    </row>
    <row r="33" spans="3:5" x14ac:dyDescent="0.25">
      <c r="C33" s="2">
        <f>5338</f>
        <v>5338</v>
      </c>
      <c r="D33" s="2">
        <f>25364</f>
        <v>25364</v>
      </c>
      <c r="E33" s="2">
        <f t="shared" ref="E33:E39" si="2">24.76953125</f>
        <v>24.76953125</v>
      </c>
    </row>
    <row r="34" spans="3:5" x14ac:dyDescent="0.25">
      <c r="C34" s="2">
        <f>5490</f>
        <v>5490</v>
      </c>
      <c r="D34" s="2">
        <f>25364</f>
        <v>25364</v>
      </c>
      <c r="E34" s="2">
        <f t="shared" si="2"/>
        <v>24.76953125</v>
      </c>
    </row>
    <row r="35" spans="3:5" x14ac:dyDescent="0.25">
      <c r="C35" s="2">
        <f>5617</f>
        <v>5617</v>
      </c>
      <c r="D35" s="2">
        <f>25364</f>
        <v>25364</v>
      </c>
      <c r="E35" s="2">
        <f t="shared" si="2"/>
        <v>24.76953125</v>
      </c>
    </row>
    <row r="36" spans="3:5" x14ac:dyDescent="0.25">
      <c r="C36" s="2">
        <f>5765</f>
        <v>5765</v>
      </c>
      <c r="D36" s="2">
        <f>25364</f>
        <v>25364</v>
      </c>
      <c r="E36" s="2">
        <f t="shared" si="2"/>
        <v>24.76953125</v>
      </c>
    </row>
    <row r="37" spans="3:5" x14ac:dyDescent="0.25">
      <c r="C37" s="2">
        <f>5892</f>
        <v>5892</v>
      </c>
      <c r="D37" s="2">
        <f>25364</f>
        <v>25364</v>
      </c>
      <c r="E37" s="2">
        <f t="shared" si="2"/>
        <v>24.76953125</v>
      </c>
    </row>
    <row r="38" spans="3:5" x14ac:dyDescent="0.25">
      <c r="C38" s="2">
        <f>6079</f>
        <v>6079</v>
      </c>
      <c r="D38" s="2">
        <f>25364</f>
        <v>25364</v>
      </c>
      <c r="E38" s="2">
        <f t="shared" si="2"/>
        <v>24.76953125</v>
      </c>
    </row>
    <row r="39" spans="3:5" x14ac:dyDescent="0.25">
      <c r="C39" s="2">
        <f>6250</f>
        <v>6250</v>
      </c>
      <c r="D39" s="2">
        <f>25364</f>
        <v>25364</v>
      </c>
      <c r="E39" s="2">
        <f t="shared" si="2"/>
        <v>24.76953125</v>
      </c>
    </row>
    <row r="40" spans="3:5" x14ac:dyDescent="0.25">
      <c r="C40" s="2">
        <f>6422</f>
        <v>6422</v>
      </c>
      <c r="D40" s="2">
        <f>25361</f>
        <v>25361</v>
      </c>
      <c r="E40" s="2">
        <f>24.7666015625</f>
        <v>24.7666015625</v>
      </c>
    </row>
    <row r="41" spans="3:5" x14ac:dyDescent="0.25">
      <c r="C41" s="2">
        <f>6561</f>
        <v>6561</v>
      </c>
      <c r="D41" s="2">
        <f>25361</f>
        <v>25361</v>
      </c>
      <c r="E41" s="2">
        <f>24.7666015625</f>
        <v>24.7666015625</v>
      </c>
    </row>
    <row r="42" spans="3:5" x14ac:dyDescent="0.25">
      <c r="C42" s="2">
        <f>6698</f>
        <v>6698</v>
      </c>
      <c r="D42" s="2">
        <f>25361</f>
        <v>25361</v>
      </c>
      <c r="E42" s="2">
        <f>24.7666015625</f>
        <v>24.7666015625</v>
      </c>
    </row>
    <row r="43" spans="3:5" x14ac:dyDescent="0.25">
      <c r="C43" s="2">
        <f>6867</f>
        <v>6867</v>
      </c>
      <c r="D43" s="2">
        <f>25363</f>
        <v>25363</v>
      </c>
      <c r="E43" s="2">
        <f>24.7685546875</f>
        <v>24.7685546875</v>
      </c>
    </row>
    <row r="44" spans="3:5" x14ac:dyDescent="0.25">
      <c r="C44" s="2">
        <f>7038</f>
        <v>7038</v>
      </c>
      <c r="D44" s="2">
        <f>25361</f>
        <v>25361</v>
      </c>
      <c r="E44" s="2">
        <f>24.7666015625</f>
        <v>24.7666015625</v>
      </c>
    </row>
    <row r="45" spans="3:5" x14ac:dyDescent="0.25">
      <c r="C45" s="2">
        <f>7216</f>
        <v>7216</v>
      </c>
      <c r="D45" s="2">
        <f>25362</f>
        <v>25362</v>
      </c>
      <c r="E45" s="2">
        <f>24.767578125</f>
        <v>24.767578125</v>
      </c>
    </row>
    <row r="46" spans="3:5" x14ac:dyDescent="0.25">
      <c r="C46" s="2">
        <f>7404</f>
        <v>7404</v>
      </c>
      <c r="D46" s="2">
        <f t="shared" ref="D46:D54" si="3">25361</f>
        <v>25361</v>
      </c>
      <c r="E46" s="2">
        <f t="shared" ref="E46:E54" si="4">24.7666015625</f>
        <v>24.7666015625</v>
      </c>
    </row>
    <row r="47" spans="3:5" x14ac:dyDescent="0.25">
      <c r="C47" s="2">
        <f>7562</f>
        <v>7562</v>
      </c>
      <c r="D47" s="2">
        <f t="shared" si="3"/>
        <v>25361</v>
      </c>
      <c r="E47" s="2">
        <f t="shared" si="4"/>
        <v>24.7666015625</v>
      </c>
    </row>
    <row r="48" spans="3:5" x14ac:dyDescent="0.25">
      <c r="C48" s="2">
        <f>7737</f>
        <v>7737</v>
      </c>
      <c r="D48" s="2">
        <f t="shared" si="3"/>
        <v>25361</v>
      </c>
      <c r="E48" s="2">
        <f t="shared" si="4"/>
        <v>24.7666015625</v>
      </c>
    </row>
    <row r="49" spans="3:5" x14ac:dyDescent="0.25">
      <c r="C49" s="2">
        <f>7891</f>
        <v>7891</v>
      </c>
      <c r="D49" s="2">
        <f t="shared" si="3"/>
        <v>25361</v>
      </c>
      <c r="E49" s="2">
        <f t="shared" si="4"/>
        <v>24.7666015625</v>
      </c>
    </row>
    <row r="50" spans="3:5" x14ac:dyDescent="0.25">
      <c r="C50" s="2">
        <f>8069</f>
        <v>8069</v>
      </c>
      <c r="D50" s="2">
        <f t="shared" si="3"/>
        <v>25361</v>
      </c>
      <c r="E50" s="2">
        <f t="shared" si="4"/>
        <v>24.7666015625</v>
      </c>
    </row>
    <row r="51" spans="3:5" x14ac:dyDescent="0.25">
      <c r="C51" s="2">
        <f>8246</f>
        <v>8246</v>
      </c>
      <c r="D51" s="2">
        <f t="shared" si="3"/>
        <v>25361</v>
      </c>
      <c r="E51" s="2">
        <f t="shared" si="4"/>
        <v>24.7666015625</v>
      </c>
    </row>
    <row r="52" spans="3:5" x14ac:dyDescent="0.25">
      <c r="C52" s="2">
        <f>8410</f>
        <v>8410</v>
      </c>
      <c r="D52" s="2">
        <f t="shared" si="3"/>
        <v>25361</v>
      </c>
      <c r="E52" s="2">
        <f t="shared" si="4"/>
        <v>24.7666015625</v>
      </c>
    </row>
    <row r="53" spans="3:5" x14ac:dyDescent="0.25">
      <c r="C53" s="2">
        <f>8563</f>
        <v>8563</v>
      </c>
      <c r="D53" s="2">
        <f t="shared" si="3"/>
        <v>25361</v>
      </c>
      <c r="E53" s="2">
        <f t="shared" si="4"/>
        <v>24.7666015625</v>
      </c>
    </row>
    <row r="54" spans="3:5" x14ac:dyDescent="0.25">
      <c r="C54" s="2">
        <f>8745</f>
        <v>8745</v>
      </c>
      <c r="D54" s="2">
        <f t="shared" si="3"/>
        <v>25361</v>
      </c>
      <c r="E54" s="2">
        <f t="shared" si="4"/>
        <v>24.7666015625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2016-01-08T15:46:56Z</cp:lastPrinted>
  <dcterms:created xsi:type="dcterms:W3CDTF">2016-01-08T15:46:56Z</dcterms:created>
  <dcterms:modified xsi:type="dcterms:W3CDTF">2016-01-08T15:46:52Z</dcterms:modified>
</cp:coreProperties>
</file>