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96" windowWidth="11100" windowHeight="6708" activeTab="1"/>
  </bookViews>
  <sheets>
    <sheet name="Grafiek" sheetId="1" r:id="rId1"/>
    <sheet name="Sheet1" sheetId="2" r:id="rId2"/>
  </sheets>
  <calcPr calcId="114210"/>
</workbook>
</file>

<file path=xl/sharedStrings.xml><?xml version="1.0" encoding="utf-8"?>
<sst xmlns="http://schemas.openxmlformats.org/spreadsheetml/2006/main" count="5" uniqueCount="5">
  <si>
    <t>CPU Timestamps</t>
  </si>
  <si>
    <t>CPU VALUES (%)</t>
  </si>
  <si>
    <t>MEM Timestamps</t>
  </si>
  <si>
    <t>MEM VALUES (KB)</t>
  </si>
  <si>
    <t>AVERAGE: 298(38x)</t>
  </si>
  <si>
    <t>AVERAGE: 158(72x)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</si>
</sst>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0"/>
      <color indexed="64"/>
      <name val="Arial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0"/>
      <color indexed="64"/>
      <name val="Arial"/>
    </font>
    <font>
      <b/>
      <sz val="18"/>
      <color rgb="00000000"/>
      <name val="Arial"/>
    </font>
    <font>
      <sz val="10"/>
      <color rgb="00000000"/>
      <name val="Arial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Sheet1!$A$2:$A$39</c:f>
              <c:numCache/>
            </c:numRef>
          </c:cat>
          <c:val>
            <c:numRef>
              <c:f>Sheet1!$B$2:$B$39</c:f>
              <c:numCache/>
            </c:numRef>
          </c:val>
          <c:smooth val="0"/>
        </c:ser>
        <c:marker val="1"/>
        <c:axId val="1078905349"/>
        <c:axId val="1488526679"/>
      </c:lineChart>
      <c:catAx>
        <c:axId val="1078905349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1488526679"/>
        <c:crosses val="autoZero"/>
        <c:auto val="1"/>
        <c:lblOffset val="100"/>
        <c:tickLblSkip val="1"/>
        <c:tickMarkSkip val="1"/>
        <c:noMultiLvlLbl val="0"/>
      </c:catAx>
      <c:valAx>
        <c:axId val="1488526679"/>
        <c:scaling>
          <c:orientation val="minMax"/>
          <c:max val="100.0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1078905349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Sheet1!$C$2:$C$73</c:f>
              <c:numCache/>
            </c:numRef>
          </c:cat>
          <c:val>
            <c:numRef>
              <c:f>Sheet1!$E$2:$E$73</c:f>
              <c:numCache/>
            </c:numRef>
          </c:val>
          <c:smooth val="0"/>
        </c:ser>
        <c:marker val="1"/>
        <c:axId val="1638472859"/>
        <c:axId val="386478079"/>
      </c:lineChart>
      <c:catAx>
        <c:axId val="1638472859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386478079"/>
        <c:crosses val="autoZero"/>
        <c:auto val="1"/>
        <c:lblOffset val="100"/>
        <c:tickLblSkip val="1"/>
        <c:tickMarkSkip val="1"/>
        <c:noMultiLvlLbl val="0"/>
      </c:catAx>
      <c:valAx>
        <c:axId val="386478079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1638472859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09375" defaultRowHeight="13.2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H74"/>
  <sheetViews>
    <sheetView tabSelected="1" topLeftCell="A1" workbookViewId="0"/>
  </sheetViews>
  <sheetFormatPr defaultColWidth="9.109375" defaultRowHeight="13.2"/>
  <sheetData>
    <row r="1">
      <c r="A1" s="21" t="s">
        <v>0</v>
      </c>
      <c r="B1" s="21" t="s">
        <v>1</v>
      </c>
      <c r="C1" s="21" t="s">
        <v>2</v>
      </c>
      <c r="D1" s="21" t="s">
        <v>3</v>
      </c>
      <c r="G1" s="21" t="s">
        <v>4</v>
      </c>
    </row>
    <row r="2">
      <c r="A2" s="21">
        <f>580</f>
        <v>580</v>
      </c>
      <c r="B2" s="21">
        <f>0</f>
        <v>0</v>
      </c>
      <c r="C2" s="21">
        <f>537</f>
        <v>537</v>
      </c>
      <c r="D2" s="21">
        <f>2706</f>
        <v>2706</v>
      </c>
      <c r="E2" s="21">
        <f>2.642578125</f>
        <v>2.642578125</v>
      </c>
      <c r="G2" s="21">
        <f>298</f>
        <v>298</v>
      </c>
    </row>
    <row r="3">
      <c r="A3" s="21">
        <f>883</f>
        <v>883</v>
      </c>
      <c r="B3" s="21">
        <f>26</f>
        <v>26</v>
      </c>
      <c r="C3" s="21">
        <f>720</f>
        <v>720</v>
      </c>
      <c r="D3" s="21">
        <f>4396</f>
        <v>4396</v>
      </c>
      <c r="E3" s="21">
        <f>4.29296875</f>
        <v>4.29296875</v>
      </c>
    </row>
    <row r="4">
      <c r="A4" s="21">
        <f>1208</f>
        <v>1208</v>
      </c>
      <c r="B4" s="21">
        <f>38</f>
        <v>38</v>
      </c>
      <c r="C4" s="21">
        <f>892</f>
        <v>892</v>
      </c>
      <c r="D4" s="21">
        <f>11397</f>
        <v>11397</v>
      </c>
      <c r="E4" s="21">
        <f>11.1298828125</f>
        <v>11.1298828125</v>
      </c>
      <c r="G4" s="21" t="s">
        <v>5</v>
      </c>
    </row>
    <row r="5">
      <c r="A5" s="21">
        <f>1541</f>
        <v>1541</v>
      </c>
      <c r="B5" s="21">
        <f>17</f>
        <v>17</v>
      </c>
      <c r="C5" s="21">
        <f>1049</f>
        <v>1049</v>
      </c>
      <c r="D5" s="21">
        <f>15830</f>
        <v>15830</v>
      </c>
      <c r="E5" s="21">
        <f>15.458984375</f>
        <v>15.458984375</v>
      </c>
      <c r="G5" s="21">
        <f>158</f>
        <v>158</v>
      </c>
    </row>
    <row r="6">
      <c r="A6" s="21">
        <f>1846</f>
        <v>1846</v>
      </c>
      <c r="B6" s="21">
        <f>2</f>
        <v>2</v>
      </c>
      <c r="C6" s="21">
        <f>1297</f>
        <v>1297</v>
      </c>
      <c r="D6" s="21">
        <f>20851</f>
        <v>20851</v>
      </c>
      <c r="E6" s="21">
        <f>20.3623046875</f>
        <v>20.3623046875</v>
      </c>
    </row>
    <row r="7">
      <c r="A7" s="21">
        <f>2179</f>
        <v>2179</v>
      </c>
      <c r="B7" s="21">
        <f t="shared" ref="B7:B18" si="0">0</f>
        <v>0</v>
      </c>
      <c r="C7" s="21">
        <f>1468</f>
        <v>1468</v>
      </c>
      <c r="D7" s="21">
        <f>24338</f>
        <v>24338</v>
      </c>
      <c r="E7" s="21">
        <f>23.767578125</f>
        <v>23.767578125</v>
      </c>
    </row>
    <row r="8">
      <c r="A8" s="21">
        <f>2519</f>
        <v>2519</v>
      </c>
      <c r="B8" s="21">
        <f t="shared" si="0"/>
        <v>0</v>
      </c>
      <c r="C8" s="21">
        <f>1612</f>
        <v>1612</v>
      </c>
      <c r="D8" s="21">
        <f>24019</f>
        <v>24019</v>
      </c>
      <c r="E8" s="21">
        <f>23.4560546875</f>
        <v>23.4560546875</v>
      </c>
    </row>
    <row r="9">
      <c r="A9" s="21">
        <f>2881</f>
        <v>2881</v>
      </c>
      <c r="B9" s="21">
        <f t="shared" si="0"/>
        <v>0</v>
      </c>
      <c r="C9" s="21">
        <f>1753</f>
        <v>1753</v>
      </c>
      <c r="D9" s="21">
        <f>25633</f>
        <v>25633</v>
      </c>
      <c r="E9" s="21">
        <f>25.0322265625</f>
        <v>25.0322265625</v>
      </c>
    </row>
    <row r="10">
      <c r="A10" s="21">
        <f>3184</f>
        <v>3184</v>
      </c>
      <c r="B10" s="21">
        <f t="shared" si="0"/>
        <v>0</v>
      </c>
      <c r="C10" s="21">
        <f>1921</f>
        <v>1921</v>
      </c>
      <c r="D10" s="21">
        <f>25638</f>
        <v>25638</v>
      </c>
      <c r="E10" s="21">
        <f>25.037109375</f>
        <v>25.037109375</v>
      </c>
    </row>
    <row r="11">
      <c r="A11" s="21">
        <f>3482</f>
        <v>3482</v>
      </c>
      <c r="B11" s="21">
        <f t="shared" si="0"/>
        <v>0</v>
      </c>
      <c r="C11" s="21">
        <f>2071</f>
        <v>2071</v>
      </c>
      <c r="D11" s="21">
        <f>25534</f>
        <v>25534</v>
      </c>
      <c r="E11" s="21">
        <f>24.935546875</f>
        <v>24.935546875</v>
      </c>
    </row>
    <row r="12">
      <c r="A12" s="21">
        <f>3800</f>
        <v>3800</v>
      </c>
      <c r="B12" s="21">
        <f t="shared" si="0"/>
        <v>0</v>
      </c>
      <c r="C12" s="21">
        <f>2244</f>
        <v>2244</v>
      </c>
      <c r="D12" s="21">
        <f>25534</f>
        <v>25534</v>
      </c>
      <c r="E12" s="21">
        <f>24.935546875</f>
        <v>24.935546875</v>
      </c>
    </row>
    <row r="13">
      <c r="A13" s="21">
        <f>4101</f>
        <v>4101</v>
      </c>
      <c r="B13" s="21">
        <f t="shared" si="0"/>
        <v>0</v>
      </c>
      <c r="C13" s="21">
        <f>2384</f>
        <v>2384</v>
      </c>
      <c r="D13" s="21">
        <f>25534</f>
        <v>25534</v>
      </c>
      <c r="E13" s="21">
        <f>24.935546875</f>
        <v>24.935546875</v>
      </c>
    </row>
    <row r="14">
      <c r="A14" s="21">
        <f>4380</f>
        <v>4380</v>
      </c>
      <c r="B14" s="21">
        <f t="shared" si="0"/>
        <v>0</v>
      </c>
      <c r="C14" s="21">
        <f>2576</f>
        <v>2576</v>
      </c>
      <c r="D14" s="21">
        <f>25534</f>
        <v>25534</v>
      </c>
      <c r="E14" s="21">
        <f>24.935546875</f>
        <v>24.935546875</v>
      </c>
    </row>
    <row r="15">
      <c r="A15" s="21">
        <f>4661</f>
        <v>4661</v>
      </c>
      <c r="B15" s="21">
        <f t="shared" si="0"/>
        <v>0</v>
      </c>
      <c r="C15" s="21">
        <f>2747</f>
        <v>2747</v>
      </c>
      <c r="D15" s="21">
        <f>25534</f>
        <v>25534</v>
      </c>
      <c r="E15" s="21">
        <f>24.935546875</f>
        <v>24.935546875</v>
      </c>
    </row>
    <row r="16">
      <c r="A16" s="21">
        <f>4960</f>
        <v>4960</v>
      </c>
      <c r="B16" s="21">
        <f t="shared" si="0"/>
        <v>0</v>
      </c>
      <c r="C16" s="21">
        <f>2898</f>
        <v>2898</v>
      </c>
      <c r="D16" s="21">
        <f>25569</f>
        <v>25569</v>
      </c>
      <c r="E16" s="21">
        <f>24.9697265625</f>
        <v>24.9697265625</v>
      </c>
    </row>
    <row r="17">
      <c r="A17" s="21">
        <f>5267</f>
        <v>5267</v>
      </c>
      <c r="B17" s="21">
        <f t="shared" si="0"/>
        <v>0</v>
      </c>
      <c r="C17" s="21">
        <f>3042</f>
        <v>3042</v>
      </c>
      <c r="D17" s="21">
        <f>25569</f>
        <v>25569</v>
      </c>
      <c r="E17" s="21">
        <f>24.9697265625</f>
        <v>24.9697265625</v>
      </c>
    </row>
    <row r="18">
      <c r="A18" s="21">
        <f>5575</f>
        <v>5575</v>
      </c>
      <c r="B18" s="21">
        <f t="shared" si="0"/>
        <v>0</v>
      </c>
      <c r="C18" s="21">
        <f>3222</f>
        <v>3222</v>
      </c>
      <c r="D18" s="21">
        <f>25569</f>
        <v>25569</v>
      </c>
      <c r="E18" s="21">
        <f>24.9697265625</f>
        <v>24.9697265625</v>
      </c>
    </row>
    <row r="19">
      <c r="A19" s="21">
        <f>5872</f>
        <v>5872</v>
      </c>
      <c r="B19" s="21">
        <f>4</f>
        <v>4</v>
      </c>
      <c r="C19" s="21">
        <f>3343</f>
        <v>3343</v>
      </c>
      <c r="D19" s="21">
        <f>25569</f>
        <v>25569</v>
      </c>
      <c r="E19" s="21">
        <f>24.9697265625</f>
        <v>24.9697265625</v>
      </c>
    </row>
    <row r="20">
      <c r="A20" s="21">
        <f>6153</f>
        <v>6153</v>
      </c>
      <c r="B20" s="21">
        <f>0</f>
        <v>0</v>
      </c>
      <c r="C20" s="21">
        <f>3560</f>
        <v>3560</v>
      </c>
      <c r="D20" s="21">
        <f>25569</f>
        <v>25569</v>
      </c>
      <c r="E20" s="21">
        <f>24.9697265625</f>
        <v>24.9697265625</v>
      </c>
    </row>
    <row r="21">
      <c r="A21" s="21">
        <f>6459</f>
        <v>6459</v>
      </c>
      <c r="B21" s="21">
        <f>0</f>
        <v>0</v>
      </c>
      <c r="C21" s="21">
        <f>3708</f>
        <v>3708</v>
      </c>
      <c r="D21" s="21">
        <f>25569</f>
        <v>25569</v>
      </c>
      <c r="E21" s="21">
        <f>24.9697265625</f>
        <v>24.9697265625</v>
      </c>
    </row>
    <row r="22">
      <c r="A22" s="21">
        <f>6779</f>
        <v>6779</v>
      </c>
      <c r="B22" s="21">
        <f>4</f>
        <v>4</v>
      </c>
      <c r="C22" s="21">
        <f>3873</f>
        <v>3873</v>
      </c>
      <c r="D22" s="21">
        <f>25571</f>
        <v>25571</v>
      </c>
      <c r="E22" s="21">
        <f>24.9716796875</f>
        <v>24.9716796875</v>
      </c>
    </row>
    <row r="23">
      <c r="A23" s="21">
        <f>7080</f>
        <v>7080</v>
      </c>
      <c r="B23" s="21">
        <f>0</f>
        <v>0</v>
      </c>
      <c r="C23" s="21">
        <f>3990</f>
        <v>3990</v>
      </c>
      <c r="D23" s="21">
        <f>25569</f>
        <v>25569</v>
      </c>
      <c r="E23" s="21">
        <f>24.9697265625</f>
        <v>24.9697265625</v>
      </c>
    </row>
    <row r="24">
      <c r="A24" s="21">
        <f>7383</f>
        <v>7383</v>
      </c>
      <c r="B24" s="21">
        <f>4</f>
        <v>4</v>
      </c>
      <c r="C24" s="21">
        <f>4159</f>
        <v>4159</v>
      </c>
      <c r="D24" s="21">
        <f>25569</f>
        <v>25569</v>
      </c>
      <c r="E24" s="21">
        <f>24.9697265625</f>
        <v>24.9697265625</v>
      </c>
    </row>
    <row r="25">
      <c r="A25" s="21">
        <f>7699</f>
        <v>7699</v>
      </c>
      <c r="B25" s="21">
        <f>4</f>
        <v>4</v>
      </c>
      <c r="C25" s="21">
        <f>4284</f>
        <v>4284</v>
      </c>
      <c r="D25" s="21">
        <f>25569</f>
        <v>25569</v>
      </c>
      <c r="E25" s="21">
        <f>24.9697265625</f>
        <v>24.9697265625</v>
      </c>
    </row>
    <row r="26">
      <c r="A26" s="21">
        <f>8015</f>
        <v>8015</v>
      </c>
      <c r="B26" s="21">
        <f>0</f>
        <v>0</v>
      </c>
      <c r="C26" s="21">
        <f>4469</f>
        <v>4469</v>
      </c>
      <c r="D26" s="21">
        <f>25575</f>
        <v>25575</v>
      </c>
      <c r="E26" s="21">
        <f>24.9755859375</f>
        <v>24.9755859375</v>
      </c>
    </row>
    <row r="27">
      <c r="A27" s="21">
        <f>8327</f>
        <v>8327</v>
      </c>
      <c r="B27" s="21">
        <f>0</f>
        <v>0</v>
      </c>
      <c r="C27" s="21">
        <f>4647</f>
        <v>4647</v>
      </c>
      <c r="D27" s="21">
        <f>25573</f>
        <v>25573</v>
      </c>
      <c r="E27" s="21">
        <f>24.9736328125</f>
        <v>24.9736328125</v>
      </c>
    </row>
    <row r="28">
      <c r="A28" s="21">
        <f>8664</f>
        <v>8664</v>
      </c>
      <c r="B28" s="21">
        <f>0</f>
        <v>0</v>
      </c>
      <c r="C28" s="21">
        <f>4799</f>
        <v>4799</v>
      </c>
      <c r="D28" s="21">
        <f>25574</f>
        <v>25574</v>
      </c>
      <c r="E28" s="21">
        <f>24.974609375</f>
        <v>24.974609375</v>
      </c>
    </row>
    <row r="29">
      <c r="A29" s="21">
        <f>8964</f>
        <v>8964</v>
      </c>
      <c r="B29" s="21">
        <f>0</f>
        <v>0</v>
      </c>
      <c r="C29" s="21">
        <f>4972</f>
        <v>4972</v>
      </c>
      <c r="D29" s="21">
        <f>25574</f>
        <v>25574</v>
      </c>
      <c r="E29" s="21">
        <f>24.974609375</f>
        <v>24.974609375</v>
      </c>
    </row>
    <row r="30">
      <c r="A30" s="21">
        <f>9271</f>
        <v>9271</v>
      </c>
      <c r="B30" s="21">
        <f>0</f>
        <v>0</v>
      </c>
      <c r="C30" s="21">
        <f>5126</f>
        <v>5126</v>
      </c>
      <c r="D30" s="21">
        <f>25574</f>
        <v>25574</v>
      </c>
      <c r="E30" s="21">
        <f>24.974609375</f>
        <v>24.974609375</v>
      </c>
    </row>
    <row r="31">
      <c r="A31" s="21">
        <f>9568</f>
        <v>9568</v>
      </c>
      <c r="B31" s="21">
        <f>4</f>
        <v>4</v>
      </c>
      <c r="C31" s="21">
        <f>5294</f>
        <v>5294</v>
      </c>
      <c r="D31" s="21">
        <f>25574</f>
        <v>25574</v>
      </c>
      <c r="E31" s="21">
        <f>24.974609375</f>
        <v>24.974609375</v>
      </c>
    </row>
    <row r="32">
      <c r="A32" s="21">
        <f>9873</f>
        <v>9873</v>
      </c>
      <c r="B32" s="21">
        <f t="shared" ref="B32:B39" si="1">0</f>
        <v>0</v>
      </c>
      <c r="C32" s="21">
        <f>5476</f>
        <v>5476</v>
      </c>
      <c r="D32" s="21">
        <f>25574</f>
        <v>25574</v>
      </c>
      <c r="E32" s="21">
        <f>24.974609375</f>
        <v>24.974609375</v>
      </c>
    </row>
    <row r="33">
      <c r="A33" s="21">
        <f>10175</f>
        <v>10175</v>
      </c>
      <c r="B33" s="21">
        <f t="shared" si="1"/>
        <v>0</v>
      </c>
      <c r="C33" s="21">
        <f>5682</f>
        <v>5682</v>
      </c>
      <c r="D33" s="21">
        <f>25576</f>
        <v>25576</v>
      </c>
      <c r="E33" s="21">
        <f>24.9765625</f>
        <v>24.9765625</v>
      </c>
    </row>
    <row r="34">
      <c r="A34" s="21">
        <f>10457</f>
        <v>10457</v>
      </c>
      <c r="B34" s="21">
        <f t="shared" si="1"/>
        <v>0</v>
      </c>
      <c r="C34" s="21">
        <f>5847</f>
        <v>5847</v>
      </c>
      <c r="D34" s="21">
        <f>25574</f>
        <v>25574</v>
      </c>
      <c r="E34" s="21">
        <f>24.974609375</f>
        <v>24.974609375</v>
      </c>
    </row>
    <row r="35">
      <c r="A35" s="21">
        <f>10798</f>
        <v>10798</v>
      </c>
      <c r="B35" s="21">
        <f t="shared" si="1"/>
        <v>0</v>
      </c>
      <c r="C35" s="21">
        <f>6013</f>
        <v>6013</v>
      </c>
      <c r="D35" s="21">
        <f>25567</f>
        <v>25567</v>
      </c>
      <c r="E35" s="21">
        <f>24.9677734375</f>
        <v>24.9677734375</v>
      </c>
    </row>
    <row r="36">
      <c r="A36" s="21">
        <f>11103</f>
        <v>11103</v>
      </c>
      <c r="B36" s="21">
        <f t="shared" si="1"/>
        <v>0</v>
      </c>
      <c r="C36" s="21">
        <f>6168</f>
        <v>6168</v>
      </c>
      <c r="D36" s="21">
        <f>25567</f>
        <v>25567</v>
      </c>
      <c r="E36" s="21">
        <f>24.9677734375</f>
        <v>24.9677734375</v>
      </c>
    </row>
    <row r="37">
      <c r="A37" s="21">
        <f>11375</f>
        <v>11375</v>
      </c>
      <c r="B37" s="21">
        <f t="shared" si="1"/>
        <v>0</v>
      </c>
      <c r="C37" s="21">
        <f>6334</f>
        <v>6334</v>
      </c>
      <c r="D37" s="21">
        <f>25567</f>
        <v>25567</v>
      </c>
      <c r="E37" s="21">
        <f>24.9677734375</f>
        <v>24.9677734375</v>
      </c>
    </row>
    <row r="38">
      <c r="A38" s="21">
        <f>11662</f>
        <v>11662</v>
      </c>
      <c r="B38" s="21">
        <f t="shared" si="1"/>
        <v>0</v>
      </c>
      <c r="C38" s="21">
        <f>6500</f>
        <v>6500</v>
      </c>
      <c r="D38" s="21">
        <f>25567</f>
        <v>25567</v>
      </c>
      <c r="E38" s="21">
        <f>24.9677734375</f>
        <v>24.9677734375</v>
      </c>
    </row>
    <row r="39">
      <c r="A39" s="21">
        <f>11928</f>
        <v>11928</v>
      </c>
      <c r="B39" s="21">
        <f t="shared" si="1"/>
        <v>0</v>
      </c>
      <c r="C39" s="21">
        <f>6666</f>
        <v>6666</v>
      </c>
      <c r="D39" s="21">
        <f>25567</f>
        <v>25567</v>
      </c>
      <c r="E39" s="21">
        <f>24.9677734375</f>
        <v>24.9677734375</v>
      </c>
    </row>
    <row r="40">
      <c r="C40" s="21">
        <f>6850</f>
        <v>6850</v>
      </c>
      <c r="D40" s="21">
        <f>25569</f>
        <v>25569</v>
      </c>
      <c r="E40" s="21">
        <f>24.9697265625</f>
        <v>24.9697265625</v>
      </c>
    </row>
    <row r="41">
      <c r="C41" s="21">
        <f>7041</f>
        <v>7041</v>
      </c>
      <c r="D41" s="21">
        <f>25567</f>
        <v>25567</v>
      </c>
      <c r="E41" s="21">
        <f>24.9677734375</f>
        <v>24.9677734375</v>
      </c>
    </row>
    <row r="42">
      <c r="C42" s="21">
        <f>7219</f>
        <v>7219</v>
      </c>
      <c r="D42" s="21">
        <f>25569</f>
        <v>25569</v>
      </c>
      <c r="E42" s="21">
        <f>24.9697265625</f>
        <v>24.9697265625</v>
      </c>
    </row>
    <row r="43">
      <c r="C43" s="21">
        <f>7400</f>
        <v>7400</v>
      </c>
      <c r="D43" s="21">
        <f>25567</f>
        <v>25567</v>
      </c>
      <c r="E43" s="21">
        <f>24.9677734375</f>
        <v>24.9677734375</v>
      </c>
    </row>
    <row r="44">
      <c r="C44" s="21">
        <f>7568</f>
        <v>7568</v>
      </c>
      <c r="D44" s="21">
        <f>25567</f>
        <v>25567</v>
      </c>
      <c r="E44" s="21">
        <f>24.9677734375</f>
        <v>24.9677734375</v>
      </c>
    </row>
    <row r="45">
      <c r="C45" s="21">
        <f>7725</f>
        <v>7725</v>
      </c>
      <c r="D45" s="21">
        <f>25567</f>
        <v>25567</v>
      </c>
      <c r="E45" s="21">
        <f>24.9677734375</f>
        <v>24.9677734375</v>
      </c>
    </row>
    <row r="46">
      <c r="C46" s="21">
        <f>7869</f>
        <v>7869</v>
      </c>
      <c r="D46" s="21">
        <f>25567</f>
        <v>25567</v>
      </c>
      <c r="E46" s="21">
        <f>24.9677734375</f>
        <v>24.9677734375</v>
      </c>
    </row>
    <row r="47">
      <c r="C47" s="21">
        <f>8059</f>
        <v>8059</v>
      </c>
      <c r="D47" s="21">
        <f>25571</f>
        <v>25571</v>
      </c>
      <c r="E47" s="21">
        <f>24.9716796875</f>
        <v>24.9716796875</v>
      </c>
    </row>
    <row r="48">
      <c r="C48" s="21">
        <f>8192</f>
        <v>8192</v>
      </c>
      <c r="D48" s="21">
        <f>25571</f>
        <v>25571</v>
      </c>
      <c r="E48" s="21">
        <f>24.9716796875</f>
        <v>24.9716796875</v>
      </c>
    </row>
    <row r="49">
      <c r="C49" s="21">
        <f>8358</f>
        <v>8358</v>
      </c>
      <c r="D49" s="21">
        <f>25571</f>
        <v>25571</v>
      </c>
      <c r="E49" s="21">
        <f>24.9716796875</f>
        <v>24.9716796875</v>
      </c>
    </row>
    <row r="50">
      <c r="C50" s="21">
        <f>8512</f>
        <v>8512</v>
      </c>
      <c r="D50" s="21">
        <f>25571</f>
        <v>25571</v>
      </c>
      <c r="E50" s="21">
        <f>24.9716796875</f>
        <v>24.9716796875</v>
      </c>
    </row>
    <row r="51">
      <c r="C51" s="21">
        <f>8656</f>
        <v>8656</v>
      </c>
      <c r="D51" s="21">
        <f>25571</f>
        <v>25571</v>
      </c>
      <c r="E51" s="21">
        <f>24.9716796875</f>
        <v>24.9716796875</v>
      </c>
    </row>
    <row r="52">
      <c r="C52" s="21">
        <f>8812</f>
        <v>8812</v>
      </c>
      <c r="D52" s="21">
        <f>25571</f>
        <v>25571</v>
      </c>
      <c r="E52" s="21">
        <f>24.9716796875</f>
        <v>24.9716796875</v>
      </c>
    </row>
    <row r="53">
      <c r="C53" s="21">
        <f>8926</f>
        <v>8926</v>
      </c>
      <c r="D53" s="21">
        <f>25571</f>
        <v>25571</v>
      </c>
      <c r="E53" s="21">
        <f>24.9716796875</f>
        <v>24.9716796875</v>
      </c>
    </row>
    <row r="54">
      <c r="C54" s="21">
        <f>9091</f>
        <v>9091</v>
      </c>
      <c r="D54" s="21">
        <f>25573</f>
        <v>25573</v>
      </c>
      <c r="E54" s="21">
        <f>24.9736328125</f>
        <v>24.9736328125</v>
      </c>
    </row>
    <row r="55">
      <c r="C55" s="21">
        <f>9237</f>
        <v>9237</v>
      </c>
      <c r="D55" s="21">
        <f>25571</f>
        <v>25571</v>
      </c>
      <c r="E55" s="21">
        <f>24.9716796875</f>
        <v>24.9716796875</v>
      </c>
    </row>
    <row r="56">
      <c r="C56" s="21">
        <f>9393</f>
        <v>9393</v>
      </c>
      <c r="D56" s="21">
        <f>25577</f>
        <v>25577</v>
      </c>
      <c r="E56" s="21">
        <f>24.9775390625</f>
        <v>24.9775390625</v>
      </c>
    </row>
    <row r="57">
      <c r="C57" s="21">
        <f>9566</f>
        <v>9566</v>
      </c>
      <c r="D57" s="21">
        <f t="shared" ref="D57:D66" si="2">25575</f>
        <v>25575</v>
      </c>
      <c r="E57" s="21">
        <f t="shared" ref="E57:E66" si="3">24.9755859375</f>
        <v>24.9755859375</v>
      </c>
    </row>
    <row r="58">
      <c r="C58" s="21">
        <f>9722</f>
        <v>9722</v>
      </c>
      <c r="D58" s="21">
        <f t="shared" si="2"/>
        <v>25575</v>
      </c>
      <c r="E58" s="21">
        <f t="shared" si="3"/>
        <v>24.9755859375</v>
      </c>
    </row>
    <row r="59">
      <c r="C59" s="21">
        <f>9865</f>
        <v>9865</v>
      </c>
      <c r="D59" s="21">
        <f t="shared" si="2"/>
        <v>25575</v>
      </c>
      <c r="E59" s="21">
        <f t="shared" si="3"/>
        <v>24.9755859375</v>
      </c>
    </row>
    <row r="60">
      <c r="C60" s="21">
        <f>10015</f>
        <v>10015</v>
      </c>
      <c r="D60" s="21">
        <f t="shared" si="2"/>
        <v>25575</v>
      </c>
      <c r="E60" s="21">
        <f t="shared" si="3"/>
        <v>24.9755859375</v>
      </c>
    </row>
    <row r="61">
      <c r="C61" s="21">
        <f>10160</f>
        <v>10160</v>
      </c>
      <c r="D61" s="21">
        <f t="shared" si="2"/>
        <v>25575</v>
      </c>
      <c r="E61" s="21">
        <f t="shared" si="3"/>
        <v>24.9755859375</v>
      </c>
    </row>
    <row r="62">
      <c r="C62" s="21">
        <f>10314</f>
        <v>10314</v>
      </c>
      <c r="D62" s="21">
        <f t="shared" si="2"/>
        <v>25575</v>
      </c>
      <c r="E62" s="21">
        <f t="shared" si="3"/>
        <v>24.9755859375</v>
      </c>
    </row>
    <row r="63">
      <c r="C63" s="21">
        <f>10465</f>
        <v>10465</v>
      </c>
      <c r="D63" s="21">
        <f t="shared" si="2"/>
        <v>25575</v>
      </c>
      <c r="E63" s="21">
        <f t="shared" si="3"/>
        <v>24.9755859375</v>
      </c>
    </row>
    <row r="64">
      <c r="C64" s="21">
        <f>10636</f>
        <v>10636</v>
      </c>
      <c r="D64" s="21">
        <f t="shared" si="2"/>
        <v>25575</v>
      </c>
      <c r="E64" s="21">
        <f t="shared" si="3"/>
        <v>24.9755859375</v>
      </c>
    </row>
    <row r="65">
      <c r="C65" s="21">
        <f>10821</f>
        <v>10821</v>
      </c>
      <c r="D65" s="21">
        <f t="shared" si="2"/>
        <v>25575</v>
      </c>
      <c r="E65" s="21">
        <f t="shared" si="3"/>
        <v>24.9755859375</v>
      </c>
    </row>
    <row r="66">
      <c r="C66" s="21">
        <f>10970</f>
        <v>10970</v>
      </c>
      <c r="D66" s="21">
        <f t="shared" si="2"/>
        <v>25575</v>
      </c>
      <c r="E66" s="21">
        <f t="shared" si="3"/>
        <v>24.9755859375</v>
      </c>
    </row>
    <row r="67">
      <c r="C67" s="21">
        <f>11145</f>
        <v>11145</v>
      </c>
      <c r="D67" s="21">
        <f>25579</f>
        <v>25579</v>
      </c>
      <c r="E67" s="21">
        <f>24.9794921875</f>
        <v>24.9794921875</v>
      </c>
    </row>
    <row r="68">
      <c r="C68" s="21">
        <f>11261</f>
        <v>11261</v>
      </c>
      <c r="D68" s="21">
        <f>25579</f>
        <v>25579</v>
      </c>
      <c r="E68" s="21">
        <f>24.9794921875</f>
        <v>24.9794921875</v>
      </c>
    </row>
    <row r="69">
      <c r="C69" s="21">
        <f>11441</f>
        <v>11441</v>
      </c>
      <c r="D69" s="21">
        <f>25581</f>
        <v>25581</v>
      </c>
      <c r="E69" s="21">
        <f>24.9814453125</f>
        <v>24.9814453125</v>
      </c>
    </row>
    <row r="70">
      <c r="C70" s="21">
        <f>11574</f>
        <v>11574</v>
      </c>
      <c r="D70" s="21">
        <f>25579</f>
        <v>25579</v>
      </c>
      <c r="E70" s="21">
        <f>24.9794921875</f>
        <v>24.9794921875</v>
      </c>
    </row>
    <row r="71">
      <c r="C71" s="21">
        <f>11736</f>
        <v>11736</v>
      </c>
      <c r="D71" s="21">
        <f>25581</f>
        <v>25581</v>
      </c>
      <c r="E71" s="21">
        <f>24.9814453125</f>
        <v>24.9814453125</v>
      </c>
    </row>
    <row r="72">
      <c r="C72" s="21">
        <f>11848</f>
        <v>11848</v>
      </c>
      <c r="D72" s="21">
        <f>25579</f>
        <v>25579</v>
      </c>
      <c r="E72" s="21">
        <f>24.9794921875</f>
        <v>24.9794921875</v>
      </c>
    </row>
    <row r="73">
      <c r="C73" s="21">
        <f>11962</f>
        <v>11962</v>
      </c>
      <c r="D73" s="21">
        <f>25579</f>
        <v>25579</v>
      </c>
      <c r="E73" s="21">
        <f>24.9794921875</f>
        <v>24.9794921875</v>
      </c>
    </row>
  </sheetData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Grafiek</vt:lpstr>
      <vt:lpstr xmlns:vt="http://schemas.openxmlformats.org/officeDocument/2006/docPropsVTypes"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dcterms:created xsi:type="dcterms:W3CDTF">2016-01-08T15:46:56Z</dcterms:created>
  <dcterms:modified xsi:type="dcterms:W3CDTF">2015-10-20T08:51:07Z</dcterms:modified>
  <cp:lastPrinted>2016-01-08T15:46:56Z</cp:lastPrinted>
</cp:coreProperties>
</file>