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bin" ContentType="application/vnd.openxmlformats-officedocument.spreadsheetml.printerSettings"/>
  <Default Extension="emf" ContentType="image/x-emf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6" lowestEdited="6" rupBuild="14420"/>
  <workbookPr codeName="ThisWorkbook"/>
  <bookViews>
    <workbookView xWindow="0" yWindow="0" windowWidth="23040" windowHeight="9384" activeTab="1"/>
  </bookViews>
  <sheets>
    <sheet name="Grafiek" sheetId="1" r:id="rId1"/>
    <sheet name="Blad1" sheetId="2" r:id="rId2"/>
  </sheets>
  <calcPr calcId="114210"/>
</workbook>
</file>

<file path=xl/sharedStrings.xml><?xml version="1.0" encoding="utf-8"?>
<sst xmlns="http://schemas.openxmlformats.org/spreadsheetml/2006/main" count="99" uniqueCount="99">
  <si>
    <t>Tijdstip (copy)</t>
  </si>
  <si>
    <t>minuten (auto)</t>
  </si>
  <si>
    <t>Seconden (Auto)</t>
  </si>
  <si>
    <t>milliseconden (auto)</t>
  </si>
  <si>
    <t>TOTAL MILLIS (auto)</t>
  </si>
  <si>
    <t>TOTAL MILLIS VANAF 0 (auto)</t>
  </si>
  <si>
    <t>Raw Data Memory (Copy)</t>
  </si>
  <si>
    <t>Raw Data CPU (Copy)</t>
  </si>
  <si>
    <t>Memory in MB</t>
  </si>
  <si>
    <t>12-08-2015 14:57:20.890</t>
  </si>
  <si>
    <t>Max Memory Value:</t>
  </si>
  <si>
    <t>12-08-2015 14:57:21.916</t>
  </si>
  <si>
    <t>12-08-2015 14:57:22.919</t>
  </si>
  <si>
    <t>12-08-2015 14:57:23.882</t>
  </si>
  <si>
    <t>12-08-2015 14:57:24.883</t>
  </si>
  <si>
    <t>12-08-2015 14:57:25.921</t>
  </si>
  <si>
    <t>12-08-2015 14:57:26.884</t>
  </si>
  <si>
    <t>12-08-2015 14:57:27.882</t>
  </si>
  <si>
    <t>12-08-2015 14:57:28.882</t>
  </si>
  <si>
    <t>12-08-2015 14:57:29.918</t>
  </si>
  <si>
    <t>12-08-2015 14:57:30.910</t>
  </si>
  <si>
    <t>12-08-2015 14:57:31.911</t>
  </si>
  <si>
    <t>12-08-2015 14:57:32.916</t>
  </si>
  <si>
    <t>12-08-2015 14:57:33.902</t>
  </si>
  <si>
    <t>12-08-2015 14:57:34.922</t>
  </si>
  <si>
    <t>12-08-2015 14:57:35.922</t>
  </si>
  <si>
    <t>12-08-2015 14:57:36.923</t>
  </si>
  <si>
    <t>12-08-2015 14:57:37.929</t>
  </si>
  <si>
    <t>12-08-2015 14:57:38.925</t>
  </si>
  <si>
    <t>12-08-2015 14:57:39.917</t>
  </si>
  <si>
    <t>12-08-2015 14:57:40.893</t>
  </si>
  <si>
    <t>12-08-2015 14:57:41.907</t>
  </si>
  <si>
    <t>12-08-2015 14:57:42.936</t>
  </si>
  <si>
    <t>12-08-2015 14:57:43.902</t>
  </si>
  <si>
    <t>12-08-2015 14:57:44.919</t>
  </si>
  <si>
    <t>12-08-2015 14:57:45.910</t>
  </si>
  <si>
    <t>12-08-2015 14:57:46.928</t>
  </si>
  <si>
    <t>12-08-2015 14:57:47.893</t>
  </si>
  <si>
    <t>12-08-2015 14:57:48.945</t>
  </si>
  <si>
    <t>12-08-2015 14:57:49.944</t>
  </si>
  <si>
    <t>12-08-2015 14:57:50.954</t>
  </si>
  <si>
    <t>12-08-2015 14:57:51.938</t>
  </si>
  <si>
    <t>12-08-2015 14:57:52.933</t>
  </si>
  <si>
    <t>12-08-2015 14:57:53.922</t>
  </si>
  <si>
    <t>12-08-2015 14:57:54.935</t>
  </si>
  <si>
    <t>12-08-2015 14:57:55.959</t>
  </si>
  <si>
    <t>12-08-2015 14:57:56.928</t>
  </si>
  <si>
    <t>12-08-2015 14:57:57.966</t>
  </si>
  <si>
    <t>12-08-2015 14:57:58.936</t>
  </si>
  <si>
    <t>12-08-2015 14:57:59.951</t>
  </si>
  <si>
    <t>12-08-2015 14:58:00.929</t>
  </si>
  <si>
    <t>12-08-2015 14:58:01.967</t>
  </si>
  <si>
    <t>12-08-2015 14:58:02.931</t>
  </si>
  <si>
    <t>12-08-2015 14:58:03.934</t>
  </si>
  <si>
    <t>12-08-2015 14:58:04.922</t>
  </si>
  <si>
    <t>12-08-2015 14:58:05.932</t>
  </si>
  <si>
    <t>12-08-2015 14:58:06.940</t>
  </si>
  <si>
    <t>12-08-2015 14:58:07.954</t>
  </si>
  <si>
    <t>12-08-2015 14:58:08.952</t>
  </si>
  <si>
    <t>12-08-2015 14:58:09.922</t>
  </si>
  <si>
    <t>12-08-2015 14:58:10.941</t>
  </si>
  <si>
    <t>12-08-2015 14:58:11.960</t>
  </si>
  <si>
    <t>12-08-2015 14:58:12.966</t>
  </si>
  <si>
    <t>12-08-2015 14:58:13.938</t>
  </si>
  <si>
    <t>12-08-2015 14:58:14.963</t>
  </si>
  <si>
    <t>12-08-2015 14:58:15.934</t>
  </si>
  <si>
    <t>12-08-2015 14:58:16.961</t>
  </si>
  <si>
    <t>12-08-2015 14:58:17.958</t>
  </si>
  <si>
    <t>12-08-2015 14:58:18.953</t>
  </si>
  <si>
    <t>12-08-2015 14:58:19.969</t>
  </si>
  <si>
    <t>12-08-2015 14:58:20.965</t>
  </si>
  <si>
    <t>12-08-2015 14:58:21.968</t>
  </si>
  <si>
    <t>12-08-2015 14:58:22.932</t>
  </si>
  <si>
    <t>12-08-2015 14:58:23.964</t>
  </si>
  <si>
    <t>12-08-2015 14:58:24.961</t>
  </si>
  <si>
    <t>12-08-2015 14:58:25.974</t>
  </si>
  <si>
    <t>12-08-2015 14:58:26.955</t>
  </si>
  <si>
    <t>12-08-2015 14:58:27.961</t>
  </si>
  <si>
    <t>12-08-2015 14:58:28.978</t>
  </si>
  <si>
    <t>12-08-2015 14:58:29.957</t>
  </si>
  <si>
    <t>12-08-2015 14:58:30.972</t>
  </si>
  <si>
    <t>12-08-2015 14:58:31.956</t>
  </si>
  <si>
    <t>12-08-2015 14:58:32.965</t>
  </si>
  <si>
    <t>12-08-2015 14:58:33.977</t>
  </si>
  <si>
    <t>12-08-2015 14:58:34.966</t>
  </si>
  <si>
    <t>12-08-2015 14:58:35.963</t>
  </si>
  <si>
    <t>12-08-2015 14:58:36.978</t>
  </si>
  <si>
    <t>12-08-2015 14:58:37.981</t>
  </si>
  <si>
    <t>12-08-2015 14:58:38.979</t>
  </si>
  <si>
    <t>12-08-2015 14:58:39.963</t>
  </si>
  <si>
    <t>12-08-2015 14:58:40.990</t>
  </si>
  <si>
    <t>12-08-2015 14:58:41.975</t>
  </si>
  <si>
    <t>12-08-2015 14:58:43.002</t>
  </si>
  <si>
    <t>12-08-2015 14:58:43.986</t>
  </si>
  <si>
    <t>12-08-2015 14:58:44.968</t>
  </si>
  <si>
    <t>12-08-2015 14:58:45.987</t>
  </si>
  <si>
    <t>12-08-2015 14:58:46.995</t>
  </si>
  <si>
    <t>12-08-2015 14:58:47.979</t>
  </si>
  <si>
    <t>12-08-2015 14:58:48.970</t>
  </si>
  <si>
    <t>12-08-2015 14:58:49.975</t>
  </si>
</sst>
</file>

<file path=xl/styles.xml><?xml version="1.0" encoding="utf-8"?>
<styleSheet xmlns="http://schemas.openxmlformats.org/spreadsheetml/2006/main">
  <numFmts count="6">
    <numFmt numFmtId="0" formatCode="General"/>
    <numFmt numFmtId="9" formatCode="0%"/>
    <numFmt numFmtId="41" formatCode="_-* #,##0_-;_-* #,##0\-;_-* &quot;-&quot;_-;_-@_-"/>
    <numFmt numFmtId="42" formatCode="_-&quot;€&quot;\ * #,##0_-;_-&quot;€&quot;\ * #,##0\-;_-&quot;€&quot;\ * &quot;-&quot;_-;_-@_-"/>
    <numFmt numFmtId="43" formatCode="_-* #,##0.00_-;_-* #,##0.00\-;_-* &quot;-&quot;??_-;_-@_-"/>
    <numFmt numFmtId="44" formatCode="_-&quot;€&quot;\ * #,##0.00_-;_-&quot;€&quot;\ * #,##0.00\-;_-&quot;€&quot;\ * &quot;-&quot;??_-;_-@_-"/>
  </numFmts>
  <fonts count="9">
    <font>
      <sz val="11"/>
      <color indexed="64"/>
      <name val="Calibri"/>
    </font>
    <font>
      <b/>
      <sz val="10"/>
      <color indexed="64"/>
      <name val="Arial"/>
    </font>
    <font>
      <i/>
      <sz val="10"/>
      <color indexed="64"/>
      <name val="Arial"/>
    </font>
    <font>
      <b/>
      <i/>
      <sz val="10"/>
      <color indexed="64"/>
      <name val="Arial"/>
    </font>
    <font>
      <b/>
      <sz val="10"/>
      <color indexed="64"/>
      <name val="Arial"/>
    </font>
    <font>
      <sz val="11"/>
      <color theme="1"/>
      <name val="Calibri"/>
      <family val="2"/>
      <scheme val="minor"/>
    </font>
    <font>
      <sz val="11"/>
      <color indexed="64"/>
      <name val="Calibri"/>
    </font>
    <font>
      <b/>
      <sz val="18"/>
      <color rgb="00000000"/>
      <name val="Calibri"/>
    </font>
    <font>
      <sz val="11"/>
      <color rgb="00000000"/>
      <name val="Calibri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1"/>
      </patternFill>
    </fill>
    <fill>
      <patternFill patternType="solid">
        <fgColor rgb="FFFF0000"/>
        <bgColor indexed="1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ill="1" applyBorder="1" applyAlignment="1">
      <alignment vertical="bottom" horizontal="general"/>
      <protection/>
    </xf>
    <xf numFmtId="0" fontId="1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/>
    <xf numFmtId="43" fontId="0" fillId="0" borderId="0" xfId="0" applyFont="1" applyFill="1" applyBorder="1" applyAlignment="1">
      <alignment vertical="bottom" horizontal="general"/>
      <protection/>
    </xf>
    <xf numFmtId="41" fontId="0" fillId="0" borderId="0" xfId="0" applyFont="1" applyFill="1" applyBorder="1" applyAlignment="1">
      <alignment vertical="bottom" horizontal="general"/>
      <protection/>
    </xf>
    <xf numFmtId="44" fontId="0" fillId="0" borderId="0" xfId="0" applyFont="1" applyFill="1" applyBorder="1" applyAlignment="1">
      <alignment vertical="bottom" horizontal="general"/>
      <protection/>
    </xf>
    <xf numFmtId="42" fontId="0" fillId="0" borderId="0" xfId="0" applyFont="1" applyFill="1" applyBorder="1" applyAlignment="1">
      <alignment vertical="bottom" horizontal="general"/>
      <protection/>
    </xf>
    <xf numFmtId="9" fontId="0" fillId="0" borderId="0" xfId="0" applyFont="1" applyFill="1" applyBorder="1" applyAlignment="1">
      <alignment vertical="bottom" horizontal="general"/>
      <protection/>
    </xf>
    <xf numFmtId="0" fontId="5" fillId="0" borderId="0" xfId="0" applyFont="1" applyFill="1" applyBorder="1"/>
    <xf numFmtId="0" fontId="5" fillId="2" borderId="0" xfId="0" applyFont="1" applyFill="1" applyBorder="1"/>
    <xf numFmtId="0" fontId="5" fillId="3" borderId="0" xfId="0" applyFont="1" applyFill="1" applyBorder="1"/>
    <xf numFmtId="0" fontId="0" fillId="0" borderId="0" xfId="0" applyFont="1" applyFill="1" applyBorder="1"/>
  </cellXfs>
  <cellStyles count="1">
    <cellStyle name="Normal" xfId="0" builtinId="0"/>
  </cellStyles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ss1" Type="http://schemas.openxmlformats.org/officeDocument/2006/relationships/sharedStrings" Target="sharedStrings.xml"/><Relationship Id="rIdss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chart>
    <c:title>
      <c:tx>
        <c:rich>
          <a:bodyPr anchor="ctr" rot="0"/>
          <a:lstStyle/>
          <a:p>
            <a:pPr algn="ctr">
              <a:defRPr b="1" sz="1800">
                <a:solidFill>
                  <a:srgbClr val="000000"/>
                </a:solidFill>
                <a:latin typeface="Calibri" charset="0"/>
                <a:ea typeface="Calibri" charset="0"/>
                <a:cs typeface="Calibri" charset="0"/>
              </a:defRPr>
            </a:pPr>
            <a:r>
              <a:t>Famous CPU Usage</a:t>
            </a:r>
          </a:p>
        </c:rich>
      </c:tx>
      <c:layout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CPU Usage (%)</c:v>
          </c:tx>
          <c:xVal>
            <c:numRef>
              <c:f>Blad1!$F$2:$F$91</c:f>
              <c:numCache/>
            </c:numRef>
          </c:xVal>
          <c:yVal>
            <c:numRef>
              <c:f>Blad1!$H$2:$H$91</c:f>
              <c:numCache/>
            </c:numRef>
          </c:yVal>
          <c:smooth val="0"/>
        </c:ser>
        <c:axId val="1940844413"/>
        <c:axId val="224878495"/>
      </c:scatterChart>
      <c:valAx>
        <c:axId val="1940844413"/>
        <c:scaling>
          <c:orientation val="minMax"/>
        </c:scaling>
        <c:delete val="0"/>
        <c:axPos val="b"/>
        <c:title>
          <c:tx>
            <c:rich>
              <a:bodyPr anchor="ctr" rot="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Time (ms)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txPr>
          <a:bodyPr anchor="ctr" rot="-2700000"/>
          <a:lstStyle/>
          <a:p>
            <a:pPr algn="ctr">
              <a:defRPr b="1" sz="1800">
                <a:solidFill>
                  <a:srgbClr val="000000"/>
                </a:solidFill>
                <a:latin typeface="Calibri" charset="0"/>
                <a:ea typeface="Calibri" charset="0"/>
                <a:cs typeface="Calibri" charset="0"/>
              </a:defRPr>
            </a:pPr>
          </a:p>
        </c:txPr>
        <c:crossAx val="224878495"/>
        <c:crosses val="autoZero"/>
      </c:valAx>
      <c:valAx>
        <c:axId val="224878495"/>
        <c:scaling>
          <c:orientation val="minMax"/>
        </c:scaling>
        <c:delete val="0"/>
        <c:axPos val="l"/>
        <c:majorGridlines/>
        <c:title>
          <c:tx>
            <c:rich>
              <a:bodyPr anchor="ctr" rot="-540000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CPU Usage (%)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crossAx val="1940844413"/>
        <c:crosses val="autoZero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legend>
      <c:legendPos val="r"/>
      <c:layout/>
    </c:legend>
    <c:plotVisOnly val="1"/>
    <c:dispBlanksAs val="gap"/>
  </c:chart>
  <c:spPr>
    <a:ln w="9525"/>
  </c:spPr>
  <c:txPr>
    <a:bodyPr anchor="ctr" rot="0"/>
    <a:lstStyle/>
    <a:p>
      <a:pPr algn="ctr">
        <a:defRPr b="0" sz="1100">
          <a:solidFill>
            <a:srgbClr val="000000"/>
          </a:solidFill>
          <a:latin typeface="Calibri" charset="0"/>
          <a:ea typeface="Calibri" charset="0"/>
          <a:cs typeface="Calibri" charset="0"/>
        </a:defRPr>
      </a:pPr>
    </a:p>
  </c:txPr>
  <c:printSettings>
    <c:pageMargins b="1.0" l="0.75" r="0.75" t="1.0" header="0.5" footer="0.5"/>
    <c:pageSetup paperSize="9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chart>
    <c:title>
      <c:tx>
        <c:rich>
          <a:bodyPr anchor="ctr" rot="0"/>
          <a:lstStyle/>
          <a:p>
            <a:pPr algn="ctr">
              <a:defRPr b="1" sz="1800">
                <a:solidFill>
                  <a:srgbClr val="000000"/>
                </a:solidFill>
                <a:latin typeface="Calibri" charset="0"/>
                <a:ea typeface="Calibri" charset="0"/>
                <a:cs typeface="Calibri" charset="0"/>
              </a:defRPr>
            </a:pPr>
            <a:r>
              <a:t>Famous MEM Usage</a:t>
            </a:r>
          </a:p>
        </c:rich>
      </c:tx>
      <c:layout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MEM Usage (Bytes)</c:v>
          </c:tx>
          <c:xVal>
            <c:numRef>
              <c:f>Blad1!$F$2:$F$91</c:f>
              <c:numCache/>
            </c:numRef>
          </c:xVal>
          <c:yVal>
            <c:numRef>
              <c:f>Blad1!$I$2:$I$91</c:f>
              <c:numCache/>
            </c:numRef>
          </c:yVal>
          <c:smooth val="0"/>
        </c:ser>
        <c:axId val="1487884406"/>
        <c:axId val="1229365242"/>
      </c:scatterChart>
      <c:valAx>
        <c:axId val="1487884406"/>
        <c:scaling>
          <c:orientation val="minMax"/>
        </c:scaling>
        <c:delete val="0"/>
        <c:axPos val="b"/>
        <c:title>
          <c:tx>
            <c:rich>
              <a:bodyPr anchor="ctr" rot="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Time (ms)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txPr>
          <a:bodyPr anchor="ctr" rot="-2700000"/>
          <a:lstStyle/>
          <a:p>
            <a:pPr algn="ctr">
              <a:defRPr b="1" sz="1800">
                <a:solidFill>
                  <a:srgbClr val="000000"/>
                </a:solidFill>
                <a:latin typeface="Calibri" charset="0"/>
                <a:ea typeface="Calibri" charset="0"/>
                <a:cs typeface="Calibri" charset="0"/>
              </a:defRPr>
            </a:pPr>
          </a:p>
        </c:txPr>
        <c:crossAx val="1229365242"/>
        <c:crosses val="autoZero"/>
      </c:valAx>
      <c:valAx>
        <c:axId val="1229365242"/>
        <c:scaling>
          <c:orientation val="minMax"/>
        </c:scaling>
        <c:delete val="0"/>
        <c:axPos val="l"/>
        <c:majorGridlines/>
        <c:title>
          <c:tx>
            <c:rich>
              <a:bodyPr anchor="ctr" rot="-540000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MEM Usage (Bytes)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crossAx val="1487884406"/>
        <c:crosses val="autoZero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legend>
      <c:legendPos val="r"/>
      <c:layout/>
    </c:legend>
    <c:plotVisOnly val="1"/>
    <c:dispBlanksAs val="gap"/>
  </c:chart>
  <c:spPr>
    <a:ln w="9525"/>
  </c:spPr>
  <c:txPr>
    <a:bodyPr anchor="ctr" rot="0"/>
    <a:lstStyle/>
    <a:p>
      <a:pPr algn="ctr">
        <a:defRPr b="0" sz="1100">
          <a:solidFill>
            <a:srgbClr val="000000"/>
          </a:solidFill>
          <a:latin typeface="Calibri" charset="0"/>
          <a:ea typeface="Calibri" charset="0"/>
          <a:cs typeface="Calibri" charset="0"/>
        </a:defRPr>
      </a:pPr>
    </a:p>
  </c:txPr>
  <c:printSettings>
    <c:pageMargins b="1.0" l="0.75" r="0.75" t="1.0" header="0.5" footer="0.5"/>
    <c:pageSetup paperSize="9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Relationship Id="rId2" Type="http://schemas.openxmlformats.org/officeDocument/2006/relationships/chart" Target="/xl/charts/chart2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0</xdr:colOff>
      <xdr:row>20</xdr:row>
      <xdr:rowOff>0</xdr:rowOff>
    </xdr:to>
    <xdr:graphicFrame macro="">
      <xdr:nvGraphicFramePr>
        <xdr:cNvPr id="1" name="Chart 1" descr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23</xdr:col>
      <xdr:colOff>0</xdr:colOff>
      <xdr:row>44</xdr:row>
      <xdr:rowOff>0</xdr:rowOff>
    </xdr:to>
    <xdr:graphicFrame macro="">
      <xdr:nvGraphicFramePr>
        <xdr:cNvPr id="2" name="Chart 2" descr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panose="020F0302020204030204"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2"/>
  <dimension ref="A1:Y46"/>
  <sheetViews>
    <sheetView topLeftCell="A1" workbookViewId="0"/>
  </sheetViews>
  <sheetFormatPr defaultColWidth="9.1484375" defaultRowHeight="12.75"/>
  <sheetData/>
  <sheetProtection/>
  <pageMargins left="0.75" right="0.75" top="1.0" bottom="1.0" header="0.5" footer="0.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/>
  <dimension ref="A1:M92"/>
  <sheetViews>
    <sheetView tabSelected="1" topLeftCell="A1" workbookViewId="0"/>
  </sheetViews>
  <sheetFormatPr defaultColWidth="9.1484375" defaultRowHeight="14.4"/>
  <cols>
    <col min="1" max="1" width="19.6640625" style="21" customWidth="1"/>
    <col min="2" max="2" width="5.6640625" style="21" customWidth="1"/>
    <col min="3" max="3" width="4.109375" style="21" customWidth="1"/>
    <col min="4" max="4" width="4.0" style="21" customWidth="1"/>
    <col min="5" max="5" width="18.6640625" style="21" customWidth="1"/>
    <col min="6" max="6" width="26.44140625" style="21" customWidth="1"/>
    <col min="7" max="7" width="23.5546875" style="21" customWidth="1"/>
    <col min="8" max="8" width="19.6640625" style="21" customWidth="1"/>
    <col min="11" max="11" width="18.6640625" style="21" customWidth="1"/>
    <col min="12" max="12" width="18.33203125" style="21" customWidth="1"/>
  </cols>
  <sheetData>
    <row r="1">
      <c r="A1" s="22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2" t="s">
        <v>6</v>
      </c>
      <c r="H1" s="22" t="s">
        <v>7</v>
      </c>
      <c r="I1" s="24" t="s">
        <v>8</v>
      </c>
    </row>
    <row r="2">
      <c r="A2" s="21" t="s">
        <v>9</v>
      </c>
      <c r="B2" s="21" t="str">
        <f t="shared" ref="B2:B91" si="0">MID(A2,15,2)</f>
        <v>57</v>
      </c>
      <c r="C2" s="21" t="str">
        <f t="shared" ref="C2:C91" si="1">MID(A2,18,2)</f>
        <v>20</v>
      </c>
      <c r="D2" s="21" t="str">
        <f t="shared" ref="D2:D91" si="2">MID(A2,21,3)</f>
        <v>890</v>
      </c>
      <c r="E2" s="21">
        <f t="shared" ref="E2:E91" si="3">D2+(1000*C2)+(B2*60000)</f>
        <v>3440890</v>
      </c>
      <c r="F2" s="21">
        <f t="shared" ref="F2:F91" si="4">E2-$E$2</f>
        <v>0</v>
      </c>
      <c r="K2" s="21" t="s">
        <v>10</v>
      </c>
      <c r="L2" s="21">
        <f>MAX(G:G)</f>
        <v>73826304</v>
      </c>
    </row>
    <row r="3">
      <c r="A3" s="21" t="s">
        <v>11</v>
      </c>
      <c r="B3" s="21" t="str">
        <f t="shared" si="0"/>
        <v>57</v>
      </c>
      <c r="C3" s="21" t="str">
        <f t="shared" si="1"/>
        <v>21</v>
      </c>
      <c r="D3" s="21" t="str">
        <f t="shared" si="2"/>
        <v>916</v>
      </c>
      <c r="E3" s="21">
        <f t="shared" si="3"/>
        <v>3441916</v>
      </c>
      <c r="F3" s="21">
        <f t="shared" si="4"/>
        <v>1026</v>
      </c>
    </row>
    <row r="4">
      <c r="A4" s="21" t="s">
        <v>12</v>
      </c>
      <c r="B4" s="21" t="str">
        <f t="shared" si="0"/>
        <v>57</v>
      </c>
      <c r="C4" s="21" t="str">
        <f t="shared" si="1"/>
        <v>22</v>
      </c>
      <c r="D4" s="21" t="str">
        <f t="shared" si="2"/>
        <v>919</v>
      </c>
      <c r="E4" s="21">
        <f t="shared" si="3"/>
        <v>3442919</v>
      </c>
      <c r="F4" s="21">
        <f t="shared" si="4"/>
        <v>2029</v>
      </c>
    </row>
    <row r="5">
      <c r="A5" s="21" t="s">
        <v>13</v>
      </c>
      <c r="B5" s="21" t="str">
        <f t="shared" si="0"/>
        <v>57</v>
      </c>
      <c r="C5" s="21" t="str">
        <f t="shared" si="1"/>
        <v>23</v>
      </c>
      <c r="D5" s="21" t="str">
        <f t="shared" si="2"/>
        <v>882</v>
      </c>
      <c r="E5" s="21">
        <f t="shared" si="3"/>
        <v>3443882</v>
      </c>
      <c r="F5" s="21">
        <f t="shared" si="4"/>
        <v>2992</v>
      </c>
    </row>
    <row r="6">
      <c r="A6" s="21" t="s">
        <v>14</v>
      </c>
      <c r="B6" s="21" t="str">
        <f t="shared" si="0"/>
        <v>57</v>
      </c>
      <c r="C6" s="21" t="str">
        <f t="shared" si="1"/>
        <v>24</v>
      </c>
      <c r="D6" s="21" t="str">
        <f t="shared" si="2"/>
        <v>883</v>
      </c>
      <c r="E6" s="21">
        <f t="shared" si="3"/>
        <v>3444883</v>
      </c>
      <c r="F6" s="21">
        <f t="shared" si="4"/>
        <v>3993</v>
      </c>
      <c r="G6" s="21">
        <v>0</v>
      </c>
      <c r="I6" s="24">
        <f>0</f>
        <v>0</v>
      </c>
    </row>
    <row r="7">
      <c r="A7" s="21" t="s">
        <v>15</v>
      </c>
      <c r="B7" s="21" t="str">
        <f t="shared" si="0"/>
        <v>57</v>
      </c>
      <c r="C7" s="21" t="str">
        <f t="shared" si="1"/>
        <v>25</v>
      </c>
      <c r="D7" s="21" t="str">
        <f t="shared" si="2"/>
        <v>921</v>
      </c>
      <c r="E7" s="21">
        <f t="shared" si="3"/>
        <v>3445921</v>
      </c>
      <c r="F7" s="21">
        <f t="shared" si="4"/>
        <v>5031</v>
      </c>
      <c r="G7" s="21">
        <v>6955008</v>
      </c>
      <c r="I7" s="24">
        <f>6</f>
        <v>0</v>
      </c>
    </row>
    <row r="8">
      <c r="A8" s="21" t="s">
        <v>16</v>
      </c>
      <c r="B8" s="21" t="str">
        <f t="shared" si="0"/>
        <v>57</v>
      </c>
      <c r="C8" s="21" t="str">
        <f t="shared" si="1"/>
        <v>26</v>
      </c>
      <c r="D8" s="21" t="str">
        <f t="shared" si="2"/>
        <v>884</v>
      </c>
      <c r="E8" s="21">
        <f t="shared" si="3"/>
        <v>3446884</v>
      </c>
      <c r="F8" s="21">
        <f t="shared" si="4"/>
        <v>5994</v>
      </c>
      <c r="G8" s="21">
        <v>27938816</v>
      </c>
      <c r="H8" s="21">
        <v>100</v>
      </c>
      <c r="I8" s="24">
        <f>26</f>
        <v>0</v>
      </c>
    </row>
    <row r="9">
      <c r="A9" s="21" t="s">
        <v>17</v>
      </c>
      <c r="B9" s="21" t="str">
        <f t="shared" si="0"/>
        <v>57</v>
      </c>
      <c r="C9" s="21" t="str">
        <f t="shared" si="1"/>
        <v>27</v>
      </c>
      <c r="D9" s="21" t="str">
        <f t="shared" si="2"/>
        <v>882</v>
      </c>
      <c r="E9" s="21">
        <f t="shared" si="3"/>
        <v>3447882</v>
      </c>
      <c r="F9" s="21">
        <f t="shared" si="4"/>
        <v>6992</v>
      </c>
      <c r="G9" s="21">
        <v>46919680</v>
      </c>
      <c r="H9" s="21">
        <v>100</v>
      </c>
      <c r="I9" s="24">
        <f>44</f>
        <v>0</v>
      </c>
    </row>
    <row r="10">
      <c r="A10" s="21" t="s">
        <v>18</v>
      </c>
      <c r="B10" s="21" t="str">
        <f t="shared" si="0"/>
        <v>57</v>
      </c>
      <c r="C10" s="21" t="str">
        <f t="shared" si="1"/>
        <v>28</v>
      </c>
      <c r="D10" s="21" t="str">
        <f t="shared" si="2"/>
        <v>882</v>
      </c>
      <c r="E10" s="21">
        <f t="shared" si="3"/>
        <v>3448882</v>
      </c>
      <c r="F10" s="21">
        <f t="shared" si="4"/>
        <v>7992</v>
      </c>
      <c r="G10" s="21">
        <v>46702592</v>
      </c>
      <c r="H10" s="21">
        <v>57.637771096919696</v>
      </c>
      <c r="I10" s="24">
        <f>44</f>
        <v>0</v>
      </c>
    </row>
    <row r="11">
      <c r="A11" s="21" t="s">
        <v>19</v>
      </c>
      <c r="B11" s="21" t="str">
        <f t="shared" si="0"/>
        <v>57</v>
      </c>
      <c r="C11" s="21" t="str">
        <f t="shared" si="1"/>
        <v>29</v>
      </c>
      <c r="D11" s="21" t="str">
        <f t="shared" si="2"/>
        <v>918</v>
      </c>
      <c r="E11" s="21">
        <f t="shared" si="3"/>
        <v>3449918</v>
      </c>
      <c r="F11" s="21">
        <f t="shared" si="4"/>
        <v>9028</v>
      </c>
      <c r="G11" s="21">
        <v>46706688</v>
      </c>
      <c r="H11" s="21">
        <v>20.1296223806716</v>
      </c>
      <c r="I11" s="24">
        <f>44</f>
        <v>0</v>
      </c>
    </row>
    <row r="12">
      <c r="A12" s="21" t="s">
        <v>20</v>
      </c>
      <c r="B12" s="21" t="str">
        <f t="shared" si="0"/>
        <v>57</v>
      </c>
      <c r="C12" s="21" t="str">
        <f t="shared" si="1"/>
        <v>30</v>
      </c>
      <c r="D12" s="21" t="str">
        <f t="shared" si="2"/>
        <v>910</v>
      </c>
      <c r="E12" s="21">
        <f t="shared" si="3"/>
        <v>3450910</v>
      </c>
      <c r="F12" s="21">
        <f t="shared" si="4"/>
        <v>10020</v>
      </c>
      <c r="G12" s="21">
        <v>45801472</v>
      </c>
      <c r="H12" s="21">
        <v>26.5467285885455</v>
      </c>
      <c r="I12" s="24">
        <f>43</f>
        <v>0</v>
      </c>
    </row>
    <row r="13">
      <c r="A13" s="21" t="s">
        <v>21</v>
      </c>
      <c r="B13" s="21" t="str">
        <f t="shared" si="0"/>
        <v>57</v>
      </c>
      <c r="C13" s="21" t="str">
        <f t="shared" si="1"/>
        <v>31</v>
      </c>
      <c r="D13" s="21" t="str">
        <f t="shared" si="2"/>
        <v>911</v>
      </c>
      <c r="E13" s="21">
        <f t="shared" si="3"/>
        <v>3451911</v>
      </c>
      <c r="F13" s="21">
        <f t="shared" si="4"/>
        <v>11021</v>
      </c>
      <c r="G13" s="21">
        <v>45801472</v>
      </c>
      <c r="H13" s="21">
        <v>28.0686998019373</v>
      </c>
      <c r="I13" s="24">
        <f>43</f>
        <v>0</v>
      </c>
    </row>
    <row r="14">
      <c r="A14" s="21" t="s">
        <v>22</v>
      </c>
      <c r="B14" s="21" t="str">
        <f t="shared" si="0"/>
        <v>57</v>
      </c>
      <c r="C14" s="21" t="str">
        <f t="shared" si="1"/>
        <v>32</v>
      </c>
      <c r="D14" s="21" t="str">
        <f t="shared" si="2"/>
        <v>916</v>
      </c>
      <c r="E14" s="21">
        <f t="shared" si="3"/>
        <v>3452916</v>
      </c>
      <c r="F14" s="21">
        <f t="shared" si="4"/>
        <v>12026</v>
      </c>
      <c r="G14" s="21">
        <v>45617152</v>
      </c>
      <c r="H14" s="21">
        <v>20.2621808999531</v>
      </c>
      <c r="I14" s="24">
        <f>43</f>
        <v>0</v>
      </c>
    </row>
    <row r="15">
      <c r="A15" s="21" t="s">
        <v>23</v>
      </c>
      <c r="B15" s="21" t="str">
        <f t="shared" si="0"/>
        <v>57</v>
      </c>
      <c r="C15" s="21" t="str">
        <f t="shared" si="1"/>
        <v>33</v>
      </c>
      <c r="D15" s="21" t="str">
        <f t="shared" si="2"/>
        <v>902</v>
      </c>
      <c r="E15" s="21">
        <f t="shared" si="3"/>
        <v>3453902</v>
      </c>
      <c r="F15" s="21">
        <f t="shared" si="4"/>
        <v>13012</v>
      </c>
      <c r="G15" s="21">
        <v>45633536</v>
      </c>
      <c r="H15" s="21">
        <v>25.1517050240229</v>
      </c>
      <c r="I15" s="24">
        <f>43</f>
        <v>0</v>
      </c>
    </row>
    <row r="16">
      <c r="A16" s="21" t="s">
        <v>24</v>
      </c>
      <c r="B16" s="21" t="str">
        <f t="shared" si="0"/>
        <v>57</v>
      </c>
      <c r="C16" s="21" t="str">
        <f t="shared" si="1"/>
        <v>34</v>
      </c>
      <c r="D16" s="21" t="str">
        <f t="shared" si="2"/>
        <v>922</v>
      </c>
      <c r="E16" s="21">
        <f t="shared" si="3"/>
        <v>3454922</v>
      </c>
      <c r="F16" s="21">
        <f t="shared" si="4"/>
        <v>14032</v>
      </c>
      <c r="G16" s="21">
        <v>45633536</v>
      </c>
      <c r="H16" s="21">
        <v>35.6692741919315</v>
      </c>
      <c r="I16" s="24">
        <f>43</f>
        <v>0</v>
      </c>
    </row>
    <row r="17">
      <c r="A17" s="21" t="s">
        <v>25</v>
      </c>
      <c r="B17" s="21" t="str">
        <f t="shared" si="0"/>
        <v>57</v>
      </c>
      <c r="C17" s="21" t="str">
        <f t="shared" si="1"/>
        <v>35</v>
      </c>
      <c r="D17" s="21" t="str">
        <f t="shared" si="2"/>
        <v>922</v>
      </c>
      <c r="E17" s="21">
        <f t="shared" si="3"/>
        <v>3455922</v>
      </c>
      <c r="F17" s="21">
        <f t="shared" si="4"/>
        <v>15032</v>
      </c>
      <c r="G17" s="21">
        <v>45637632</v>
      </c>
      <c r="H17" s="21">
        <v>37.631310695541</v>
      </c>
      <c r="I17" s="24">
        <f>43</f>
        <v>0</v>
      </c>
    </row>
    <row r="18">
      <c r="A18" s="21" t="s">
        <v>26</v>
      </c>
      <c r="B18" s="21" t="str">
        <f t="shared" si="0"/>
        <v>57</v>
      </c>
      <c r="C18" s="21" t="str">
        <f t="shared" si="1"/>
        <v>36</v>
      </c>
      <c r="D18" s="21" t="str">
        <f t="shared" si="2"/>
        <v>923</v>
      </c>
      <c r="E18" s="21">
        <f t="shared" si="3"/>
        <v>3456923</v>
      </c>
      <c r="F18" s="21">
        <f t="shared" si="4"/>
        <v>16033</v>
      </c>
      <c r="G18" s="21">
        <v>45621248</v>
      </c>
      <c r="H18" s="21">
        <v>28.0766239768878</v>
      </c>
      <c r="I18" s="24">
        <f>43</f>
        <v>0</v>
      </c>
    </row>
    <row r="19">
      <c r="A19" s="21" t="s">
        <v>27</v>
      </c>
      <c r="B19" s="21" t="str">
        <f t="shared" si="0"/>
        <v>57</v>
      </c>
      <c r="C19" s="21" t="str">
        <f t="shared" si="1"/>
        <v>37</v>
      </c>
      <c r="D19" s="21" t="str">
        <f t="shared" si="2"/>
        <v>929</v>
      </c>
      <c r="E19" s="21">
        <f t="shared" si="3"/>
        <v>3457929</v>
      </c>
      <c r="F19" s="21">
        <f t="shared" si="4"/>
        <v>17039</v>
      </c>
      <c r="G19" s="21">
        <v>46342144</v>
      </c>
      <c r="H19" s="21">
        <v>48.189655781350904</v>
      </c>
      <c r="I19" s="24">
        <f>44</f>
        <v>0</v>
      </c>
    </row>
    <row r="20">
      <c r="A20" s="21" t="s">
        <v>28</v>
      </c>
      <c r="B20" s="21" t="str">
        <f t="shared" si="0"/>
        <v>57</v>
      </c>
      <c r="C20" s="21" t="str">
        <f t="shared" si="1"/>
        <v>38</v>
      </c>
      <c r="D20" s="21" t="str">
        <f t="shared" si="2"/>
        <v>925</v>
      </c>
      <c r="E20" s="21">
        <f t="shared" si="3"/>
        <v>3458925</v>
      </c>
      <c r="F20" s="21">
        <f t="shared" si="4"/>
        <v>18035</v>
      </c>
      <c r="G20" s="21">
        <v>46137344</v>
      </c>
      <c r="H20" s="21">
        <v>43.941342576248304</v>
      </c>
      <c r="I20" s="24">
        <f>44</f>
        <v>0</v>
      </c>
    </row>
    <row r="21">
      <c r="A21" s="21" t="s">
        <v>29</v>
      </c>
      <c r="B21" s="21" t="str">
        <f t="shared" si="0"/>
        <v>57</v>
      </c>
      <c r="C21" s="21" t="str">
        <f t="shared" si="1"/>
        <v>39</v>
      </c>
      <c r="D21" s="21" t="str">
        <f t="shared" si="2"/>
        <v>917</v>
      </c>
      <c r="E21" s="21">
        <f t="shared" si="3"/>
        <v>3459917</v>
      </c>
      <c r="F21" s="21">
        <f t="shared" si="4"/>
        <v>19027</v>
      </c>
      <c r="G21" s="21">
        <v>46514176</v>
      </c>
      <c r="H21" s="21">
        <v>20.3358272274126</v>
      </c>
      <c r="I21" s="24">
        <f>44</f>
        <v>0</v>
      </c>
    </row>
    <row r="22">
      <c r="A22" s="21" t="s">
        <v>30</v>
      </c>
      <c r="B22" s="21" t="str">
        <f t="shared" si="0"/>
        <v>57</v>
      </c>
      <c r="C22" s="21" t="str">
        <f t="shared" si="1"/>
        <v>40</v>
      </c>
      <c r="D22" s="21" t="str">
        <f t="shared" si="2"/>
        <v>893</v>
      </c>
      <c r="E22" s="21">
        <f t="shared" si="3"/>
        <v>3460893</v>
      </c>
      <c r="F22" s="21">
        <f t="shared" si="4"/>
        <v>20003</v>
      </c>
      <c r="G22" s="21">
        <v>52776960</v>
      </c>
      <c r="H22" s="21">
        <v>89.699528108722496</v>
      </c>
      <c r="I22" s="24">
        <f>50</f>
        <v>0</v>
      </c>
    </row>
    <row r="23">
      <c r="A23" s="21" t="s">
        <v>31</v>
      </c>
      <c r="B23" s="21" t="str">
        <f t="shared" si="0"/>
        <v>57</v>
      </c>
      <c r="C23" s="21" t="str">
        <f t="shared" si="1"/>
        <v>41</v>
      </c>
      <c r="D23" s="21" t="str">
        <f t="shared" si="2"/>
        <v>907</v>
      </c>
      <c r="E23" s="21">
        <f t="shared" si="3"/>
        <v>3461907</v>
      </c>
      <c r="F23" s="21">
        <f t="shared" si="4"/>
        <v>21017</v>
      </c>
      <c r="G23" s="21">
        <v>56000512</v>
      </c>
      <c r="H23" s="21">
        <v>57.593592514212704</v>
      </c>
      <c r="I23" s="24">
        <f>53</f>
        <v>0</v>
      </c>
    </row>
    <row r="24">
      <c r="A24" s="21" t="s">
        <v>32</v>
      </c>
      <c r="B24" s="21" t="str">
        <f t="shared" si="0"/>
        <v>57</v>
      </c>
      <c r="C24" s="21" t="str">
        <f t="shared" si="1"/>
        <v>42</v>
      </c>
      <c r="D24" s="21" t="str">
        <f t="shared" si="2"/>
        <v>936</v>
      </c>
      <c r="E24" s="21">
        <f t="shared" si="3"/>
        <v>3462936</v>
      </c>
      <c r="F24" s="21">
        <f t="shared" si="4"/>
        <v>22046</v>
      </c>
      <c r="G24" s="21">
        <v>59592704</v>
      </c>
      <c r="H24" s="21">
        <v>43.173640533604496</v>
      </c>
      <c r="I24" s="24">
        <f>56</f>
        <v>0</v>
      </c>
    </row>
    <row r="25">
      <c r="A25" s="21" t="s">
        <v>33</v>
      </c>
      <c r="B25" s="21" t="str">
        <f t="shared" si="0"/>
        <v>57</v>
      </c>
      <c r="C25" s="21" t="str">
        <f t="shared" si="1"/>
        <v>43</v>
      </c>
      <c r="D25" s="21" t="str">
        <f t="shared" si="2"/>
        <v>902</v>
      </c>
      <c r="E25" s="21">
        <f t="shared" si="3"/>
        <v>3463902</v>
      </c>
      <c r="F25" s="21">
        <f t="shared" si="4"/>
        <v>23012</v>
      </c>
      <c r="G25" s="21">
        <v>59592704</v>
      </c>
      <c r="H25" s="21">
        <v>69.766802306860896</v>
      </c>
      <c r="I25" s="24">
        <f>56</f>
        <v>0</v>
      </c>
    </row>
    <row r="26">
      <c r="A26" s="21" t="s">
        <v>34</v>
      </c>
      <c r="B26" s="21" t="str">
        <f t="shared" si="0"/>
        <v>57</v>
      </c>
      <c r="C26" s="21" t="str">
        <f t="shared" si="1"/>
        <v>44</v>
      </c>
      <c r="D26" s="21" t="str">
        <f t="shared" si="2"/>
        <v>919</v>
      </c>
      <c r="E26" s="21">
        <f t="shared" si="3"/>
        <v>3464919</v>
      </c>
      <c r="F26" s="21">
        <f t="shared" si="4"/>
        <v>24029</v>
      </c>
      <c r="G26" s="21">
        <v>59592704</v>
      </c>
      <c r="H26" s="21">
        <v>59.0136534982648</v>
      </c>
      <c r="I26" s="24">
        <f>56</f>
        <v>0</v>
      </c>
    </row>
    <row r="27">
      <c r="A27" s="21" t="s">
        <v>35</v>
      </c>
      <c r="B27" s="21" t="str">
        <f t="shared" si="0"/>
        <v>57</v>
      </c>
      <c r="C27" s="21" t="str">
        <f t="shared" si="1"/>
        <v>45</v>
      </c>
      <c r="D27" s="21" t="str">
        <f t="shared" si="2"/>
        <v>910</v>
      </c>
      <c r="E27" s="21">
        <f t="shared" si="3"/>
        <v>3465910</v>
      </c>
      <c r="F27" s="21">
        <f t="shared" si="4"/>
        <v>25020</v>
      </c>
      <c r="G27" s="21">
        <v>59592704</v>
      </c>
      <c r="H27" s="21">
        <v>28.202152628947</v>
      </c>
      <c r="I27" s="24">
        <f>56</f>
        <v>0</v>
      </c>
    </row>
    <row r="28">
      <c r="A28" s="21" t="s">
        <v>36</v>
      </c>
      <c r="B28" s="21" t="str">
        <f t="shared" si="0"/>
        <v>57</v>
      </c>
      <c r="C28" s="21" t="str">
        <f t="shared" si="1"/>
        <v>46</v>
      </c>
      <c r="D28" s="21" t="str">
        <f t="shared" si="2"/>
        <v>928</v>
      </c>
      <c r="E28" s="21">
        <f t="shared" si="3"/>
        <v>3466928</v>
      </c>
      <c r="F28" s="21">
        <f t="shared" si="4"/>
        <v>26038</v>
      </c>
      <c r="G28" s="21">
        <v>59592704</v>
      </c>
      <c r="H28" s="21">
        <v>77.2373650298672</v>
      </c>
      <c r="I28" s="24">
        <f>56</f>
        <v>0</v>
      </c>
    </row>
    <row r="29">
      <c r="A29" s="21" t="s">
        <v>37</v>
      </c>
      <c r="B29" s="21" t="str">
        <f t="shared" si="0"/>
        <v>57</v>
      </c>
      <c r="C29" s="21" t="str">
        <f t="shared" si="1"/>
        <v>47</v>
      </c>
      <c r="D29" s="21" t="str">
        <f t="shared" si="2"/>
        <v>893</v>
      </c>
      <c r="E29" s="21">
        <f t="shared" si="3"/>
        <v>3467893</v>
      </c>
      <c r="F29" s="21">
        <f t="shared" si="4"/>
        <v>27003</v>
      </c>
      <c r="G29" s="21">
        <v>66019328</v>
      </c>
      <c r="H29" s="21">
        <v>93.357550176360304</v>
      </c>
      <c r="I29" s="24">
        <f>62</f>
        <v>0</v>
      </c>
    </row>
    <row r="30">
      <c r="A30" s="21" t="s">
        <v>38</v>
      </c>
      <c r="B30" s="21" t="str">
        <f t="shared" si="0"/>
        <v>57</v>
      </c>
      <c r="C30" s="21" t="str">
        <f t="shared" si="1"/>
        <v>48</v>
      </c>
      <c r="D30" s="21" t="str">
        <f t="shared" si="2"/>
        <v>945</v>
      </c>
      <c r="E30" s="21">
        <f t="shared" si="3"/>
        <v>3468945</v>
      </c>
      <c r="F30" s="21">
        <f t="shared" si="4"/>
        <v>28055</v>
      </c>
      <c r="G30" s="21">
        <v>64790528</v>
      </c>
      <c r="H30" s="21">
        <v>19.9335707926599</v>
      </c>
      <c r="I30" s="24">
        <f>61</f>
        <v>0</v>
      </c>
    </row>
    <row r="31">
      <c r="A31" s="21" t="s">
        <v>39</v>
      </c>
      <c r="B31" s="21" t="str">
        <f t="shared" si="0"/>
        <v>57</v>
      </c>
      <c r="C31" s="21" t="str">
        <f t="shared" si="1"/>
        <v>49</v>
      </c>
      <c r="D31" s="21" t="str">
        <f t="shared" si="2"/>
        <v>944</v>
      </c>
      <c r="E31" s="21">
        <f t="shared" si="3"/>
        <v>3469944</v>
      </c>
      <c r="F31" s="21">
        <f t="shared" si="4"/>
        <v>29054</v>
      </c>
      <c r="G31" s="21">
        <v>64782336</v>
      </c>
      <c r="H31" s="21">
        <v>20.3606570259979</v>
      </c>
      <c r="I31" s="24">
        <f>61</f>
        <v>0</v>
      </c>
    </row>
    <row r="32">
      <c r="A32" s="21" t="s">
        <v>40</v>
      </c>
      <c r="B32" s="21" t="str">
        <f t="shared" si="0"/>
        <v>57</v>
      </c>
      <c r="C32" s="21" t="str">
        <f t="shared" si="1"/>
        <v>50</v>
      </c>
      <c r="D32" s="21" t="str">
        <f t="shared" si="2"/>
        <v>954</v>
      </c>
      <c r="E32" s="21">
        <f t="shared" si="3"/>
        <v>3470954</v>
      </c>
      <c r="F32" s="21">
        <f t="shared" si="4"/>
        <v>30064</v>
      </c>
      <c r="G32" s="21">
        <v>62812160</v>
      </c>
      <c r="H32" s="21">
        <v>28.1154323183821</v>
      </c>
      <c r="I32" s="24">
        <f>59</f>
        <v>0</v>
      </c>
    </row>
    <row r="33">
      <c r="A33" s="21" t="s">
        <v>41</v>
      </c>
      <c r="B33" s="21" t="str">
        <f t="shared" si="0"/>
        <v>57</v>
      </c>
      <c r="C33" s="21" t="str">
        <f t="shared" si="1"/>
        <v>51</v>
      </c>
      <c r="D33" s="21" t="str">
        <f t="shared" si="2"/>
        <v>938</v>
      </c>
      <c r="E33" s="21">
        <f t="shared" si="3"/>
        <v>3471938</v>
      </c>
      <c r="F33" s="21">
        <f t="shared" si="4"/>
        <v>31048</v>
      </c>
      <c r="G33" s="21">
        <v>62808064</v>
      </c>
      <c r="H33" s="21">
        <v>21.9402437026987</v>
      </c>
      <c r="I33" s="24">
        <f>59</f>
        <v>0</v>
      </c>
    </row>
    <row r="34">
      <c r="A34" s="21" t="s">
        <v>42</v>
      </c>
      <c r="B34" s="21" t="str">
        <f t="shared" si="0"/>
        <v>57</v>
      </c>
      <c r="C34" s="21" t="str">
        <f t="shared" si="1"/>
        <v>52</v>
      </c>
      <c r="D34" s="21" t="str">
        <f t="shared" si="2"/>
        <v>933</v>
      </c>
      <c r="E34" s="21">
        <f t="shared" si="3"/>
        <v>3472933</v>
      </c>
      <c r="F34" s="21">
        <f t="shared" si="4"/>
        <v>32043</v>
      </c>
      <c r="G34" s="21">
        <v>62803968</v>
      </c>
      <c r="H34" s="21">
        <v>28.1556558781201</v>
      </c>
      <c r="I34" s="24">
        <f>59</f>
        <v>0</v>
      </c>
    </row>
    <row r="35">
      <c r="A35" s="21" t="s">
        <v>43</v>
      </c>
      <c r="B35" s="21" t="str">
        <f t="shared" si="0"/>
        <v>57</v>
      </c>
      <c r="C35" s="21" t="str">
        <f t="shared" si="1"/>
        <v>53</v>
      </c>
      <c r="D35" s="21" t="str">
        <f t="shared" si="2"/>
        <v>922</v>
      </c>
      <c r="E35" s="21">
        <f t="shared" si="3"/>
        <v>3473922</v>
      </c>
      <c r="F35" s="21">
        <f t="shared" si="4"/>
        <v>33032</v>
      </c>
      <c r="G35" s="21">
        <v>63025152</v>
      </c>
      <c r="H35" s="21">
        <v>28.302556085603</v>
      </c>
      <c r="I35" s="24">
        <f t="shared" ref="I35:I43" si="5">60</f>
        <v>0</v>
      </c>
    </row>
    <row r="36">
      <c r="A36" s="21" t="s">
        <v>44</v>
      </c>
      <c r="B36" s="21" t="str">
        <f t="shared" si="0"/>
        <v>57</v>
      </c>
      <c r="C36" s="21" t="str">
        <f t="shared" si="1"/>
        <v>54</v>
      </c>
      <c r="D36" s="21" t="str">
        <f t="shared" si="2"/>
        <v>935</v>
      </c>
      <c r="E36" s="21">
        <f t="shared" si="3"/>
        <v>3474935</v>
      </c>
      <c r="F36" s="21">
        <f t="shared" si="4"/>
        <v>34045</v>
      </c>
      <c r="G36" s="21">
        <v>63242240</v>
      </c>
      <c r="H36" s="21">
        <v>91.9170799507848</v>
      </c>
      <c r="I36" s="24">
        <f t="shared" si="5"/>
        <v>0</v>
      </c>
    </row>
    <row r="37">
      <c r="A37" s="21" t="s">
        <v>45</v>
      </c>
      <c r="B37" s="21" t="str">
        <f t="shared" si="0"/>
        <v>57</v>
      </c>
      <c r="C37" s="21" t="str">
        <f t="shared" si="1"/>
        <v>55</v>
      </c>
      <c r="D37" s="21" t="str">
        <f t="shared" si="2"/>
        <v>959</v>
      </c>
      <c r="E37" s="21">
        <f t="shared" si="3"/>
        <v>3475959</v>
      </c>
      <c r="F37" s="21">
        <f t="shared" si="4"/>
        <v>35069</v>
      </c>
      <c r="G37" s="21">
        <v>63004672</v>
      </c>
      <c r="H37" s="21">
        <v>18.4622783160393</v>
      </c>
      <c r="I37" s="24">
        <f t="shared" si="5"/>
        <v>0</v>
      </c>
    </row>
    <row r="38">
      <c r="A38" s="21" t="s">
        <v>46</v>
      </c>
      <c r="B38" s="21" t="str">
        <f t="shared" si="0"/>
        <v>57</v>
      </c>
      <c r="C38" s="21" t="str">
        <f t="shared" si="1"/>
        <v>56</v>
      </c>
      <c r="D38" s="21" t="str">
        <f t="shared" si="2"/>
        <v>928</v>
      </c>
      <c r="E38" s="21">
        <f t="shared" si="3"/>
        <v>3476928</v>
      </c>
      <c r="F38" s="21">
        <f t="shared" si="4"/>
        <v>36038</v>
      </c>
      <c r="G38" s="21">
        <v>63012864</v>
      </c>
      <c r="H38" s="21">
        <v>31.6231276072636</v>
      </c>
      <c r="I38" s="24">
        <f t="shared" si="5"/>
        <v>0</v>
      </c>
    </row>
    <row r="39">
      <c r="A39" s="21" t="s">
        <v>47</v>
      </c>
      <c r="B39" s="21" t="str">
        <f t="shared" si="0"/>
        <v>57</v>
      </c>
      <c r="C39" s="21" t="str">
        <f t="shared" si="1"/>
        <v>57</v>
      </c>
      <c r="D39" s="21" t="str">
        <f t="shared" si="2"/>
        <v>966</v>
      </c>
      <c r="E39" s="21">
        <f t="shared" si="3"/>
        <v>3477966</v>
      </c>
      <c r="F39" s="21">
        <f t="shared" si="4"/>
        <v>37076</v>
      </c>
      <c r="G39" s="21">
        <v>63008768</v>
      </c>
      <c r="H39" s="21">
        <v>24.5728429000161</v>
      </c>
      <c r="I39" s="24">
        <f t="shared" si="5"/>
        <v>0</v>
      </c>
    </row>
    <row r="40">
      <c r="A40" s="21" t="s">
        <v>48</v>
      </c>
      <c r="B40" s="21" t="str">
        <f t="shared" si="0"/>
        <v>57</v>
      </c>
      <c r="C40" s="21" t="str">
        <f t="shared" si="1"/>
        <v>58</v>
      </c>
      <c r="D40" s="21" t="str">
        <f t="shared" si="2"/>
        <v>936</v>
      </c>
      <c r="E40" s="21">
        <f t="shared" si="3"/>
        <v>3478936</v>
      </c>
      <c r="F40" s="21">
        <f t="shared" si="4"/>
        <v>38046</v>
      </c>
      <c r="G40" s="21">
        <v>63016960</v>
      </c>
      <c r="H40" s="21">
        <v>18.8427629218643</v>
      </c>
      <c r="I40" s="24">
        <f t="shared" si="5"/>
        <v>0</v>
      </c>
    </row>
    <row r="41">
      <c r="A41" s="21" t="s">
        <v>49</v>
      </c>
      <c r="B41" s="21" t="str">
        <f t="shared" si="0"/>
        <v>57</v>
      </c>
      <c r="C41" s="21" t="str">
        <f t="shared" si="1"/>
        <v>59</v>
      </c>
      <c r="D41" s="21" t="str">
        <f t="shared" si="2"/>
        <v>951</v>
      </c>
      <c r="E41" s="21">
        <f t="shared" si="3"/>
        <v>3479951</v>
      </c>
      <c r="F41" s="21">
        <f t="shared" si="4"/>
        <v>39061</v>
      </c>
      <c r="G41" s="21">
        <v>63021056</v>
      </c>
      <c r="H41" s="21">
        <v>32.9731252825012</v>
      </c>
      <c r="I41" s="24">
        <f t="shared" si="5"/>
        <v>0</v>
      </c>
    </row>
    <row r="42">
      <c r="A42" s="21" t="s">
        <v>50</v>
      </c>
      <c r="B42" s="21" t="str">
        <f t="shared" si="0"/>
        <v>58</v>
      </c>
      <c r="C42" s="21" t="str">
        <f t="shared" si="1"/>
        <v>00</v>
      </c>
      <c r="D42" s="21" t="str">
        <f t="shared" si="2"/>
        <v>929</v>
      </c>
      <c r="E42" s="21">
        <f t="shared" si="3"/>
        <v>3480929</v>
      </c>
      <c r="F42" s="21">
        <f t="shared" si="4"/>
        <v>40039</v>
      </c>
      <c r="G42" s="21">
        <v>63021056</v>
      </c>
      <c r="H42" s="21">
        <v>21.9270174635287</v>
      </c>
      <c r="I42" s="24">
        <f t="shared" si="5"/>
        <v>0</v>
      </c>
    </row>
    <row r="43">
      <c r="A43" s="21" t="s">
        <v>51</v>
      </c>
      <c r="B43" s="21" t="str">
        <f t="shared" si="0"/>
        <v>58</v>
      </c>
      <c r="C43" s="21" t="str">
        <f t="shared" si="1"/>
        <v>01</v>
      </c>
      <c r="D43" s="21" t="str">
        <f t="shared" si="2"/>
        <v>967</v>
      </c>
      <c r="E43" s="21">
        <f t="shared" si="3"/>
        <v>3481967</v>
      </c>
      <c r="F43" s="21">
        <f t="shared" si="4"/>
        <v>41077</v>
      </c>
      <c r="G43" s="21">
        <v>63016960</v>
      </c>
      <c r="H43" s="21">
        <v>15.2007811596314</v>
      </c>
      <c r="I43" s="24">
        <f t="shared" si="5"/>
        <v>0</v>
      </c>
    </row>
    <row r="44">
      <c r="A44" s="21" t="s">
        <v>52</v>
      </c>
      <c r="B44" s="21" t="str">
        <f t="shared" si="0"/>
        <v>58</v>
      </c>
      <c r="C44" s="21" t="str">
        <f t="shared" si="1"/>
        <v>02</v>
      </c>
      <c r="D44" s="21" t="str">
        <f t="shared" si="2"/>
        <v>931</v>
      </c>
      <c r="E44" s="21">
        <f t="shared" si="3"/>
        <v>3482931</v>
      </c>
      <c r="F44" s="21">
        <f t="shared" si="4"/>
        <v>42041</v>
      </c>
      <c r="G44" s="21">
        <v>65323008</v>
      </c>
      <c r="H44" s="21">
        <v>85.2785773726032</v>
      </c>
      <c r="I44" s="24">
        <f>62</f>
        <v>0</v>
      </c>
    </row>
    <row r="45">
      <c r="A45" s="21" t="s">
        <v>53</v>
      </c>
      <c r="B45" s="21" t="str">
        <f t="shared" si="0"/>
        <v>58</v>
      </c>
      <c r="C45" s="21" t="str">
        <f t="shared" si="1"/>
        <v>03</v>
      </c>
      <c r="D45" s="21" t="str">
        <f t="shared" si="2"/>
        <v>934</v>
      </c>
      <c r="E45" s="21">
        <f t="shared" si="3"/>
        <v>3483934</v>
      </c>
      <c r="F45" s="21">
        <f t="shared" si="4"/>
        <v>43044</v>
      </c>
      <c r="G45" s="21">
        <v>65040384</v>
      </c>
      <c r="H45" s="21">
        <v>57.8700691447852</v>
      </c>
      <c r="I45" s="24">
        <f>62</f>
        <v>0</v>
      </c>
    </row>
    <row r="46">
      <c r="A46" s="21" t="s">
        <v>54</v>
      </c>
      <c r="B46" s="21" t="str">
        <f t="shared" si="0"/>
        <v>58</v>
      </c>
      <c r="C46" s="21" t="str">
        <f t="shared" si="1"/>
        <v>04</v>
      </c>
      <c r="D46" s="21" t="str">
        <f t="shared" si="2"/>
        <v>922</v>
      </c>
      <c r="E46" s="21">
        <f t="shared" si="3"/>
        <v>3484922</v>
      </c>
      <c r="F46" s="21">
        <f t="shared" si="4"/>
        <v>44032</v>
      </c>
      <c r="G46" s="21">
        <v>64536576</v>
      </c>
      <c r="H46" s="21">
        <v>64.2339919116056</v>
      </c>
      <c r="I46" s="24">
        <f>61</f>
        <v>0</v>
      </c>
    </row>
    <row r="47">
      <c r="A47" s="21" t="s">
        <v>55</v>
      </c>
      <c r="B47" s="21" t="str">
        <f t="shared" si="0"/>
        <v>58</v>
      </c>
      <c r="C47" s="21" t="str">
        <f t="shared" si="1"/>
        <v>05</v>
      </c>
      <c r="D47" s="21" t="str">
        <f t="shared" si="2"/>
        <v>932</v>
      </c>
      <c r="E47" s="21">
        <f t="shared" si="3"/>
        <v>3485932</v>
      </c>
      <c r="F47" s="21">
        <f t="shared" si="4"/>
        <v>45042</v>
      </c>
      <c r="G47" s="21">
        <v>64552960</v>
      </c>
      <c r="H47" s="21">
        <v>59.099978251208</v>
      </c>
      <c r="I47" s="24">
        <f>61</f>
        <v>0</v>
      </c>
    </row>
    <row r="48">
      <c r="A48" s="21" t="s">
        <v>56</v>
      </c>
      <c r="B48" s="21" t="str">
        <f t="shared" si="0"/>
        <v>58</v>
      </c>
      <c r="C48" s="21" t="str">
        <f t="shared" si="1"/>
        <v>06</v>
      </c>
      <c r="D48" s="21" t="str">
        <f t="shared" si="2"/>
        <v>940</v>
      </c>
      <c r="E48" s="21">
        <f t="shared" si="3"/>
        <v>3486940</v>
      </c>
      <c r="F48" s="21">
        <f t="shared" si="4"/>
        <v>46050</v>
      </c>
      <c r="G48" s="21">
        <v>64552960</v>
      </c>
      <c r="H48" s="21">
        <v>65.547922198287</v>
      </c>
      <c r="I48" s="24">
        <f>61</f>
        <v>0</v>
      </c>
    </row>
    <row r="49">
      <c r="A49" s="21" t="s">
        <v>57</v>
      </c>
      <c r="B49" s="21" t="str">
        <f t="shared" si="0"/>
        <v>58</v>
      </c>
      <c r="C49" s="21" t="str">
        <f t="shared" si="1"/>
        <v>07</v>
      </c>
      <c r="D49" s="21" t="str">
        <f t="shared" si="2"/>
        <v>954</v>
      </c>
      <c r="E49" s="21">
        <f t="shared" si="3"/>
        <v>3487954</v>
      </c>
      <c r="F49" s="21">
        <f t="shared" si="4"/>
        <v>47064</v>
      </c>
      <c r="G49" s="21">
        <v>64536576</v>
      </c>
      <c r="H49" s="21">
        <v>57.2440040711688</v>
      </c>
      <c r="I49" s="24">
        <f>61</f>
        <v>0</v>
      </c>
    </row>
    <row r="50">
      <c r="A50" s="21" t="s">
        <v>58</v>
      </c>
      <c r="B50" s="21" t="str">
        <f t="shared" si="0"/>
        <v>58</v>
      </c>
      <c r="C50" s="21" t="str">
        <f t="shared" si="1"/>
        <v>08</v>
      </c>
      <c r="D50" s="21" t="str">
        <f t="shared" si="2"/>
        <v>952</v>
      </c>
      <c r="E50" s="21">
        <f t="shared" si="3"/>
        <v>3488952</v>
      </c>
      <c r="F50" s="21">
        <f t="shared" si="4"/>
        <v>48062</v>
      </c>
      <c r="G50" s="21">
        <v>64536576</v>
      </c>
      <c r="H50" s="21">
        <v>63.478208482204696</v>
      </c>
      <c r="I50" s="24">
        <f>61</f>
        <v>0</v>
      </c>
    </row>
    <row r="51">
      <c r="A51" s="21" t="s">
        <v>59</v>
      </c>
      <c r="B51" s="21" t="str">
        <f t="shared" si="0"/>
        <v>58</v>
      </c>
      <c r="C51" s="21" t="str">
        <f t="shared" si="1"/>
        <v>09</v>
      </c>
      <c r="D51" s="21" t="str">
        <f t="shared" si="2"/>
        <v>922</v>
      </c>
      <c r="E51" s="21">
        <f t="shared" si="3"/>
        <v>3489922</v>
      </c>
      <c r="F51" s="21">
        <f t="shared" si="4"/>
        <v>49032</v>
      </c>
      <c r="G51" s="21">
        <v>68280320</v>
      </c>
      <c r="H51" s="21">
        <v>78.323341875031904</v>
      </c>
      <c r="I51" s="24">
        <f>65</f>
        <v>0</v>
      </c>
    </row>
    <row r="52">
      <c r="A52" s="21" t="s">
        <v>60</v>
      </c>
      <c r="B52" s="21" t="str">
        <f t="shared" si="0"/>
        <v>58</v>
      </c>
      <c r="C52" s="21" t="str">
        <f t="shared" si="1"/>
        <v>10</v>
      </c>
      <c r="D52" s="21" t="str">
        <f t="shared" si="2"/>
        <v>941</v>
      </c>
      <c r="E52" s="21">
        <f t="shared" si="3"/>
        <v>3490941</v>
      </c>
      <c r="F52" s="21">
        <f t="shared" si="4"/>
        <v>50051</v>
      </c>
      <c r="G52" s="21">
        <v>68255744</v>
      </c>
      <c r="H52" s="21">
        <v>41.8673612224128</v>
      </c>
      <c r="I52" s="24">
        <f>65</f>
        <v>0</v>
      </c>
    </row>
    <row r="53">
      <c r="A53" s="21" t="s">
        <v>61</v>
      </c>
      <c r="B53" s="21" t="str">
        <f t="shared" si="0"/>
        <v>58</v>
      </c>
      <c r="C53" s="21" t="str">
        <f t="shared" si="1"/>
        <v>11</v>
      </c>
      <c r="D53" s="21" t="str">
        <f t="shared" si="2"/>
        <v>960</v>
      </c>
      <c r="E53" s="21">
        <f t="shared" si="3"/>
        <v>3491960</v>
      </c>
      <c r="F53" s="21">
        <f t="shared" si="4"/>
        <v>51070</v>
      </c>
      <c r="G53" s="21">
        <v>67727360</v>
      </c>
      <c r="H53" s="21">
        <v>37.236688206684104</v>
      </c>
      <c r="I53" s="24">
        <f>64</f>
        <v>0</v>
      </c>
    </row>
    <row r="54">
      <c r="A54" s="21" t="s">
        <v>62</v>
      </c>
      <c r="B54" s="21" t="str">
        <f t="shared" si="0"/>
        <v>58</v>
      </c>
      <c r="C54" s="21" t="str">
        <f t="shared" si="1"/>
        <v>12</v>
      </c>
      <c r="D54" s="21" t="str">
        <f t="shared" si="2"/>
        <v>966</v>
      </c>
      <c r="E54" s="21">
        <f t="shared" si="3"/>
        <v>3492966</v>
      </c>
      <c r="F54" s="21">
        <f t="shared" si="4"/>
        <v>52076</v>
      </c>
      <c r="G54" s="21">
        <v>67706880</v>
      </c>
      <c r="H54" s="21">
        <v>43.6351392230232</v>
      </c>
      <c r="I54" s="24">
        <f>64</f>
        <v>0</v>
      </c>
    </row>
    <row r="55">
      <c r="A55" s="21" t="s">
        <v>63</v>
      </c>
      <c r="B55" s="21" t="str">
        <f t="shared" si="0"/>
        <v>58</v>
      </c>
      <c r="C55" s="21" t="str">
        <f t="shared" si="1"/>
        <v>13</v>
      </c>
      <c r="D55" s="21" t="str">
        <f t="shared" si="2"/>
        <v>938</v>
      </c>
      <c r="E55" s="21">
        <f t="shared" si="3"/>
        <v>3493938</v>
      </c>
      <c r="F55" s="21">
        <f t="shared" si="4"/>
        <v>53048</v>
      </c>
      <c r="G55" s="21">
        <v>67702784</v>
      </c>
      <c r="H55" s="21">
        <v>29.8355109864527</v>
      </c>
      <c r="I55" s="24">
        <f>64</f>
        <v>0</v>
      </c>
    </row>
    <row r="56">
      <c r="A56" s="21" t="s">
        <v>64</v>
      </c>
      <c r="B56" s="21" t="str">
        <f t="shared" si="0"/>
        <v>58</v>
      </c>
      <c r="C56" s="21" t="str">
        <f t="shared" si="1"/>
        <v>14</v>
      </c>
      <c r="D56" s="21" t="str">
        <f t="shared" si="2"/>
        <v>963</v>
      </c>
      <c r="E56" s="21">
        <f t="shared" si="3"/>
        <v>3494963</v>
      </c>
      <c r="F56" s="21">
        <f t="shared" si="4"/>
        <v>54073</v>
      </c>
      <c r="G56" s="21">
        <v>67694592</v>
      </c>
      <c r="H56" s="21">
        <v>32.607785064585996</v>
      </c>
      <c r="I56" s="24">
        <f>64</f>
        <v>0</v>
      </c>
    </row>
    <row r="57">
      <c r="A57" s="21" t="s">
        <v>65</v>
      </c>
      <c r="B57" s="21" t="str">
        <f t="shared" si="0"/>
        <v>58</v>
      </c>
      <c r="C57" s="21" t="str">
        <f t="shared" si="1"/>
        <v>15</v>
      </c>
      <c r="D57" s="21" t="str">
        <f t="shared" si="2"/>
        <v>934</v>
      </c>
      <c r="E57" s="21">
        <f t="shared" si="3"/>
        <v>3495934</v>
      </c>
      <c r="F57" s="21">
        <f t="shared" si="4"/>
        <v>55044</v>
      </c>
      <c r="G57" s="21">
        <v>68349952</v>
      </c>
      <c r="H57" s="21">
        <v>79.224830790972608</v>
      </c>
      <c r="I57" s="24">
        <f>65</f>
        <v>0</v>
      </c>
    </row>
    <row r="58">
      <c r="A58" s="21" t="s">
        <v>66</v>
      </c>
      <c r="B58" s="21" t="str">
        <f t="shared" si="0"/>
        <v>58</v>
      </c>
      <c r="C58" s="21" t="str">
        <f t="shared" si="1"/>
        <v>16</v>
      </c>
      <c r="D58" s="21" t="str">
        <f t="shared" si="2"/>
        <v>961</v>
      </c>
      <c r="E58" s="21">
        <f t="shared" si="3"/>
        <v>3496961</v>
      </c>
      <c r="F58" s="21">
        <f t="shared" si="4"/>
        <v>56071</v>
      </c>
      <c r="G58" s="21">
        <v>68345856</v>
      </c>
      <c r="H58" s="21">
        <v>29.2398812774639</v>
      </c>
      <c r="I58" s="24">
        <f>65</f>
        <v>0</v>
      </c>
    </row>
    <row r="59">
      <c r="A59" s="21" t="s">
        <v>67</v>
      </c>
      <c r="B59" s="21" t="str">
        <f t="shared" si="0"/>
        <v>58</v>
      </c>
      <c r="C59" s="21" t="str">
        <f t="shared" si="1"/>
        <v>17</v>
      </c>
      <c r="D59" s="21" t="str">
        <f t="shared" si="2"/>
        <v>958</v>
      </c>
      <c r="E59" s="21">
        <f t="shared" si="3"/>
        <v>3497958</v>
      </c>
      <c r="F59" s="21">
        <f t="shared" si="4"/>
        <v>57068</v>
      </c>
      <c r="G59" s="21">
        <v>67825664</v>
      </c>
      <c r="H59" s="21">
        <v>26.7317224960892</v>
      </c>
      <c r="I59" s="24">
        <f>64</f>
        <v>0</v>
      </c>
    </row>
    <row r="60">
      <c r="A60" s="21" t="s">
        <v>68</v>
      </c>
      <c r="B60" s="21" t="str">
        <f t="shared" si="0"/>
        <v>58</v>
      </c>
      <c r="C60" s="21" t="str">
        <f t="shared" si="1"/>
        <v>18</v>
      </c>
      <c r="D60" s="21" t="str">
        <f t="shared" si="2"/>
        <v>953</v>
      </c>
      <c r="E60" s="21">
        <f t="shared" si="3"/>
        <v>3498953</v>
      </c>
      <c r="F60" s="21">
        <f t="shared" si="4"/>
        <v>58063</v>
      </c>
      <c r="G60" s="21">
        <v>67825664</v>
      </c>
      <c r="H60" s="21">
        <v>32.6674760070145</v>
      </c>
      <c r="I60" s="24">
        <f>64</f>
        <v>0</v>
      </c>
    </row>
    <row r="61">
      <c r="A61" s="21" t="s">
        <v>69</v>
      </c>
      <c r="B61" s="21" t="str">
        <f t="shared" si="0"/>
        <v>58</v>
      </c>
      <c r="C61" s="21" t="str">
        <f t="shared" si="1"/>
        <v>19</v>
      </c>
      <c r="D61" s="21" t="str">
        <f t="shared" si="2"/>
        <v>969</v>
      </c>
      <c r="E61" s="21">
        <f t="shared" si="3"/>
        <v>3499969</v>
      </c>
      <c r="F61" s="21">
        <f t="shared" si="4"/>
        <v>59079</v>
      </c>
      <c r="G61" s="21">
        <v>67829760</v>
      </c>
      <c r="H61" s="21">
        <v>20.2092288198079</v>
      </c>
      <c r="I61" s="24">
        <f>64</f>
        <v>0</v>
      </c>
    </row>
    <row r="62">
      <c r="A62" s="21" t="s">
        <v>70</v>
      </c>
      <c r="B62" s="21" t="str">
        <f t="shared" si="0"/>
        <v>58</v>
      </c>
      <c r="C62" s="21" t="str">
        <f t="shared" si="1"/>
        <v>20</v>
      </c>
      <c r="D62" s="21" t="str">
        <f t="shared" si="2"/>
        <v>965</v>
      </c>
      <c r="E62" s="21">
        <f t="shared" si="3"/>
        <v>3500965</v>
      </c>
      <c r="F62" s="21">
        <f t="shared" si="4"/>
        <v>60075</v>
      </c>
      <c r="G62" s="21">
        <v>67829760</v>
      </c>
      <c r="H62" s="21">
        <v>31.2255472739298</v>
      </c>
      <c r="I62" s="24">
        <f>64</f>
        <v>0</v>
      </c>
    </row>
    <row r="63">
      <c r="A63" s="21" t="s">
        <v>71</v>
      </c>
      <c r="B63" s="21" t="str">
        <f t="shared" si="0"/>
        <v>58</v>
      </c>
      <c r="C63" s="21" t="str">
        <f t="shared" si="1"/>
        <v>21</v>
      </c>
      <c r="D63" s="21" t="str">
        <f t="shared" si="2"/>
        <v>968</v>
      </c>
      <c r="E63" s="21">
        <f t="shared" si="3"/>
        <v>3501968</v>
      </c>
      <c r="F63" s="21">
        <f t="shared" si="4"/>
        <v>61078</v>
      </c>
      <c r="G63" s="21">
        <v>67825664</v>
      </c>
      <c r="H63" s="21">
        <v>34.355894686964596</v>
      </c>
      <c r="I63" s="24">
        <f>64</f>
        <v>0</v>
      </c>
    </row>
    <row r="64">
      <c r="A64" s="21" t="s">
        <v>72</v>
      </c>
      <c r="B64" s="21" t="str">
        <f t="shared" si="0"/>
        <v>58</v>
      </c>
      <c r="C64" s="21" t="str">
        <f t="shared" si="1"/>
        <v>22</v>
      </c>
      <c r="D64" s="21" t="str">
        <f t="shared" si="2"/>
        <v>932</v>
      </c>
      <c r="E64" s="21">
        <f t="shared" si="3"/>
        <v>3502932</v>
      </c>
      <c r="F64" s="21">
        <f t="shared" si="4"/>
        <v>62042</v>
      </c>
      <c r="G64" s="21">
        <v>73826304</v>
      </c>
      <c r="H64" s="21">
        <v>65.018255349993792</v>
      </c>
      <c r="I64" s="24">
        <f>70</f>
        <v>0</v>
      </c>
    </row>
    <row r="65">
      <c r="A65" s="21" t="s">
        <v>73</v>
      </c>
      <c r="B65" s="21" t="str">
        <f t="shared" si="0"/>
        <v>58</v>
      </c>
      <c r="C65" s="21" t="str">
        <f t="shared" si="1"/>
        <v>23</v>
      </c>
      <c r="D65" s="21" t="str">
        <f t="shared" si="2"/>
        <v>964</v>
      </c>
      <c r="E65" s="21">
        <f t="shared" si="3"/>
        <v>3503964</v>
      </c>
      <c r="F65" s="21">
        <f t="shared" si="4"/>
        <v>63074</v>
      </c>
      <c r="G65" s="21">
        <v>71872512</v>
      </c>
      <c r="H65" s="21">
        <v>15.4245700518325</v>
      </c>
      <c r="I65" s="24">
        <f t="shared" ref="I65:I79" si="6">68</f>
        <v>0</v>
      </c>
    </row>
    <row r="66">
      <c r="A66" s="21" t="s">
        <v>74</v>
      </c>
      <c r="B66" s="21" t="str">
        <f t="shared" si="0"/>
        <v>58</v>
      </c>
      <c r="C66" s="21" t="str">
        <f t="shared" si="1"/>
        <v>24</v>
      </c>
      <c r="D66" s="21" t="str">
        <f t="shared" si="2"/>
        <v>961</v>
      </c>
      <c r="E66" s="21">
        <f t="shared" si="3"/>
        <v>3504961</v>
      </c>
      <c r="F66" s="21">
        <f t="shared" si="4"/>
        <v>64071</v>
      </c>
      <c r="G66" s="21">
        <v>71880704</v>
      </c>
      <c r="H66" s="21">
        <v>21.8255084769776</v>
      </c>
      <c r="I66" s="24">
        <f t="shared" si="6"/>
        <v>0</v>
      </c>
    </row>
    <row r="67">
      <c r="A67" s="21" t="s">
        <v>75</v>
      </c>
      <c r="B67" s="21" t="str">
        <f t="shared" si="0"/>
        <v>58</v>
      </c>
      <c r="C67" s="21" t="str">
        <f t="shared" si="1"/>
        <v>25</v>
      </c>
      <c r="D67" s="21" t="str">
        <f t="shared" si="2"/>
        <v>974</v>
      </c>
      <c r="E67" s="21">
        <f t="shared" si="3"/>
        <v>3505974</v>
      </c>
      <c r="F67" s="21">
        <f t="shared" si="4"/>
        <v>65084</v>
      </c>
      <c r="G67" s="21">
        <v>71917568</v>
      </c>
      <c r="H67" s="21">
        <v>28.1108574276282</v>
      </c>
      <c r="I67" s="24">
        <f t="shared" si="6"/>
        <v>0</v>
      </c>
    </row>
    <row r="68">
      <c r="A68" s="21" t="s">
        <v>76</v>
      </c>
      <c r="B68" s="21" t="str">
        <f t="shared" si="0"/>
        <v>58</v>
      </c>
      <c r="C68" s="21" t="str">
        <f t="shared" si="1"/>
        <v>26</v>
      </c>
      <c r="D68" s="21" t="str">
        <f t="shared" si="2"/>
        <v>955</v>
      </c>
      <c r="E68" s="21">
        <f t="shared" si="3"/>
        <v>3506955</v>
      </c>
      <c r="F68" s="21">
        <f t="shared" si="4"/>
        <v>66065</v>
      </c>
      <c r="G68" s="21">
        <v>71921664</v>
      </c>
      <c r="H68" s="21">
        <v>20.3824893920745</v>
      </c>
      <c r="I68" s="24">
        <f t="shared" si="6"/>
        <v>0</v>
      </c>
    </row>
    <row r="69">
      <c r="A69" s="21" t="s">
        <v>77</v>
      </c>
      <c r="B69" s="21" t="str">
        <f t="shared" si="0"/>
        <v>58</v>
      </c>
      <c r="C69" s="21" t="str">
        <f t="shared" si="1"/>
        <v>27</v>
      </c>
      <c r="D69" s="21" t="str">
        <f t="shared" si="2"/>
        <v>961</v>
      </c>
      <c r="E69" s="21">
        <f t="shared" si="3"/>
        <v>3507961</v>
      </c>
      <c r="F69" s="21">
        <f t="shared" si="4"/>
        <v>67071</v>
      </c>
      <c r="G69" s="21">
        <v>71897088</v>
      </c>
      <c r="H69" s="21">
        <v>17.098031132492998</v>
      </c>
      <c r="I69" s="24">
        <f t="shared" si="6"/>
        <v>0</v>
      </c>
    </row>
    <row r="70">
      <c r="A70" s="21" t="s">
        <v>78</v>
      </c>
      <c r="B70" s="21" t="str">
        <f t="shared" si="0"/>
        <v>58</v>
      </c>
      <c r="C70" s="21" t="str">
        <f t="shared" si="1"/>
        <v>28</v>
      </c>
      <c r="D70" s="21" t="str">
        <f t="shared" si="2"/>
        <v>978</v>
      </c>
      <c r="E70" s="21">
        <f t="shared" si="3"/>
        <v>3508978</v>
      </c>
      <c r="F70" s="21">
        <f t="shared" si="4"/>
        <v>68088</v>
      </c>
      <c r="G70" s="21">
        <v>71905280</v>
      </c>
      <c r="H70" s="21">
        <v>12.4849618634355</v>
      </c>
      <c r="I70" s="24">
        <f t="shared" si="6"/>
        <v>0</v>
      </c>
    </row>
    <row r="71">
      <c r="A71" s="21" t="s">
        <v>79</v>
      </c>
      <c r="B71" s="21" t="str">
        <f t="shared" si="0"/>
        <v>58</v>
      </c>
      <c r="C71" s="21" t="str">
        <f t="shared" si="1"/>
        <v>29</v>
      </c>
      <c r="D71" s="21" t="str">
        <f t="shared" si="2"/>
        <v>957</v>
      </c>
      <c r="E71" s="21">
        <f t="shared" si="3"/>
        <v>3509957</v>
      </c>
      <c r="F71" s="21">
        <f t="shared" si="4"/>
        <v>69067</v>
      </c>
      <c r="G71" s="21">
        <v>71876608</v>
      </c>
      <c r="H71" s="21">
        <v>45.6139672710914</v>
      </c>
      <c r="I71" s="24">
        <f t="shared" si="6"/>
        <v>0</v>
      </c>
    </row>
    <row r="72">
      <c r="A72" s="21" t="s">
        <v>80</v>
      </c>
      <c r="B72" s="21" t="str">
        <f t="shared" si="0"/>
        <v>58</v>
      </c>
      <c r="C72" s="21" t="str">
        <f t="shared" si="1"/>
        <v>30</v>
      </c>
      <c r="D72" s="21" t="str">
        <f t="shared" si="2"/>
        <v>972</v>
      </c>
      <c r="E72" s="21">
        <f t="shared" si="3"/>
        <v>3510972</v>
      </c>
      <c r="F72" s="21">
        <f t="shared" si="4"/>
        <v>70082</v>
      </c>
      <c r="G72" s="21">
        <v>71892992</v>
      </c>
      <c r="H72" s="21">
        <v>38.6569537637598</v>
      </c>
      <c r="I72" s="24">
        <f t="shared" si="6"/>
        <v>0</v>
      </c>
    </row>
    <row r="73">
      <c r="A73" s="21" t="s">
        <v>81</v>
      </c>
      <c r="B73" s="21" t="str">
        <f t="shared" si="0"/>
        <v>58</v>
      </c>
      <c r="C73" s="21" t="str">
        <f t="shared" si="1"/>
        <v>31</v>
      </c>
      <c r="D73" s="21" t="str">
        <f t="shared" si="2"/>
        <v>956</v>
      </c>
      <c r="E73" s="21">
        <f t="shared" si="3"/>
        <v>3511956</v>
      </c>
      <c r="F73" s="21">
        <f t="shared" si="4"/>
        <v>71066</v>
      </c>
      <c r="G73" s="21">
        <v>71860224</v>
      </c>
      <c r="H73" s="21">
        <v>34.6688916615037</v>
      </c>
      <c r="I73" s="24">
        <f t="shared" si="6"/>
        <v>0</v>
      </c>
    </row>
    <row r="74">
      <c r="A74" s="21" t="s">
        <v>82</v>
      </c>
      <c r="B74" s="21" t="str">
        <f t="shared" si="0"/>
        <v>58</v>
      </c>
      <c r="C74" s="21" t="str">
        <f t="shared" si="1"/>
        <v>32</v>
      </c>
      <c r="D74" s="21" t="str">
        <f t="shared" si="2"/>
        <v>965</v>
      </c>
      <c r="E74" s="21">
        <f t="shared" si="3"/>
        <v>3512965</v>
      </c>
      <c r="F74" s="21">
        <f t="shared" si="4"/>
        <v>72075</v>
      </c>
      <c r="G74" s="21">
        <v>71856128</v>
      </c>
      <c r="H74" s="21">
        <v>13.9841245754047</v>
      </c>
      <c r="I74" s="24">
        <f t="shared" si="6"/>
        <v>0</v>
      </c>
    </row>
    <row r="75">
      <c r="A75" s="21" t="s">
        <v>83</v>
      </c>
      <c r="B75" s="21" t="str">
        <f t="shared" si="0"/>
        <v>58</v>
      </c>
      <c r="C75" s="21" t="str">
        <f t="shared" si="1"/>
        <v>33</v>
      </c>
      <c r="D75" s="21" t="str">
        <f t="shared" si="2"/>
        <v>977</v>
      </c>
      <c r="E75" s="21">
        <f t="shared" si="3"/>
        <v>3513977</v>
      </c>
      <c r="F75" s="21">
        <f t="shared" si="4"/>
        <v>73087</v>
      </c>
      <c r="G75" s="21">
        <v>71864320</v>
      </c>
      <c r="H75" s="21">
        <v>20.2554242655047</v>
      </c>
      <c r="I75" s="24">
        <f t="shared" si="6"/>
        <v>0</v>
      </c>
    </row>
    <row r="76">
      <c r="A76" s="21" t="s">
        <v>84</v>
      </c>
      <c r="B76" s="21" t="str">
        <f t="shared" si="0"/>
        <v>58</v>
      </c>
      <c r="C76" s="21" t="str">
        <f t="shared" si="1"/>
        <v>34</v>
      </c>
      <c r="D76" s="21" t="str">
        <f t="shared" si="2"/>
        <v>966</v>
      </c>
      <c r="E76" s="21">
        <f t="shared" si="3"/>
        <v>3514966</v>
      </c>
      <c r="F76" s="21">
        <f t="shared" si="4"/>
        <v>74076</v>
      </c>
      <c r="G76" s="21">
        <v>71864320</v>
      </c>
      <c r="H76" s="21">
        <v>21.8792358200548</v>
      </c>
      <c r="I76" s="24">
        <f t="shared" si="6"/>
        <v>0</v>
      </c>
    </row>
    <row r="77">
      <c r="A77" s="21" t="s">
        <v>85</v>
      </c>
      <c r="B77" s="21" t="str">
        <f t="shared" si="0"/>
        <v>58</v>
      </c>
      <c r="C77" s="21" t="str">
        <f t="shared" si="1"/>
        <v>35</v>
      </c>
      <c r="D77" s="21" t="str">
        <f t="shared" si="2"/>
        <v>963</v>
      </c>
      <c r="E77" s="21">
        <f t="shared" si="3"/>
        <v>3515963</v>
      </c>
      <c r="F77" s="21">
        <f t="shared" si="4"/>
        <v>75073</v>
      </c>
      <c r="G77" s="21">
        <v>71864320</v>
      </c>
      <c r="H77" s="21">
        <v>29.7290076404676</v>
      </c>
      <c r="I77" s="24">
        <f t="shared" si="6"/>
        <v>0</v>
      </c>
    </row>
    <row r="78">
      <c r="A78" s="21" t="s">
        <v>86</v>
      </c>
      <c r="B78" s="21" t="str">
        <f t="shared" si="0"/>
        <v>58</v>
      </c>
      <c r="C78" s="21" t="str">
        <f t="shared" si="1"/>
        <v>36</v>
      </c>
      <c r="D78" s="21" t="str">
        <f t="shared" si="2"/>
        <v>978</v>
      </c>
      <c r="E78" s="21">
        <f t="shared" si="3"/>
        <v>3516978</v>
      </c>
      <c r="F78" s="21">
        <f t="shared" si="4"/>
        <v>76088</v>
      </c>
      <c r="G78" s="21">
        <v>72232960</v>
      </c>
      <c r="H78" s="21">
        <v>25.205876558555</v>
      </c>
      <c r="I78" s="24">
        <f t="shared" si="6"/>
        <v>0</v>
      </c>
    </row>
    <row r="79">
      <c r="A79" s="21" t="s">
        <v>87</v>
      </c>
      <c r="B79" s="21" t="str">
        <f t="shared" si="0"/>
        <v>58</v>
      </c>
      <c r="C79" s="21" t="str">
        <f t="shared" si="1"/>
        <v>37</v>
      </c>
      <c r="D79" s="21" t="str">
        <f t="shared" si="2"/>
        <v>981</v>
      </c>
      <c r="E79" s="21">
        <f t="shared" si="3"/>
        <v>3517981</v>
      </c>
      <c r="F79" s="21">
        <f t="shared" si="4"/>
        <v>77091</v>
      </c>
      <c r="G79" s="21">
        <v>72257536</v>
      </c>
      <c r="H79" s="21">
        <v>70.4482330701012</v>
      </c>
      <c r="I79" s="24">
        <f t="shared" si="6"/>
        <v>0</v>
      </c>
    </row>
    <row r="80">
      <c r="A80" s="21" t="s">
        <v>88</v>
      </c>
      <c r="B80" s="21" t="str">
        <f t="shared" si="0"/>
        <v>58</v>
      </c>
      <c r="C80" s="21" t="str">
        <f t="shared" si="1"/>
        <v>38</v>
      </c>
      <c r="D80" s="21" t="str">
        <f t="shared" si="2"/>
        <v>979</v>
      </c>
      <c r="E80" s="21">
        <f t="shared" si="3"/>
        <v>3518979</v>
      </c>
      <c r="F80" s="21">
        <f t="shared" si="4"/>
        <v>78089</v>
      </c>
      <c r="G80" s="21">
        <v>62541824</v>
      </c>
      <c r="H80" s="21">
        <v>12.5506922459815</v>
      </c>
      <c r="I80" s="24">
        <f t="shared" ref="I80:I91" si="7">59</f>
        <v>0</v>
      </c>
    </row>
    <row r="81">
      <c r="A81" s="21" t="s">
        <v>89</v>
      </c>
      <c r="B81" s="21" t="str">
        <f t="shared" si="0"/>
        <v>58</v>
      </c>
      <c r="C81" s="21" t="str">
        <f t="shared" si="1"/>
        <v>39</v>
      </c>
      <c r="D81" s="21" t="str">
        <f t="shared" si="2"/>
        <v>963</v>
      </c>
      <c r="E81" s="21">
        <f t="shared" si="3"/>
        <v>3519963</v>
      </c>
      <c r="F81" s="21">
        <f t="shared" si="4"/>
        <v>79073</v>
      </c>
      <c r="G81" s="21">
        <v>62685184</v>
      </c>
      <c r="H81" s="21">
        <v>25.2082224381615</v>
      </c>
      <c r="I81" s="24">
        <f t="shared" si="7"/>
        <v>0</v>
      </c>
    </row>
    <row r="82">
      <c r="A82" s="21" t="s">
        <v>90</v>
      </c>
      <c r="B82" s="21" t="str">
        <f t="shared" si="0"/>
        <v>58</v>
      </c>
      <c r="C82" s="21" t="str">
        <f t="shared" si="1"/>
        <v>40</v>
      </c>
      <c r="D82" s="21" t="str">
        <f t="shared" si="2"/>
        <v>990</v>
      </c>
      <c r="E82" s="21">
        <f t="shared" si="3"/>
        <v>3520990</v>
      </c>
      <c r="F82" s="21">
        <f t="shared" si="4"/>
        <v>80100</v>
      </c>
      <c r="G82" s="21">
        <v>62738432</v>
      </c>
      <c r="H82" s="21">
        <v>15.4531165301468</v>
      </c>
      <c r="I82" s="24">
        <f t="shared" si="7"/>
        <v>0</v>
      </c>
    </row>
    <row r="83">
      <c r="A83" s="21" t="s">
        <v>91</v>
      </c>
      <c r="B83" s="21" t="str">
        <f t="shared" si="0"/>
        <v>58</v>
      </c>
      <c r="C83" s="21" t="str">
        <f t="shared" si="1"/>
        <v>41</v>
      </c>
      <c r="D83" s="21" t="str">
        <f t="shared" si="2"/>
        <v>975</v>
      </c>
      <c r="E83" s="21">
        <f t="shared" si="3"/>
        <v>3521975</v>
      </c>
      <c r="F83" s="21">
        <f t="shared" si="4"/>
        <v>81085</v>
      </c>
      <c r="G83" s="21">
        <v>62763008</v>
      </c>
      <c r="H83" s="21">
        <v>21.9221940994573</v>
      </c>
      <c r="I83" s="24">
        <f t="shared" si="7"/>
        <v>0</v>
      </c>
    </row>
    <row r="84">
      <c r="A84" s="21" t="s">
        <v>92</v>
      </c>
      <c r="B84" s="21" t="str">
        <f t="shared" si="0"/>
        <v>58</v>
      </c>
      <c r="C84" s="21" t="str">
        <f t="shared" si="1"/>
        <v>43</v>
      </c>
      <c r="D84" s="21" t="str">
        <f t="shared" si="2"/>
        <v>002</v>
      </c>
      <c r="E84" s="21">
        <f t="shared" si="3"/>
        <v>3523002</v>
      </c>
      <c r="F84" s="21">
        <f t="shared" si="4"/>
        <v>82112</v>
      </c>
      <c r="G84" s="21">
        <v>62795776</v>
      </c>
      <c r="H84" s="21">
        <v>20.196411029403</v>
      </c>
      <c r="I84" s="24">
        <f t="shared" si="7"/>
        <v>0</v>
      </c>
    </row>
    <row r="85">
      <c r="A85" s="21" t="s">
        <v>93</v>
      </c>
      <c r="B85" s="21" t="str">
        <f t="shared" si="0"/>
        <v>58</v>
      </c>
      <c r="C85" s="21" t="str">
        <f t="shared" si="1"/>
        <v>43</v>
      </c>
      <c r="D85" s="21" t="str">
        <f t="shared" si="2"/>
        <v>986</v>
      </c>
      <c r="E85" s="21">
        <f t="shared" si="3"/>
        <v>3523986</v>
      </c>
      <c r="F85" s="21">
        <f t="shared" si="4"/>
        <v>83096</v>
      </c>
      <c r="G85" s="21">
        <v>62644224</v>
      </c>
      <c r="H85" s="21">
        <v>83.008666079679504</v>
      </c>
      <c r="I85" s="24">
        <f t="shared" si="7"/>
        <v>0</v>
      </c>
    </row>
    <row r="86">
      <c r="A86" s="21" t="s">
        <v>94</v>
      </c>
      <c r="B86" s="21" t="str">
        <f t="shared" si="0"/>
        <v>58</v>
      </c>
      <c r="C86" s="21" t="str">
        <f t="shared" si="1"/>
        <v>44</v>
      </c>
      <c r="D86" s="21" t="str">
        <f t="shared" si="2"/>
        <v>968</v>
      </c>
      <c r="E86" s="21">
        <f t="shared" si="3"/>
        <v>3524968</v>
      </c>
      <c r="F86" s="21">
        <f t="shared" si="4"/>
        <v>84078</v>
      </c>
      <c r="G86" s="21">
        <v>62603264</v>
      </c>
      <c r="H86" s="21">
        <v>47.314795758050696</v>
      </c>
      <c r="I86" s="24">
        <f t="shared" si="7"/>
        <v>0</v>
      </c>
    </row>
    <row r="87">
      <c r="A87" s="21" t="s">
        <v>95</v>
      </c>
      <c r="B87" s="21" t="str">
        <f t="shared" si="0"/>
        <v>58</v>
      </c>
      <c r="C87" s="21" t="str">
        <f t="shared" si="1"/>
        <v>45</v>
      </c>
      <c r="D87" s="21" t="str">
        <f t="shared" si="2"/>
        <v>987</v>
      </c>
      <c r="E87" s="21">
        <f t="shared" si="3"/>
        <v>3525987</v>
      </c>
      <c r="F87" s="21">
        <f t="shared" si="4"/>
        <v>85097</v>
      </c>
      <c r="G87" s="21">
        <v>62615552</v>
      </c>
      <c r="H87" s="21">
        <v>26.2860756286887</v>
      </c>
      <c r="I87" s="24">
        <f t="shared" si="7"/>
        <v>0</v>
      </c>
    </row>
    <row r="88">
      <c r="A88" s="21" t="s">
        <v>96</v>
      </c>
      <c r="B88" s="21" t="str">
        <f t="shared" si="0"/>
        <v>58</v>
      </c>
      <c r="C88" s="21" t="str">
        <f t="shared" si="1"/>
        <v>46</v>
      </c>
      <c r="D88" s="21" t="str">
        <f t="shared" si="2"/>
        <v>995</v>
      </c>
      <c r="E88" s="21">
        <f t="shared" si="3"/>
        <v>3526995</v>
      </c>
      <c r="F88" s="21">
        <f t="shared" si="4"/>
        <v>86105</v>
      </c>
      <c r="G88" s="21">
        <v>62783488</v>
      </c>
      <c r="H88" s="21">
        <v>32.6655507533808</v>
      </c>
      <c r="I88" s="24">
        <f t="shared" si="7"/>
        <v>0</v>
      </c>
    </row>
    <row r="89">
      <c r="A89" s="21" t="s">
        <v>97</v>
      </c>
      <c r="B89" s="21" t="str">
        <f t="shared" si="0"/>
        <v>58</v>
      </c>
      <c r="C89" s="21" t="str">
        <f t="shared" si="1"/>
        <v>47</v>
      </c>
      <c r="D89" s="21" t="str">
        <f t="shared" si="2"/>
        <v>979</v>
      </c>
      <c r="E89" s="21">
        <f t="shared" si="3"/>
        <v>3527979</v>
      </c>
      <c r="F89" s="21">
        <f t="shared" si="4"/>
        <v>87089</v>
      </c>
      <c r="G89" s="21">
        <v>62771200</v>
      </c>
      <c r="H89" s="21">
        <v>31.3356623000296</v>
      </c>
      <c r="I89" s="24">
        <f t="shared" si="7"/>
        <v>0</v>
      </c>
    </row>
    <row r="90">
      <c r="A90" s="21" t="s">
        <v>98</v>
      </c>
      <c r="B90" s="21" t="str">
        <f t="shared" si="0"/>
        <v>58</v>
      </c>
      <c r="C90" s="21" t="str">
        <f t="shared" si="1"/>
        <v>48</v>
      </c>
      <c r="D90" s="21" t="str">
        <f t="shared" si="2"/>
        <v>970</v>
      </c>
      <c r="E90" s="21">
        <f t="shared" si="3"/>
        <v>3528970</v>
      </c>
      <c r="F90" s="21">
        <f t="shared" si="4"/>
        <v>88080</v>
      </c>
      <c r="G90" s="21">
        <v>62803968</v>
      </c>
      <c r="H90" s="21">
        <v>26.7645860066432</v>
      </c>
      <c r="I90" s="24">
        <f t="shared" si="7"/>
        <v>0</v>
      </c>
    </row>
    <row r="91">
      <c r="A91" s="21" t="s">
        <v>99</v>
      </c>
      <c r="B91" s="21" t="str">
        <f t="shared" si="0"/>
        <v>58</v>
      </c>
      <c r="C91" s="21" t="str">
        <f t="shared" si="1"/>
        <v>49</v>
      </c>
      <c r="D91" s="21" t="str">
        <f t="shared" si="2"/>
        <v>975</v>
      </c>
      <c r="E91" s="21">
        <f t="shared" si="3"/>
        <v>3529975</v>
      </c>
      <c r="F91" s="21">
        <f t="shared" si="4"/>
        <v>89085</v>
      </c>
      <c r="G91" s="21">
        <v>62795776</v>
      </c>
      <c r="H91" s="21">
        <v>34.0585045349085</v>
      </c>
      <c r="I91" s="24">
        <f t="shared" si="7"/>
        <v>0</v>
      </c>
    </row>
  </sheetData>
  <sheetProtection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Company/>
  <DocSecurity>0</DocSecurity>
  <ScaleCrop>false</ScaleCrop>
  <HeadingPairs>
    <vt:vector xmlns:vt="http://schemas.openxmlformats.org/officeDocument/2006/docPropsVTypes" size="2" baseType="variant">
      <vt:variant xmlns:vt="http://schemas.openxmlformats.org/officeDocument/2006/docPropsVTypes">
        <vt:lpstr xmlns:vt="http://schemas.openxmlformats.org/officeDocument/2006/docPropsVTypes">Werkbladen</vt:lpstr>
      </vt:variant>
      <vt:variant xmlns:vt="http://schemas.openxmlformats.org/officeDocument/2006/docPropsVTypes">
        <vt:i4 xmlns:vt="http://schemas.openxmlformats.org/officeDocument/2006/docPropsVTypes">1</vt:i4>
      </vt:variant>
    </vt:vector>
  </HeadingPairs>
  <TitlesOfParts>
    <vt:vector xmlns:vt="http://schemas.openxmlformats.org/officeDocument/2006/docPropsVTypes" size="1" baseType="lpstr">
      <vt:lpstr xmlns:vt="http://schemas.openxmlformats.org/officeDocument/2006/docPropsVTypes">Blad1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Michiel Willocx</dc:creator>
  <cp:lastModifiedBy>Nicolas Quartier</cp:lastModifiedBy>
  <dcterms:created xsi:type="dcterms:W3CDTF">2015-11-27T08:55:48Z</dcterms:created>
  <dcterms:modified xsi:type="dcterms:W3CDTF">2015-12-08T14:00:08Z</dcterms:modified>
  <cp:lastPrinted>2015-12-18T10:10:41Z</cp:lastPrinted>
</cp:coreProperties>
</file>