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Xamarin\"/>
    </mc:Choice>
  </mc:AlternateContent>
  <bookViews>
    <workbookView xWindow="0" yWindow="0" windowWidth="23040" windowHeight="9372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I54" i="2" l="1"/>
  <c r="D54" i="2"/>
  <c r="E54" i="2" s="1"/>
  <c r="C54" i="2"/>
  <c r="B54" i="2"/>
  <c r="I53" i="2"/>
  <c r="D53" i="2"/>
  <c r="E53" i="2" s="1"/>
  <c r="F53" i="2" s="1"/>
  <c r="C53" i="2"/>
  <c r="B53" i="2"/>
  <c r="I52" i="2"/>
  <c r="D52" i="2"/>
  <c r="E52" i="2" s="1"/>
  <c r="C52" i="2"/>
  <c r="B52" i="2"/>
  <c r="I51" i="2"/>
  <c r="D51" i="2"/>
  <c r="E51" i="2" s="1"/>
  <c r="F51" i="2" s="1"/>
  <c r="C51" i="2"/>
  <c r="B51" i="2"/>
  <c r="I50" i="2"/>
  <c r="D50" i="2"/>
  <c r="E50" i="2" s="1"/>
  <c r="C50" i="2"/>
  <c r="B50" i="2"/>
  <c r="I49" i="2"/>
  <c r="D49" i="2"/>
  <c r="E49" i="2" s="1"/>
  <c r="F49" i="2" s="1"/>
  <c r="C49" i="2"/>
  <c r="B49" i="2"/>
  <c r="I48" i="2"/>
  <c r="D48" i="2"/>
  <c r="C48" i="2"/>
  <c r="B48" i="2"/>
  <c r="E48" i="2" s="1"/>
  <c r="I47" i="2"/>
  <c r="D47" i="2"/>
  <c r="E47" i="2" s="1"/>
  <c r="F47" i="2" s="1"/>
  <c r="C47" i="2"/>
  <c r="B47" i="2"/>
  <c r="I46" i="2"/>
  <c r="D46" i="2"/>
  <c r="E46" i="2" s="1"/>
  <c r="C46" i="2"/>
  <c r="B46" i="2"/>
  <c r="I45" i="2"/>
  <c r="D45" i="2"/>
  <c r="E45" i="2" s="1"/>
  <c r="F45" i="2" s="1"/>
  <c r="C45" i="2"/>
  <c r="B45" i="2"/>
  <c r="I44" i="2"/>
  <c r="D44" i="2"/>
  <c r="C44" i="2"/>
  <c r="B44" i="2"/>
  <c r="E44" i="2" s="1"/>
  <c r="I43" i="2"/>
  <c r="D43" i="2"/>
  <c r="E43" i="2" s="1"/>
  <c r="F43" i="2" s="1"/>
  <c r="C43" i="2"/>
  <c r="B43" i="2"/>
  <c r="I42" i="2"/>
  <c r="D42" i="2"/>
  <c r="E42" i="2" s="1"/>
  <c r="F42" i="2" s="1"/>
  <c r="C42" i="2"/>
  <c r="B42" i="2"/>
  <c r="I41" i="2"/>
  <c r="D41" i="2"/>
  <c r="E41" i="2" s="1"/>
  <c r="F41" i="2" s="1"/>
  <c r="C41" i="2"/>
  <c r="B41" i="2"/>
  <c r="I40" i="2"/>
  <c r="E40" i="2"/>
  <c r="D40" i="2"/>
  <c r="C40" i="2"/>
  <c r="B40" i="2"/>
  <c r="I39" i="2"/>
  <c r="D39" i="2"/>
  <c r="E39" i="2" s="1"/>
  <c r="C39" i="2"/>
  <c r="B39" i="2"/>
  <c r="I38" i="2"/>
  <c r="D38" i="2"/>
  <c r="E38" i="2" s="1"/>
  <c r="C38" i="2"/>
  <c r="B38" i="2"/>
  <c r="I37" i="2"/>
  <c r="D37" i="2"/>
  <c r="E37" i="2" s="1"/>
  <c r="C37" i="2"/>
  <c r="B37" i="2"/>
  <c r="I36" i="2"/>
  <c r="E36" i="2"/>
  <c r="D36" i="2"/>
  <c r="C36" i="2"/>
  <c r="B36" i="2"/>
  <c r="I35" i="2"/>
  <c r="D35" i="2"/>
  <c r="E35" i="2" s="1"/>
  <c r="C35" i="2"/>
  <c r="B35" i="2"/>
  <c r="I34" i="2"/>
  <c r="D34" i="2"/>
  <c r="E34" i="2" s="1"/>
  <c r="F34" i="2" s="1"/>
  <c r="C34" i="2"/>
  <c r="B34" i="2"/>
  <c r="I33" i="2"/>
  <c r="D33" i="2"/>
  <c r="E33" i="2" s="1"/>
  <c r="F33" i="2" s="1"/>
  <c r="C33" i="2"/>
  <c r="B33" i="2"/>
  <c r="I32" i="2"/>
  <c r="E32" i="2"/>
  <c r="D32" i="2"/>
  <c r="C32" i="2"/>
  <c r="B32" i="2"/>
  <c r="I31" i="2"/>
  <c r="D31" i="2"/>
  <c r="E31" i="2" s="1"/>
  <c r="C31" i="2"/>
  <c r="B31" i="2"/>
  <c r="I30" i="2"/>
  <c r="D30" i="2"/>
  <c r="E30" i="2" s="1"/>
  <c r="C30" i="2"/>
  <c r="B30" i="2"/>
  <c r="I29" i="2"/>
  <c r="D29" i="2"/>
  <c r="E29" i="2" s="1"/>
  <c r="C29" i="2"/>
  <c r="B29" i="2"/>
  <c r="I28" i="2"/>
  <c r="E28" i="2"/>
  <c r="D28" i="2"/>
  <c r="C28" i="2"/>
  <c r="B28" i="2"/>
  <c r="I27" i="2"/>
  <c r="D27" i="2"/>
  <c r="E27" i="2" s="1"/>
  <c r="F27" i="2" s="1"/>
  <c r="C27" i="2"/>
  <c r="B27" i="2"/>
  <c r="I26" i="2"/>
  <c r="D26" i="2"/>
  <c r="E26" i="2" s="1"/>
  <c r="F26" i="2" s="1"/>
  <c r="C26" i="2"/>
  <c r="B26" i="2"/>
  <c r="I25" i="2"/>
  <c r="D25" i="2"/>
  <c r="E25" i="2" s="1"/>
  <c r="F25" i="2" s="1"/>
  <c r="C25" i="2"/>
  <c r="B25" i="2"/>
  <c r="I24" i="2"/>
  <c r="E24" i="2"/>
  <c r="D24" i="2"/>
  <c r="C24" i="2"/>
  <c r="B24" i="2"/>
  <c r="I23" i="2"/>
  <c r="D23" i="2"/>
  <c r="E23" i="2" s="1"/>
  <c r="F23" i="2" s="1"/>
  <c r="C23" i="2"/>
  <c r="B23" i="2"/>
  <c r="I22" i="2"/>
  <c r="D22" i="2"/>
  <c r="E22" i="2" s="1"/>
  <c r="F22" i="2" s="1"/>
  <c r="C22" i="2"/>
  <c r="B22" i="2"/>
  <c r="I21" i="2"/>
  <c r="D21" i="2"/>
  <c r="E21" i="2" s="1"/>
  <c r="F21" i="2" s="1"/>
  <c r="C21" i="2"/>
  <c r="B21" i="2"/>
  <c r="I20" i="2"/>
  <c r="E20" i="2"/>
  <c r="D20" i="2"/>
  <c r="C20" i="2"/>
  <c r="B20" i="2"/>
  <c r="I19" i="2"/>
  <c r="D19" i="2"/>
  <c r="E19" i="2" s="1"/>
  <c r="F19" i="2" s="1"/>
  <c r="C19" i="2"/>
  <c r="B19" i="2"/>
  <c r="I18" i="2"/>
  <c r="D18" i="2"/>
  <c r="E18" i="2" s="1"/>
  <c r="F18" i="2" s="1"/>
  <c r="C18" i="2"/>
  <c r="B18" i="2"/>
  <c r="I17" i="2"/>
  <c r="D17" i="2"/>
  <c r="E17" i="2" s="1"/>
  <c r="F17" i="2" s="1"/>
  <c r="C17" i="2"/>
  <c r="B17" i="2"/>
  <c r="I16" i="2"/>
  <c r="E16" i="2"/>
  <c r="D16" i="2"/>
  <c r="C16" i="2"/>
  <c r="B16" i="2"/>
  <c r="I15" i="2"/>
  <c r="D15" i="2"/>
  <c r="E15" i="2" s="1"/>
  <c r="C15" i="2"/>
  <c r="B15" i="2"/>
  <c r="I14" i="2"/>
  <c r="D14" i="2"/>
  <c r="E14" i="2" s="1"/>
  <c r="C14" i="2"/>
  <c r="B14" i="2"/>
  <c r="I13" i="2"/>
  <c r="D13" i="2"/>
  <c r="E13" i="2" s="1"/>
  <c r="C13" i="2"/>
  <c r="B13" i="2"/>
  <c r="I12" i="2"/>
  <c r="E12" i="2"/>
  <c r="D12" i="2"/>
  <c r="C12" i="2"/>
  <c r="B12" i="2"/>
  <c r="I11" i="2"/>
  <c r="D11" i="2"/>
  <c r="E11" i="2" s="1"/>
  <c r="F11" i="2" s="1"/>
  <c r="C11" i="2"/>
  <c r="B11" i="2"/>
  <c r="I10" i="2"/>
  <c r="D10" i="2"/>
  <c r="E10" i="2" s="1"/>
  <c r="F10" i="2" s="1"/>
  <c r="C10" i="2"/>
  <c r="B10" i="2"/>
  <c r="I9" i="2"/>
  <c r="D9" i="2"/>
  <c r="E9" i="2" s="1"/>
  <c r="F9" i="2" s="1"/>
  <c r="C9" i="2"/>
  <c r="B9" i="2"/>
  <c r="I8" i="2"/>
  <c r="E8" i="2"/>
  <c r="D8" i="2"/>
  <c r="C8" i="2"/>
  <c r="B8" i="2"/>
  <c r="I7" i="2"/>
  <c r="D7" i="2"/>
  <c r="E7" i="2" s="1"/>
  <c r="F7" i="2" s="1"/>
  <c r="C7" i="2"/>
  <c r="B7" i="2"/>
  <c r="I6" i="2"/>
  <c r="D6" i="2"/>
  <c r="E6" i="2" s="1"/>
  <c r="F6" i="2" s="1"/>
  <c r="C6" i="2"/>
  <c r="B6" i="2"/>
  <c r="I5" i="2"/>
  <c r="D5" i="2"/>
  <c r="E5" i="2" s="1"/>
  <c r="F5" i="2" s="1"/>
  <c r="C5" i="2"/>
  <c r="B5" i="2"/>
  <c r="D4" i="2"/>
  <c r="E4" i="2" s="1"/>
  <c r="F4" i="2" s="1"/>
  <c r="C4" i="2"/>
  <c r="B4" i="2"/>
  <c r="D3" i="2"/>
  <c r="E3" i="2" s="1"/>
  <c r="F3" i="2" s="1"/>
  <c r="C3" i="2"/>
  <c r="B3" i="2"/>
  <c r="L2" i="2"/>
  <c r="D2" i="2"/>
  <c r="E2" i="2" s="1"/>
  <c r="C2" i="2"/>
  <c r="B2" i="2"/>
  <c r="F35" i="2" l="1"/>
  <c r="F37" i="2"/>
  <c r="F39" i="2"/>
  <c r="F13" i="2"/>
  <c r="F15" i="2"/>
  <c r="F30" i="2"/>
  <c r="F44" i="2"/>
  <c r="F48" i="2"/>
  <c r="F38" i="2"/>
  <c r="F46" i="2"/>
  <c r="F50" i="2"/>
  <c r="F52" i="2"/>
  <c r="F54" i="2"/>
  <c r="F32" i="2"/>
  <c r="F20" i="2"/>
  <c r="F8" i="2"/>
  <c r="F36" i="2"/>
  <c r="F28" i="2"/>
  <c r="F40" i="2"/>
  <c r="F16" i="2"/>
  <c r="F24" i="2"/>
  <c r="F2" i="2"/>
  <c r="F12" i="2"/>
  <c r="F14" i="2"/>
  <c r="F29" i="2"/>
  <c r="F31" i="2"/>
</calcChain>
</file>

<file path=xl/sharedStrings.xml><?xml version="1.0" encoding="utf-8"?>
<sst xmlns="http://schemas.openxmlformats.org/spreadsheetml/2006/main" count="63" uniqueCount="63">
  <si>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</si>
  <si>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</si>
  <si>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</si>
  <si>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</si>
  <si>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</si>
  <si>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</si>
  <si>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</si>
  <si>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</si>
  <si>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</si>
  <si>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12-21-2015 19:08:29.066</t>
  </si>
  <si>
    <t>Max Memory Value:</t>
  </si>
  <si>
    <t>12-21-2015 19:08:30.064</t>
  </si>
  <si>
    <t>12-21-2015 19:08:31.039</t>
  </si>
  <si>
    <t>12-21-2015 19:08:32.058</t>
  </si>
  <si>
    <t>12-21-2015 19:08:33.114</t>
  </si>
  <si>
    <t>12-21-2015 19:08:34.070</t>
  </si>
  <si>
    <t>12-21-2015 19:08:35.077</t>
  </si>
  <si>
    <t>12-21-2015 19:08:36.050</t>
  </si>
  <si>
    <t>12-21-2015 19:08:37.073</t>
  </si>
  <si>
    <t>12-21-2015 19:08:38.045</t>
  </si>
  <si>
    <t>12-21-2015 19:08:39.081</t>
  </si>
  <si>
    <t>12-21-2015 19:08:40.073</t>
  </si>
  <si>
    <t>12-21-2015 19:08:41.089</t>
  </si>
  <si>
    <t>12-21-2015 19:08:42.068</t>
  </si>
  <si>
    <t>12-21-2015 19:08:43.075</t>
  </si>
  <si>
    <t>12-21-2015 19:08:44.079</t>
  </si>
  <si>
    <t>12-21-2015 19:08:45.082</t>
  </si>
  <si>
    <t>12-21-2015 19:08:46.087</t>
  </si>
  <si>
    <t>12-21-2015 19:08:47.079</t>
  </si>
  <si>
    <t>12-21-2015 19:08:48.107</t>
  </si>
  <si>
    <t>12-21-2015 19:08:49.086</t>
  </si>
  <si>
    <t>12-21-2015 19:08:50.090</t>
  </si>
  <si>
    <t>12-21-2015 19:08:51.094</t>
  </si>
  <si>
    <t>12-21-2015 19:08:52.078</t>
  </si>
  <si>
    <t>12-21-2015 19:08:53.078</t>
  </si>
  <si>
    <t>12-21-2015 19:08:54.080</t>
  </si>
  <si>
    <t>12-21-2015 19:08:55.083</t>
  </si>
  <si>
    <t>12-21-2015 19:08:56.090</t>
  </si>
  <si>
    <t>12-21-2015 19:08:57.063</t>
  </si>
  <si>
    <t>12-21-2015 19:08:58.085</t>
  </si>
  <si>
    <t>12-21-2015 19:08:59.092</t>
  </si>
  <si>
    <t>12-21-2015 19:09:00.081</t>
  </si>
  <si>
    <t>12-21-2015 19:09:01.082</t>
  </si>
  <si>
    <t>12-21-2015 19:09:02.108</t>
  </si>
  <si>
    <t>12-21-2015 19:09:03.062</t>
  </si>
  <si>
    <t>12-21-2015 19:09:04.086</t>
  </si>
  <si>
    <t>12-21-2015 19:09:05.087</t>
  </si>
  <si>
    <t>12-21-2015 19:09:06.098</t>
  </si>
  <si>
    <t>12-21-2015 19:09:07.097</t>
  </si>
  <si>
    <t>12-21-2015 19:09:08.088</t>
  </si>
  <si>
    <t>12-21-2015 19:09:09.104</t>
  </si>
  <si>
    <t>12-21-2015 19:09:10.101</t>
  </si>
  <si>
    <t>12-21-2015 19:09:11.090</t>
  </si>
  <si>
    <t>12-21-2015 19:09:12.077</t>
  </si>
  <si>
    <t>12-21-2015 19:09:13.095</t>
  </si>
  <si>
    <t>12-21-2015 19:09:14.108</t>
  </si>
  <si>
    <t>12-21-2015 19:09:15.103</t>
  </si>
  <si>
    <t>12-21-2015 19:09:16.081</t>
  </si>
  <si>
    <t>12-21-2015 19:09:17.095</t>
  </si>
  <si>
    <t>12-21-2015 19:09:18.109</t>
  </si>
  <si>
    <t>12-21-2015 19:09:19.115</t>
  </si>
  <si>
    <t>12-21-2015 19:09:20.099</t>
  </si>
  <si>
    <t>12-21-2015 19:09:21.092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</si>
</sst>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64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rPr lang="nl-NL" sz="1200">
                <a:solidFill>
                  <a:schemeClr val="accent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Xamarin (WP)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Blad1!$F$2:$F$54</c:f>
              <c:numCache>
                <c:formatCode>General</c:formatCode>
                <c:ptCount val="53"/>
                <c:pt idx="0">
                  <c:v>0</c:v>
                </c:pt>
                <c:pt idx="1">
                  <c:v>998</c:v>
                </c:pt>
                <c:pt idx="2">
                  <c:v>1973</c:v>
                </c:pt>
                <c:pt idx="3">
                  <c:v>2992</c:v>
                </c:pt>
                <c:pt idx="4">
                  <c:v>4048</c:v>
                </c:pt>
                <c:pt idx="5">
                  <c:v>5004</c:v>
                </c:pt>
                <c:pt idx="6">
                  <c:v>6011</c:v>
                </c:pt>
                <c:pt idx="7">
                  <c:v>6984</c:v>
                </c:pt>
                <c:pt idx="8">
                  <c:v>8007</c:v>
                </c:pt>
                <c:pt idx="9">
                  <c:v>8979</c:v>
                </c:pt>
                <c:pt idx="10">
                  <c:v>10015</c:v>
                </c:pt>
                <c:pt idx="11">
                  <c:v>11007</c:v>
                </c:pt>
                <c:pt idx="12">
                  <c:v>12023</c:v>
                </c:pt>
                <c:pt idx="13">
                  <c:v>13002</c:v>
                </c:pt>
                <c:pt idx="14">
                  <c:v>14009</c:v>
                </c:pt>
                <c:pt idx="15">
                  <c:v>15013</c:v>
                </c:pt>
                <c:pt idx="16">
                  <c:v>16016</c:v>
                </c:pt>
                <c:pt idx="17">
                  <c:v>17021</c:v>
                </c:pt>
                <c:pt idx="18">
                  <c:v>18013</c:v>
                </c:pt>
                <c:pt idx="19">
                  <c:v>19041</c:v>
                </c:pt>
                <c:pt idx="20">
                  <c:v>20020</c:v>
                </c:pt>
                <c:pt idx="21">
                  <c:v>21024</c:v>
                </c:pt>
                <c:pt idx="22">
                  <c:v>22028</c:v>
                </c:pt>
                <c:pt idx="23">
                  <c:v>23012</c:v>
                </c:pt>
                <c:pt idx="24">
                  <c:v>24012</c:v>
                </c:pt>
                <c:pt idx="25">
                  <c:v>25014</c:v>
                </c:pt>
                <c:pt idx="26">
                  <c:v>26017</c:v>
                </c:pt>
                <c:pt idx="27">
                  <c:v>27024</c:v>
                </c:pt>
                <c:pt idx="28">
                  <c:v>27997</c:v>
                </c:pt>
                <c:pt idx="29">
                  <c:v>29019</c:v>
                </c:pt>
                <c:pt idx="30">
                  <c:v>30026</c:v>
                </c:pt>
                <c:pt idx="31">
                  <c:v>31015</c:v>
                </c:pt>
                <c:pt idx="32">
                  <c:v>32016</c:v>
                </c:pt>
                <c:pt idx="33">
                  <c:v>33042</c:v>
                </c:pt>
                <c:pt idx="34">
                  <c:v>33996</c:v>
                </c:pt>
                <c:pt idx="35">
                  <c:v>35020</c:v>
                </c:pt>
                <c:pt idx="36">
                  <c:v>36021</c:v>
                </c:pt>
                <c:pt idx="37">
                  <c:v>37032</c:v>
                </c:pt>
                <c:pt idx="38">
                  <c:v>38031</c:v>
                </c:pt>
                <c:pt idx="39">
                  <c:v>39022</c:v>
                </c:pt>
                <c:pt idx="40">
                  <c:v>40038</c:v>
                </c:pt>
                <c:pt idx="41">
                  <c:v>41035</c:v>
                </c:pt>
                <c:pt idx="42">
                  <c:v>42024</c:v>
                </c:pt>
                <c:pt idx="43">
                  <c:v>43011</c:v>
                </c:pt>
                <c:pt idx="44">
                  <c:v>44029</c:v>
                </c:pt>
                <c:pt idx="45">
                  <c:v>45042</c:v>
                </c:pt>
                <c:pt idx="46">
                  <c:v>46037</c:v>
                </c:pt>
                <c:pt idx="47">
                  <c:v>47015</c:v>
                </c:pt>
                <c:pt idx="48">
                  <c:v>48029</c:v>
                </c:pt>
                <c:pt idx="49">
                  <c:v>49043</c:v>
                </c:pt>
                <c:pt idx="50">
                  <c:v>50049</c:v>
                </c:pt>
                <c:pt idx="51">
                  <c:v>51033</c:v>
                </c:pt>
                <c:pt idx="52">
                  <c:v>52026</c:v>
                </c:pt>
              </c:numCache>
            </c:numRef>
          </c:xVal>
          <c:yVal>
            <c:numRef>
              <c:f>Blad1!$H$2:$H$54</c:f>
              <c:numCache>
                <c:formatCode>General</c:formatCode>
                <c:ptCount val="53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39.622074635664603</c:v>
                </c:pt>
                <c:pt idx="10">
                  <c:v>63.220354304382198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18.831792122726601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1.5456817460575001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34.493408974327103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1.5911356686283</c:v>
                </c:pt>
                <c:pt idx="29">
                  <c:v>18.516221592659701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14.0584399225504</c:v>
                </c:pt>
                <c:pt idx="34">
                  <c:v>0</c:v>
                </c:pt>
                <c:pt idx="35">
                  <c:v>0</c:v>
                </c:pt>
                <c:pt idx="36">
                  <c:v>14.0773248307793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14.1961381860419</c:v>
                </c:pt>
                <c:pt idx="44">
                  <c:v>1.5405245710464801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17.088152896689198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01888"/>
        <c:axId val="1069798624"/>
      </c:scatterChart>
      <c:valAx>
        <c:axId val="10698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 sz="1200">
                    <a:latin typeface="Arial" panose="020B0604020202020204" pitchFamily="34" charset="0"/>
                    <a:cs typeface="Arial" panose="020B0604020202020204" pitchFamily="34" charset="0"/>
                  </a:rPr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000" b="0">
                <a:solidFill>
                  <a:srgbClr val="000000"/>
                </a:solidFill>
                <a:latin typeface="Arial" panose="020B0604020202020204" pitchFamily="34" charset="0"/>
                <a:ea typeface="Calibri" charset="0"/>
                <a:cs typeface="Arial" panose="020B0604020202020204" pitchFamily="34" charset="0"/>
              </a:defRPr>
            </a:pPr>
            <a:endParaRPr lang="nl-NL"/>
          </a:p>
        </c:txPr>
        <c:crossAx val="1069798624"/>
        <c:crosses val="autoZero"/>
        <c:crossBetween val="midCat"/>
      </c:valAx>
      <c:valAx>
        <c:axId val="1069798624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 sz="1200">
                    <a:latin typeface="Arial" panose="020B0604020202020204" pitchFamily="34" charset="0"/>
                    <a:cs typeface="Arial" panose="020B0604020202020204" pitchFamily="34" charset="0"/>
                  </a:rPr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l-NL"/>
          </a:p>
        </c:txPr>
        <c:crossAx val="1069801888"/>
        <c:crosses val="autoZero"/>
        <c:crossBetween val="midCat"/>
      </c:valAx>
      <c:spPr>
        <a:solidFill>
          <a:schemeClr val="bg1"/>
        </a:solidFill>
        <a:ln w="9525">
          <a:solidFill>
            <a:srgbClr val="808080"/>
          </a:solidFill>
        </a:ln>
      </c:spPr>
    </c:plotArea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rPr lang="nl-NL"/>
              <a:t>Xamarin MEM Usage</a:t>
            </a:r>
          </a:p>
        </c:rich>
      </c:tx>
      <c:layout/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Blad1!$F$2:$F$54</c:f>
              <c:numCache>
                <c:formatCode>General</c:formatCode>
                <c:ptCount val="53"/>
                <c:pt idx="0">
                  <c:v>0</c:v>
                </c:pt>
                <c:pt idx="1">
                  <c:v>998</c:v>
                </c:pt>
                <c:pt idx="2">
                  <c:v>1973</c:v>
                </c:pt>
                <c:pt idx="3">
                  <c:v>2992</c:v>
                </c:pt>
                <c:pt idx="4">
                  <c:v>4048</c:v>
                </c:pt>
                <c:pt idx="5">
                  <c:v>5004</c:v>
                </c:pt>
                <c:pt idx="6">
                  <c:v>6011</c:v>
                </c:pt>
                <c:pt idx="7">
                  <c:v>6984</c:v>
                </c:pt>
                <c:pt idx="8">
                  <c:v>8007</c:v>
                </c:pt>
                <c:pt idx="9">
                  <c:v>8979</c:v>
                </c:pt>
                <c:pt idx="10">
                  <c:v>10015</c:v>
                </c:pt>
                <c:pt idx="11">
                  <c:v>11007</c:v>
                </c:pt>
                <c:pt idx="12">
                  <c:v>12023</c:v>
                </c:pt>
                <c:pt idx="13">
                  <c:v>13002</c:v>
                </c:pt>
                <c:pt idx="14">
                  <c:v>14009</c:v>
                </c:pt>
                <c:pt idx="15">
                  <c:v>15013</c:v>
                </c:pt>
                <c:pt idx="16">
                  <c:v>16016</c:v>
                </c:pt>
                <c:pt idx="17">
                  <c:v>17021</c:v>
                </c:pt>
                <c:pt idx="18">
                  <c:v>18013</c:v>
                </c:pt>
                <c:pt idx="19">
                  <c:v>19041</c:v>
                </c:pt>
                <c:pt idx="20">
                  <c:v>20020</c:v>
                </c:pt>
                <c:pt idx="21">
                  <c:v>21024</c:v>
                </c:pt>
                <c:pt idx="22">
                  <c:v>22028</c:v>
                </c:pt>
                <c:pt idx="23">
                  <c:v>23012</c:v>
                </c:pt>
                <c:pt idx="24">
                  <c:v>24012</c:v>
                </c:pt>
                <c:pt idx="25">
                  <c:v>25014</c:v>
                </c:pt>
                <c:pt idx="26">
                  <c:v>26017</c:v>
                </c:pt>
                <c:pt idx="27">
                  <c:v>27024</c:v>
                </c:pt>
                <c:pt idx="28">
                  <c:v>27997</c:v>
                </c:pt>
                <c:pt idx="29">
                  <c:v>29019</c:v>
                </c:pt>
                <c:pt idx="30">
                  <c:v>30026</c:v>
                </c:pt>
                <c:pt idx="31">
                  <c:v>31015</c:v>
                </c:pt>
                <c:pt idx="32">
                  <c:v>32016</c:v>
                </c:pt>
                <c:pt idx="33">
                  <c:v>33042</c:v>
                </c:pt>
                <c:pt idx="34">
                  <c:v>33996</c:v>
                </c:pt>
                <c:pt idx="35">
                  <c:v>35020</c:v>
                </c:pt>
                <c:pt idx="36">
                  <c:v>36021</c:v>
                </c:pt>
                <c:pt idx="37">
                  <c:v>37032</c:v>
                </c:pt>
                <c:pt idx="38">
                  <c:v>38031</c:v>
                </c:pt>
                <c:pt idx="39">
                  <c:v>39022</c:v>
                </c:pt>
                <c:pt idx="40">
                  <c:v>40038</c:v>
                </c:pt>
                <c:pt idx="41">
                  <c:v>41035</c:v>
                </c:pt>
                <c:pt idx="42">
                  <c:v>42024</c:v>
                </c:pt>
                <c:pt idx="43">
                  <c:v>43011</c:v>
                </c:pt>
                <c:pt idx="44">
                  <c:v>44029</c:v>
                </c:pt>
                <c:pt idx="45">
                  <c:v>45042</c:v>
                </c:pt>
                <c:pt idx="46">
                  <c:v>46037</c:v>
                </c:pt>
                <c:pt idx="47">
                  <c:v>47015</c:v>
                </c:pt>
                <c:pt idx="48">
                  <c:v>48029</c:v>
                </c:pt>
                <c:pt idx="49">
                  <c:v>49043</c:v>
                </c:pt>
                <c:pt idx="50">
                  <c:v>50049</c:v>
                </c:pt>
                <c:pt idx="51">
                  <c:v>51033</c:v>
                </c:pt>
                <c:pt idx="52">
                  <c:v>52026</c:v>
                </c:pt>
              </c:numCache>
            </c:numRef>
          </c:xVal>
          <c:yVal>
            <c:numRef>
              <c:f>Blad1!$I$2:$I$54</c:f>
              <c:numCache>
                <c:formatCode>General</c:formatCode>
                <c:ptCount val="53"/>
                <c:pt idx="3">
                  <c:v>0</c:v>
                </c:pt>
                <c:pt idx="4">
                  <c:v>19.93359375</c:v>
                </c:pt>
                <c:pt idx="5">
                  <c:v>19.91796875</c:v>
                </c:pt>
                <c:pt idx="6">
                  <c:v>19.91796875</c:v>
                </c:pt>
                <c:pt idx="7">
                  <c:v>19.91796875</c:v>
                </c:pt>
                <c:pt idx="8">
                  <c:v>19.91796875</c:v>
                </c:pt>
                <c:pt idx="9">
                  <c:v>23.984375</c:v>
                </c:pt>
                <c:pt idx="10">
                  <c:v>41.67578125</c:v>
                </c:pt>
                <c:pt idx="11">
                  <c:v>37.5703125</c:v>
                </c:pt>
                <c:pt idx="12">
                  <c:v>37.5703125</c:v>
                </c:pt>
                <c:pt idx="13">
                  <c:v>37.5703125</c:v>
                </c:pt>
                <c:pt idx="14">
                  <c:v>40.7109375</c:v>
                </c:pt>
                <c:pt idx="15">
                  <c:v>26.1484375</c:v>
                </c:pt>
                <c:pt idx="16">
                  <c:v>26.1484375</c:v>
                </c:pt>
                <c:pt idx="17">
                  <c:v>26.1484375</c:v>
                </c:pt>
                <c:pt idx="18">
                  <c:v>26.2109375</c:v>
                </c:pt>
                <c:pt idx="19">
                  <c:v>26.2109375</c:v>
                </c:pt>
                <c:pt idx="20">
                  <c:v>26.2109375</c:v>
                </c:pt>
                <c:pt idx="21">
                  <c:v>26.2109375</c:v>
                </c:pt>
                <c:pt idx="22">
                  <c:v>26.2109375</c:v>
                </c:pt>
                <c:pt idx="23">
                  <c:v>41.67578125</c:v>
                </c:pt>
                <c:pt idx="24">
                  <c:v>41.67578125</c:v>
                </c:pt>
                <c:pt idx="25">
                  <c:v>41.67578125</c:v>
                </c:pt>
                <c:pt idx="26">
                  <c:v>41.67578125</c:v>
                </c:pt>
                <c:pt idx="27">
                  <c:v>41.67578125</c:v>
                </c:pt>
                <c:pt idx="28">
                  <c:v>42.1171875</c:v>
                </c:pt>
                <c:pt idx="29">
                  <c:v>41.5546875</c:v>
                </c:pt>
                <c:pt idx="30">
                  <c:v>41.5546875</c:v>
                </c:pt>
                <c:pt idx="31">
                  <c:v>41.5546875</c:v>
                </c:pt>
                <c:pt idx="32">
                  <c:v>41.5546875</c:v>
                </c:pt>
                <c:pt idx="33">
                  <c:v>49.1875</c:v>
                </c:pt>
                <c:pt idx="34">
                  <c:v>31.0703125</c:v>
                </c:pt>
                <c:pt idx="35">
                  <c:v>31.0703125</c:v>
                </c:pt>
                <c:pt idx="36">
                  <c:v>34.03515625</c:v>
                </c:pt>
                <c:pt idx="37">
                  <c:v>33.9140625</c:v>
                </c:pt>
                <c:pt idx="38">
                  <c:v>33.9140625</c:v>
                </c:pt>
                <c:pt idx="39">
                  <c:v>33.9140625</c:v>
                </c:pt>
                <c:pt idx="40">
                  <c:v>33.9765625</c:v>
                </c:pt>
                <c:pt idx="41">
                  <c:v>33.9765625</c:v>
                </c:pt>
                <c:pt idx="42">
                  <c:v>33.9765625</c:v>
                </c:pt>
                <c:pt idx="43">
                  <c:v>44.61328125</c:v>
                </c:pt>
                <c:pt idx="44">
                  <c:v>41.99609375</c:v>
                </c:pt>
                <c:pt idx="45">
                  <c:v>34.76953125</c:v>
                </c:pt>
                <c:pt idx="46">
                  <c:v>34.76953125</c:v>
                </c:pt>
                <c:pt idx="47">
                  <c:v>34.76953125</c:v>
                </c:pt>
                <c:pt idx="48">
                  <c:v>34.76953125</c:v>
                </c:pt>
                <c:pt idx="49">
                  <c:v>34.8359375</c:v>
                </c:pt>
                <c:pt idx="50">
                  <c:v>34.71484375</c:v>
                </c:pt>
                <c:pt idx="51">
                  <c:v>34.71484375</c:v>
                </c:pt>
                <c:pt idx="52">
                  <c:v>34.74609375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99168"/>
        <c:axId val="1069799712"/>
      </c:scatterChart>
      <c:valAx>
        <c:axId val="106979916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Time (ms)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1069799712"/>
        <c:crosses val="autoZero"/>
        <c:crossBetween val="midCat"/>
      </c:valAx>
      <c:valAx>
        <c:axId val="106979971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MEM Usage (Bytes)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1069799168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="80" zoomScaleNormal="80"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4"/>
  <sheetViews>
    <sheetView workbookViewId="0"/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54" si="0">MID(A2,15,2)</f>
        <v>08</v>
      </c>
      <c r="C2" s="1" t="str">
        <f t="shared" ref="C2:C54" si="1">MID(A2,18,2)</f>
        <v>29</v>
      </c>
      <c r="D2" s="1" t="str">
        <f t="shared" ref="D2:D54" si="2">MID(A2,21,3)</f>
        <v>066</v>
      </c>
      <c r="E2" s="1">
        <f t="shared" ref="E2:E54" si="3">D2+(1000*C2)+(B2*60000)</f>
        <v>509066</v>
      </c>
      <c r="F2" s="1">
        <f t="shared" ref="F2:F54" si="4">E2-$E$2</f>
        <v>0</v>
      </c>
      <c r="K2" s="1" t="s">
        <v>10</v>
      </c>
      <c r="L2" s="1">
        <f>MAX(G:G)</f>
        <v>51576832</v>
      </c>
    </row>
    <row r="3" spans="1:12" x14ac:dyDescent="0.3">
      <c r="A3" s="1" t="s">
        <v>11</v>
      </c>
      <c r="B3" s="1" t="str">
        <f t="shared" si="0"/>
        <v>08</v>
      </c>
      <c r="C3" s="1" t="str">
        <f t="shared" si="1"/>
        <v>30</v>
      </c>
      <c r="D3" s="1" t="str">
        <f t="shared" si="2"/>
        <v>064</v>
      </c>
      <c r="E3" s="1">
        <f t="shared" si="3"/>
        <v>510064</v>
      </c>
      <c r="F3" s="1">
        <f t="shared" si="4"/>
        <v>998</v>
      </c>
    </row>
    <row r="4" spans="1:12" x14ac:dyDescent="0.3">
      <c r="A4" s="1" t="s">
        <v>12</v>
      </c>
      <c r="B4" s="1" t="str">
        <f t="shared" si="0"/>
        <v>08</v>
      </c>
      <c r="C4" s="1" t="str">
        <f t="shared" si="1"/>
        <v>31</v>
      </c>
      <c r="D4" s="1" t="str">
        <f t="shared" si="2"/>
        <v>039</v>
      </c>
      <c r="E4" s="1">
        <f t="shared" si="3"/>
        <v>511039</v>
      </c>
      <c r="F4" s="1">
        <f t="shared" si="4"/>
        <v>1973</v>
      </c>
    </row>
    <row r="5" spans="1:12" x14ac:dyDescent="0.3">
      <c r="A5" s="1" t="s">
        <v>13</v>
      </c>
      <c r="B5" s="1" t="str">
        <f t="shared" si="0"/>
        <v>08</v>
      </c>
      <c r="C5" s="1" t="str">
        <f t="shared" si="1"/>
        <v>32</v>
      </c>
      <c r="D5" s="1" t="str">
        <f t="shared" si="2"/>
        <v>058</v>
      </c>
      <c r="E5" s="1">
        <f t="shared" si="3"/>
        <v>512058</v>
      </c>
      <c r="F5" s="1">
        <f t="shared" si="4"/>
        <v>2992</v>
      </c>
      <c r="G5" s="1">
        <v>0</v>
      </c>
      <c r="I5" s="4">
        <f>0</f>
        <v>0</v>
      </c>
    </row>
    <row r="6" spans="1:12" x14ac:dyDescent="0.3">
      <c r="A6" s="1" t="s">
        <v>14</v>
      </c>
      <c r="B6" s="1" t="str">
        <f t="shared" si="0"/>
        <v>08</v>
      </c>
      <c r="C6" s="1" t="str">
        <f t="shared" si="1"/>
        <v>33</v>
      </c>
      <c r="D6" s="1" t="str">
        <f t="shared" si="2"/>
        <v>114</v>
      </c>
      <c r="E6" s="1">
        <f t="shared" si="3"/>
        <v>513114</v>
      </c>
      <c r="F6" s="1">
        <f t="shared" si="4"/>
        <v>4048</v>
      </c>
      <c r="G6" s="1">
        <v>20901888</v>
      </c>
      <c r="I6" s="4">
        <f>19.93359375</f>
        <v>19.93359375</v>
      </c>
    </row>
    <row r="7" spans="1:12" x14ac:dyDescent="0.3">
      <c r="A7" s="1" t="s">
        <v>15</v>
      </c>
      <c r="B7" s="1" t="str">
        <f t="shared" si="0"/>
        <v>08</v>
      </c>
      <c r="C7" s="1" t="str">
        <f t="shared" si="1"/>
        <v>34</v>
      </c>
      <c r="D7" s="1" t="str">
        <f t="shared" si="2"/>
        <v>070</v>
      </c>
      <c r="E7" s="1">
        <f t="shared" si="3"/>
        <v>514070</v>
      </c>
      <c r="F7" s="1">
        <f t="shared" si="4"/>
        <v>5004</v>
      </c>
      <c r="G7" s="1">
        <v>20885504</v>
      </c>
      <c r="H7" s="1">
        <v>0</v>
      </c>
      <c r="I7" s="4">
        <f>19.91796875</f>
        <v>19.91796875</v>
      </c>
    </row>
    <row r="8" spans="1:12" x14ac:dyDescent="0.3">
      <c r="A8" s="1" t="s">
        <v>16</v>
      </c>
      <c r="B8" s="1" t="str">
        <f t="shared" si="0"/>
        <v>08</v>
      </c>
      <c r="C8" s="1" t="str">
        <f t="shared" si="1"/>
        <v>35</v>
      </c>
      <c r="D8" s="1" t="str">
        <f t="shared" si="2"/>
        <v>077</v>
      </c>
      <c r="E8" s="1">
        <f t="shared" si="3"/>
        <v>515077</v>
      </c>
      <c r="F8" s="1">
        <f t="shared" si="4"/>
        <v>6011</v>
      </c>
      <c r="G8" s="1">
        <v>20885504</v>
      </c>
      <c r="H8" s="1">
        <v>0</v>
      </c>
      <c r="I8" s="4">
        <f>19.91796875</f>
        <v>19.91796875</v>
      </c>
    </row>
    <row r="9" spans="1:12" x14ac:dyDescent="0.3">
      <c r="A9" s="1" t="s">
        <v>17</v>
      </c>
      <c r="B9" s="1" t="str">
        <f t="shared" si="0"/>
        <v>08</v>
      </c>
      <c r="C9" s="1" t="str">
        <f t="shared" si="1"/>
        <v>36</v>
      </c>
      <c r="D9" s="1" t="str">
        <f t="shared" si="2"/>
        <v>050</v>
      </c>
      <c r="E9" s="1">
        <f t="shared" si="3"/>
        <v>516050</v>
      </c>
      <c r="F9" s="1">
        <f t="shared" si="4"/>
        <v>6984</v>
      </c>
      <c r="G9" s="1">
        <v>20885504</v>
      </c>
      <c r="H9" s="1">
        <v>0</v>
      </c>
      <c r="I9" s="4">
        <f>19.91796875</f>
        <v>19.91796875</v>
      </c>
    </row>
    <row r="10" spans="1:12" x14ac:dyDescent="0.3">
      <c r="A10" s="1" t="s">
        <v>18</v>
      </c>
      <c r="B10" s="1" t="str">
        <f t="shared" si="0"/>
        <v>08</v>
      </c>
      <c r="C10" s="1" t="str">
        <f t="shared" si="1"/>
        <v>37</v>
      </c>
      <c r="D10" s="1" t="str">
        <f t="shared" si="2"/>
        <v>073</v>
      </c>
      <c r="E10" s="1">
        <f t="shared" si="3"/>
        <v>517073</v>
      </c>
      <c r="F10" s="1">
        <f t="shared" si="4"/>
        <v>8007</v>
      </c>
      <c r="G10" s="1">
        <v>20885504</v>
      </c>
      <c r="H10" s="1">
        <v>0</v>
      </c>
      <c r="I10" s="4">
        <f>19.91796875</f>
        <v>19.91796875</v>
      </c>
    </row>
    <row r="11" spans="1:12" x14ac:dyDescent="0.3">
      <c r="A11" s="1" t="s">
        <v>19</v>
      </c>
      <c r="B11" s="1" t="str">
        <f t="shared" si="0"/>
        <v>08</v>
      </c>
      <c r="C11" s="1" t="str">
        <f t="shared" si="1"/>
        <v>38</v>
      </c>
      <c r="D11" s="1" t="str">
        <f t="shared" si="2"/>
        <v>045</v>
      </c>
      <c r="E11" s="1">
        <f t="shared" si="3"/>
        <v>518045</v>
      </c>
      <c r="F11" s="1">
        <f t="shared" si="4"/>
        <v>8979</v>
      </c>
      <c r="G11" s="1">
        <v>25149440</v>
      </c>
      <c r="H11" s="1">
        <v>39.622074635664603</v>
      </c>
      <c r="I11" s="4">
        <f>23.984375</f>
        <v>23.984375</v>
      </c>
    </row>
    <row r="12" spans="1:12" x14ac:dyDescent="0.3">
      <c r="A12" s="1" t="s">
        <v>20</v>
      </c>
      <c r="B12" s="1" t="str">
        <f t="shared" si="0"/>
        <v>08</v>
      </c>
      <c r="C12" s="1" t="str">
        <f t="shared" si="1"/>
        <v>39</v>
      </c>
      <c r="D12" s="1" t="str">
        <f t="shared" si="2"/>
        <v>081</v>
      </c>
      <c r="E12" s="1">
        <f t="shared" si="3"/>
        <v>519081</v>
      </c>
      <c r="F12" s="1">
        <f t="shared" si="4"/>
        <v>10015</v>
      </c>
      <c r="G12" s="1">
        <v>43700224</v>
      </c>
      <c r="H12" s="1">
        <v>63.220354304382198</v>
      </c>
      <c r="I12" s="4">
        <f>41.67578125</f>
        <v>41.67578125</v>
      </c>
    </row>
    <row r="13" spans="1:12" x14ac:dyDescent="0.3">
      <c r="A13" s="1" t="s">
        <v>21</v>
      </c>
      <c r="B13" s="1" t="str">
        <f t="shared" si="0"/>
        <v>08</v>
      </c>
      <c r="C13" s="1" t="str">
        <f t="shared" si="1"/>
        <v>40</v>
      </c>
      <c r="D13" s="1" t="str">
        <f t="shared" si="2"/>
        <v>073</v>
      </c>
      <c r="E13" s="1">
        <f t="shared" si="3"/>
        <v>520073</v>
      </c>
      <c r="F13" s="1">
        <f t="shared" si="4"/>
        <v>11007</v>
      </c>
      <c r="G13" s="1">
        <v>39395328</v>
      </c>
      <c r="H13" s="1">
        <v>0</v>
      </c>
      <c r="I13" s="4">
        <f>37.5703125</f>
        <v>37.5703125</v>
      </c>
    </row>
    <row r="14" spans="1:12" x14ac:dyDescent="0.3">
      <c r="A14" s="1" t="s">
        <v>22</v>
      </c>
      <c r="B14" s="1" t="str">
        <f t="shared" si="0"/>
        <v>08</v>
      </c>
      <c r="C14" s="1" t="str">
        <f t="shared" si="1"/>
        <v>41</v>
      </c>
      <c r="D14" s="1" t="str">
        <f t="shared" si="2"/>
        <v>089</v>
      </c>
      <c r="E14" s="1">
        <f t="shared" si="3"/>
        <v>521089</v>
      </c>
      <c r="F14" s="1">
        <f t="shared" si="4"/>
        <v>12023</v>
      </c>
      <c r="G14" s="1">
        <v>39395328</v>
      </c>
      <c r="H14" s="1">
        <v>0</v>
      </c>
      <c r="I14" s="4">
        <f>37.5703125</f>
        <v>37.5703125</v>
      </c>
    </row>
    <row r="15" spans="1:12" x14ac:dyDescent="0.3">
      <c r="A15" s="1" t="s">
        <v>23</v>
      </c>
      <c r="B15" s="1" t="str">
        <f t="shared" si="0"/>
        <v>08</v>
      </c>
      <c r="C15" s="1" t="str">
        <f t="shared" si="1"/>
        <v>42</v>
      </c>
      <c r="D15" s="1" t="str">
        <f t="shared" si="2"/>
        <v>068</v>
      </c>
      <c r="E15" s="1">
        <f t="shared" si="3"/>
        <v>522068</v>
      </c>
      <c r="F15" s="1">
        <f t="shared" si="4"/>
        <v>13002</v>
      </c>
      <c r="G15" s="1">
        <v>39395328</v>
      </c>
      <c r="H15" s="1">
        <v>0</v>
      </c>
      <c r="I15" s="4">
        <f>37.5703125</f>
        <v>37.5703125</v>
      </c>
    </row>
    <row r="16" spans="1:12" x14ac:dyDescent="0.3">
      <c r="A16" s="1" t="s">
        <v>24</v>
      </c>
      <c r="B16" s="1" t="str">
        <f t="shared" si="0"/>
        <v>08</v>
      </c>
      <c r="C16" s="1" t="str">
        <f t="shared" si="1"/>
        <v>43</v>
      </c>
      <c r="D16" s="1" t="str">
        <f t="shared" si="2"/>
        <v>075</v>
      </c>
      <c r="E16" s="1">
        <f t="shared" si="3"/>
        <v>523075</v>
      </c>
      <c r="F16" s="1">
        <f t="shared" si="4"/>
        <v>14009</v>
      </c>
      <c r="G16" s="1">
        <v>42688512</v>
      </c>
      <c r="H16" s="1">
        <v>18.831792122726601</v>
      </c>
      <c r="I16" s="4">
        <f>40.7109375</f>
        <v>40.7109375</v>
      </c>
    </row>
    <row r="17" spans="1:9" x14ac:dyDescent="0.3">
      <c r="A17" s="1" t="s">
        <v>25</v>
      </c>
      <c r="B17" s="1" t="str">
        <f t="shared" si="0"/>
        <v>08</v>
      </c>
      <c r="C17" s="1" t="str">
        <f t="shared" si="1"/>
        <v>44</v>
      </c>
      <c r="D17" s="1" t="str">
        <f t="shared" si="2"/>
        <v>079</v>
      </c>
      <c r="E17" s="1">
        <f t="shared" si="3"/>
        <v>524079</v>
      </c>
      <c r="F17" s="1">
        <f t="shared" si="4"/>
        <v>15013</v>
      </c>
      <c r="G17" s="1">
        <v>27418624</v>
      </c>
      <c r="H17" s="1">
        <v>0</v>
      </c>
      <c r="I17" s="4">
        <f>26.1484375</f>
        <v>26.1484375</v>
      </c>
    </row>
    <row r="18" spans="1:9" x14ac:dyDescent="0.3">
      <c r="A18" s="1" t="s">
        <v>26</v>
      </c>
      <c r="B18" s="1" t="str">
        <f t="shared" si="0"/>
        <v>08</v>
      </c>
      <c r="C18" s="1" t="str">
        <f t="shared" si="1"/>
        <v>45</v>
      </c>
      <c r="D18" s="1" t="str">
        <f t="shared" si="2"/>
        <v>082</v>
      </c>
      <c r="E18" s="1">
        <f t="shared" si="3"/>
        <v>525082</v>
      </c>
      <c r="F18" s="1">
        <f t="shared" si="4"/>
        <v>16016</v>
      </c>
      <c r="G18" s="1">
        <v>27418624</v>
      </c>
      <c r="H18" s="1">
        <v>0</v>
      </c>
      <c r="I18" s="4">
        <f>26.1484375</f>
        <v>26.1484375</v>
      </c>
    </row>
    <row r="19" spans="1:9" x14ac:dyDescent="0.3">
      <c r="A19" s="1" t="s">
        <v>27</v>
      </c>
      <c r="B19" s="1" t="str">
        <f t="shared" si="0"/>
        <v>08</v>
      </c>
      <c r="C19" s="1" t="str">
        <f t="shared" si="1"/>
        <v>46</v>
      </c>
      <c r="D19" s="1" t="str">
        <f t="shared" si="2"/>
        <v>087</v>
      </c>
      <c r="E19" s="1">
        <f t="shared" si="3"/>
        <v>526087</v>
      </c>
      <c r="F19" s="1">
        <f t="shared" si="4"/>
        <v>17021</v>
      </c>
      <c r="G19" s="1">
        <v>27418624</v>
      </c>
      <c r="H19" s="1">
        <v>0</v>
      </c>
      <c r="I19" s="4">
        <f>26.1484375</f>
        <v>26.1484375</v>
      </c>
    </row>
    <row r="20" spans="1:9" x14ac:dyDescent="0.3">
      <c r="A20" s="1" t="s">
        <v>28</v>
      </c>
      <c r="B20" s="1" t="str">
        <f t="shared" si="0"/>
        <v>08</v>
      </c>
      <c r="C20" s="1" t="str">
        <f t="shared" si="1"/>
        <v>47</v>
      </c>
      <c r="D20" s="1" t="str">
        <f t="shared" si="2"/>
        <v>079</v>
      </c>
      <c r="E20" s="1">
        <f t="shared" si="3"/>
        <v>527079</v>
      </c>
      <c r="F20" s="1">
        <f t="shared" si="4"/>
        <v>18013</v>
      </c>
      <c r="G20" s="1">
        <v>27484160</v>
      </c>
      <c r="H20" s="1">
        <v>1.5456817460575001</v>
      </c>
      <c r="I20" s="4">
        <f>26.2109375</f>
        <v>26.2109375</v>
      </c>
    </row>
    <row r="21" spans="1:9" x14ac:dyDescent="0.3">
      <c r="A21" s="1" t="s">
        <v>29</v>
      </c>
      <c r="B21" s="1" t="str">
        <f t="shared" si="0"/>
        <v>08</v>
      </c>
      <c r="C21" s="1" t="str">
        <f t="shared" si="1"/>
        <v>48</v>
      </c>
      <c r="D21" s="1" t="str">
        <f t="shared" si="2"/>
        <v>107</v>
      </c>
      <c r="E21" s="1">
        <f t="shared" si="3"/>
        <v>528107</v>
      </c>
      <c r="F21" s="1">
        <f t="shared" si="4"/>
        <v>19041</v>
      </c>
      <c r="G21" s="1">
        <v>27484160</v>
      </c>
      <c r="H21" s="1">
        <v>0</v>
      </c>
      <c r="I21" s="4">
        <f>26.2109375</f>
        <v>26.2109375</v>
      </c>
    </row>
    <row r="22" spans="1:9" x14ac:dyDescent="0.3">
      <c r="A22" s="1" t="s">
        <v>30</v>
      </c>
      <c r="B22" s="1" t="str">
        <f t="shared" si="0"/>
        <v>08</v>
      </c>
      <c r="C22" s="1" t="str">
        <f t="shared" si="1"/>
        <v>49</v>
      </c>
      <c r="D22" s="1" t="str">
        <f t="shared" si="2"/>
        <v>086</v>
      </c>
      <c r="E22" s="1">
        <f t="shared" si="3"/>
        <v>529086</v>
      </c>
      <c r="F22" s="1">
        <f t="shared" si="4"/>
        <v>20020</v>
      </c>
      <c r="G22" s="1">
        <v>27484160</v>
      </c>
      <c r="H22" s="1">
        <v>0</v>
      </c>
      <c r="I22" s="4">
        <f>26.2109375</f>
        <v>26.2109375</v>
      </c>
    </row>
    <row r="23" spans="1:9" x14ac:dyDescent="0.3">
      <c r="A23" s="1" t="s">
        <v>31</v>
      </c>
      <c r="B23" s="1" t="str">
        <f t="shared" si="0"/>
        <v>08</v>
      </c>
      <c r="C23" s="1" t="str">
        <f t="shared" si="1"/>
        <v>50</v>
      </c>
      <c r="D23" s="1" t="str">
        <f t="shared" si="2"/>
        <v>090</v>
      </c>
      <c r="E23" s="1">
        <f t="shared" si="3"/>
        <v>530090</v>
      </c>
      <c r="F23" s="1">
        <f t="shared" si="4"/>
        <v>21024</v>
      </c>
      <c r="G23" s="1">
        <v>27484160</v>
      </c>
      <c r="H23" s="1">
        <v>0</v>
      </c>
      <c r="I23" s="4">
        <f>26.2109375</f>
        <v>26.2109375</v>
      </c>
    </row>
    <row r="24" spans="1:9" x14ac:dyDescent="0.3">
      <c r="A24" s="1" t="s">
        <v>32</v>
      </c>
      <c r="B24" s="1" t="str">
        <f t="shared" si="0"/>
        <v>08</v>
      </c>
      <c r="C24" s="1" t="str">
        <f t="shared" si="1"/>
        <v>51</v>
      </c>
      <c r="D24" s="1" t="str">
        <f t="shared" si="2"/>
        <v>094</v>
      </c>
      <c r="E24" s="1">
        <f t="shared" si="3"/>
        <v>531094</v>
      </c>
      <c r="F24" s="1">
        <f t="shared" si="4"/>
        <v>22028</v>
      </c>
      <c r="G24" s="1">
        <v>27484160</v>
      </c>
      <c r="H24" s="1">
        <v>0</v>
      </c>
      <c r="I24" s="4">
        <f>26.2109375</f>
        <v>26.2109375</v>
      </c>
    </row>
    <row r="25" spans="1:9" x14ac:dyDescent="0.3">
      <c r="A25" s="1" t="s">
        <v>33</v>
      </c>
      <c r="B25" s="1" t="str">
        <f t="shared" si="0"/>
        <v>08</v>
      </c>
      <c r="C25" s="1" t="str">
        <f t="shared" si="1"/>
        <v>52</v>
      </c>
      <c r="D25" s="1" t="str">
        <f t="shared" si="2"/>
        <v>078</v>
      </c>
      <c r="E25" s="1">
        <f t="shared" si="3"/>
        <v>532078</v>
      </c>
      <c r="F25" s="1">
        <f t="shared" si="4"/>
        <v>23012</v>
      </c>
      <c r="G25" s="1">
        <v>43700224</v>
      </c>
      <c r="H25" s="1">
        <v>34.493408974327103</v>
      </c>
      <c r="I25" s="4">
        <f>41.67578125</f>
        <v>41.67578125</v>
      </c>
    </row>
    <row r="26" spans="1:9" x14ac:dyDescent="0.3">
      <c r="A26" s="1" t="s">
        <v>34</v>
      </c>
      <c r="B26" s="1" t="str">
        <f t="shared" si="0"/>
        <v>08</v>
      </c>
      <c r="C26" s="1" t="str">
        <f t="shared" si="1"/>
        <v>53</v>
      </c>
      <c r="D26" s="1" t="str">
        <f t="shared" si="2"/>
        <v>078</v>
      </c>
      <c r="E26" s="1">
        <f t="shared" si="3"/>
        <v>533078</v>
      </c>
      <c r="F26" s="1">
        <f t="shared" si="4"/>
        <v>24012</v>
      </c>
      <c r="G26" s="1">
        <v>43700224</v>
      </c>
      <c r="H26" s="1">
        <v>0</v>
      </c>
      <c r="I26" s="4">
        <f>41.67578125</f>
        <v>41.67578125</v>
      </c>
    </row>
    <row r="27" spans="1:9" x14ac:dyDescent="0.3">
      <c r="A27" s="1" t="s">
        <v>35</v>
      </c>
      <c r="B27" s="1" t="str">
        <f t="shared" si="0"/>
        <v>08</v>
      </c>
      <c r="C27" s="1" t="str">
        <f t="shared" si="1"/>
        <v>54</v>
      </c>
      <c r="D27" s="1" t="str">
        <f t="shared" si="2"/>
        <v>080</v>
      </c>
      <c r="E27" s="1">
        <f t="shared" si="3"/>
        <v>534080</v>
      </c>
      <c r="F27" s="1">
        <f t="shared" si="4"/>
        <v>25014</v>
      </c>
      <c r="G27" s="1">
        <v>43700224</v>
      </c>
      <c r="H27" s="1">
        <v>0</v>
      </c>
      <c r="I27" s="4">
        <f>41.67578125</f>
        <v>41.67578125</v>
      </c>
    </row>
    <row r="28" spans="1:9" x14ac:dyDescent="0.3">
      <c r="A28" s="1" t="s">
        <v>36</v>
      </c>
      <c r="B28" s="1" t="str">
        <f t="shared" si="0"/>
        <v>08</v>
      </c>
      <c r="C28" s="1" t="str">
        <f t="shared" si="1"/>
        <v>55</v>
      </c>
      <c r="D28" s="1" t="str">
        <f t="shared" si="2"/>
        <v>083</v>
      </c>
      <c r="E28" s="1">
        <f t="shared" si="3"/>
        <v>535083</v>
      </c>
      <c r="F28" s="1">
        <f t="shared" si="4"/>
        <v>26017</v>
      </c>
      <c r="G28" s="1">
        <v>43700224</v>
      </c>
      <c r="H28" s="1">
        <v>0</v>
      </c>
      <c r="I28" s="4">
        <f>41.67578125</f>
        <v>41.67578125</v>
      </c>
    </row>
    <row r="29" spans="1:9" x14ac:dyDescent="0.3">
      <c r="A29" s="1" t="s">
        <v>37</v>
      </c>
      <c r="B29" s="1" t="str">
        <f t="shared" si="0"/>
        <v>08</v>
      </c>
      <c r="C29" s="1" t="str">
        <f t="shared" si="1"/>
        <v>56</v>
      </c>
      <c r="D29" s="1" t="str">
        <f t="shared" si="2"/>
        <v>090</v>
      </c>
      <c r="E29" s="1">
        <f t="shared" si="3"/>
        <v>536090</v>
      </c>
      <c r="F29" s="1">
        <f t="shared" si="4"/>
        <v>27024</v>
      </c>
      <c r="G29" s="1">
        <v>43700224</v>
      </c>
      <c r="H29" s="1">
        <v>0</v>
      </c>
      <c r="I29" s="4">
        <f>41.67578125</f>
        <v>41.67578125</v>
      </c>
    </row>
    <row r="30" spans="1:9" x14ac:dyDescent="0.3">
      <c r="A30" s="1" t="s">
        <v>38</v>
      </c>
      <c r="B30" s="1" t="str">
        <f t="shared" si="0"/>
        <v>08</v>
      </c>
      <c r="C30" s="1" t="str">
        <f t="shared" si="1"/>
        <v>57</v>
      </c>
      <c r="D30" s="1" t="str">
        <f t="shared" si="2"/>
        <v>063</v>
      </c>
      <c r="E30" s="1">
        <f t="shared" si="3"/>
        <v>537063</v>
      </c>
      <c r="F30" s="1">
        <f t="shared" si="4"/>
        <v>27997</v>
      </c>
      <c r="G30" s="1">
        <v>44163072</v>
      </c>
      <c r="H30" s="1">
        <v>1.5911356686283</v>
      </c>
      <c r="I30" s="4">
        <f>42.1171875</f>
        <v>42.1171875</v>
      </c>
    </row>
    <row r="31" spans="1:9" x14ac:dyDescent="0.3">
      <c r="A31" s="1" t="s">
        <v>39</v>
      </c>
      <c r="B31" s="1" t="str">
        <f t="shared" si="0"/>
        <v>08</v>
      </c>
      <c r="C31" s="1" t="str">
        <f t="shared" si="1"/>
        <v>58</v>
      </c>
      <c r="D31" s="1" t="str">
        <f t="shared" si="2"/>
        <v>085</v>
      </c>
      <c r="E31" s="1">
        <f t="shared" si="3"/>
        <v>538085</v>
      </c>
      <c r="F31" s="1">
        <f t="shared" si="4"/>
        <v>29019</v>
      </c>
      <c r="G31" s="1">
        <v>43573248</v>
      </c>
      <c r="H31" s="1">
        <v>18.516221592659701</v>
      </c>
      <c r="I31" s="4">
        <f>41.5546875</f>
        <v>41.5546875</v>
      </c>
    </row>
    <row r="32" spans="1:9" x14ac:dyDescent="0.3">
      <c r="A32" s="1" t="s">
        <v>40</v>
      </c>
      <c r="B32" s="1" t="str">
        <f t="shared" si="0"/>
        <v>08</v>
      </c>
      <c r="C32" s="1" t="str">
        <f t="shared" si="1"/>
        <v>59</v>
      </c>
      <c r="D32" s="1" t="str">
        <f t="shared" si="2"/>
        <v>092</v>
      </c>
      <c r="E32" s="1">
        <f t="shared" si="3"/>
        <v>539092</v>
      </c>
      <c r="F32" s="1">
        <f t="shared" si="4"/>
        <v>30026</v>
      </c>
      <c r="G32" s="1">
        <v>43573248</v>
      </c>
      <c r="H32" s="1">
        <v>0</v>
      </c>
      <c r="I32" s="4">
        <f>41.5546875</f>
        <v>41.5546875</v>
      </c>
    </row>
    <row r="33" spans="1:9" x14ac:dyDescent="0.3">
      <c r="A33" s="1" t="s">
        <v>41</v>
      </c>
      <c r="B33" s="1" t="str">
        <f t="shared" si="0"/>
        <v>09</v>
      </c>
      <c r="C33" s="1" t="str">
        <f t="shared" si="1"/>
        <v>00</v>
      </c>
      <c r="D33" s="1" t="str">
        <f t="shared" si="2"/>
        <v>081</v>
      </c>
      <c r="E33" s="1">
        <f t="shared" si="3"/>
        <v>540081</v>
      </c>
      <c r="F33" s="1">
        <f t="shared" si="4"/>
        <v>31015</v>
      </c>
      <c r="G33" s="1">
        <v>43573248</v>
      </c>
      <c r="H33" s="1">
        <v>0</v>
      </c>
      <c r="I33" s="4">
        <f>41.5546875</f>
        <v>41.5546875</v>
      </c>
    </row>
    <row r="34" spans="1:9" x14ac:dyDescent="0.3">
      <c r="A34" s="1" t="s">
        <v>42</v>
      </c>
      <c r="B34" s="1" t="str">
        <f t="shared" si="0"/>
        <v>09</v>
      </c>
      <c r="C34" s="1" t="str">
        <f t="shared" si="1"/>
        <v>01</v>
      </c>
      <c r="D34" s="1" t="str">
        <f t="shared" si="2"/>
        <v>082</v>
      </c>
      <c r="E34" s="1">
        <f t="shared" si="3"/>
        <v>541082</v>
      </c>
      <c r="F34" s="1">
        <f t="shared" si="4"/>
        <v>32016</v>
      </c>
      <c r="G34" s="1">
        <v>43573248</v>
      </c>
      <c r="H34" s="1">
        <v>0</v>
      </c>
      <c r="I34" s="4">
        <f>41.5546875</f>
        <v>41.5546875</v>
      </c>
    </row>
    <row r="35" spans="1:9" x14ac:dyDescent="0.3">
      <c r="A35" s="1" t="s">
        <v>43</v>
      </c>
      <c r="B35" s="1" t="str">
        <f t="shared" si="0"/>
        <v>09</v>
      </c>
      <c r="C35" s="1" t="str">
        <f t="shared" si="1"/>
        <v>02</v>
      </c>
      <c r="D35" s="1" t="str">
        <f t="shared" si="2"/>
        <v>108</v>
      </c>
      <c r="E35" s="1">
        <f t="shared" si="3"/>
        <v>542108</v>
      </c>
      <c r="F35" s="1">
        <f t="shared" si="4"/>
        <v>33042</v>
      </c>
      <c r="G35" s="1">
        <v>51576832</v>
      </c>
      <c r="H35" s="1">
        <v>14.0584399225504</v>
      </c>
      <c r="I35" s="4">
        <f>49.1875</f>
        <v>49.1875</v>
      </c>
    </row>
    <row r="36" spans="1:9" x14ac:dyDescent="0.3">
      <c r="A36" s="1" t="s">
        <v>44</v>
      </c>
      <c r="B36" s="1" t="str">
        <f t="shared" si="0"/>
        <v>09</v>
      </c>
      <c r="C36" s="1" t="str">
        <f t="shared" si="1"/>
        <v>03</v>
      </c>
      <c r="D36" s="1" t="str">
        <f t="shared" si="2"/>
        <v>062</v>
      </c>
      <c r="E36" s="1">
        <f t="shared" si="3"/>
        <v>543062</v>
      </c>
      <c r="F36" s="1">
        <f t="shared" si="4"/>
        <v>33996</v>
      </c>
      <c r="G36" s="1">
        <v>32579584</v>
      </c>
      <c r="H36" s="1">
        <v>0</v>
      </c>
      <c r="I36" s="4">
        <f>31.0703125</f>
        <v>31.0703125</v>
      </c>
    </row>
    <row r="37" spans="1:9" x14ac:dyDescent="0.3">
      <c r="A37" s="1" t="s">
        <v>45</v>
      </c>
      <c r="B37" s="1" t="str">
        <f t="shared" si="0"/>
        <v>09</v>
      </c>
      <c r="C37" s="1" t="str">
        <f t="shared" si="1"/>
        <v>04</v>
      </c>
      <c r="D37" s="1" t="str">
        <f t="shared" si="2"/>
        <v>086</v>
      </c>
      <c r="E37" s="1">
        <f t="shared" si="3"/>
        <v>544086</v>
      </c>
      <c r="F37" s="1">
        <f t="shared" si="4"/>
        <v>35020</v>
      </c>
      <c r="G37" s="1">
        <v>32579584</v>
      </c>
      <c r="H37" s="1">
        <v>0</v>
      </c>
      <c r="I37" s="4">
        <f>31.0703125</f>
        <v>31.0703125</v>
      </c>
    </row>
    <row r="38" spans="1:9" x14ac:dyDescent="0.3">
      <c r="A38" s="1" t="s">
        <v>46</v>
      </c>
      <c r="B38" s="1" t="str">
        <f t="shared" si="0"/>
        <v>09</v>
      </c>
      <c r="C38" s="1" t="str">
        <f t="shared" si="1"/>
        <v>05</v>
      </c>
      <c r="D38" s="1" t="str">
        <f t="shared" si="2"/>
        <v>087</v>
      </c>
      <c r="E38" s="1">
        <f t="shared" si="3"/>
        <v>545087</v>
      </c>
      <c r="F38" s="1">
        <f t="shared" si="4"/>
        <v>36021</v>
      </c>
      <c r="G38" s="1">
        <v>35688448</v>
      </c>
      <c r="H38" s="1">
        <v>14.0773248307793</v>
      </c>
      <c r="I38" s="4">
        <f>34.03515625</f>
        <v>34.03515625</v>
      </c>
    </row>
    <row r="39" spans="1:9" x14ac:dyDescent="0.3">
      <c r="A39" s="1" t="s">
        <v>47</v>
      </c>
      <c r="B39" s="1" t="str">
        <f t="shared" si="0"/>
        <v>09</v>
      </c>
      <c r="C39" s="1" t="str">
        <f t="shared" si="1"/>
        <v>06</v>
      </c>
      <c r="D39" s="1" t="str">
        <f t="shared" si="2"/>
        <v>098</v>
      </c>
      <c r="E39" s="1">
        <f t="shared" si="3"/>
        <v>546098</v>
      </c>
      <c r="F39" s="1">
        <f t="shared" si="4"/>
        <v>37032</v>
      </c>
      <c r="G39" s="1">
        <v>35561472</v>
      </c>
      <c r="H39" s="1">
        <v>0</v>
      </c>
      <c r="I39" s="4">
        <f>33.9140625</f>
        <v>33.9140625</v>
      </c>
    </row>
    <row r="40" spans="1:9" x14ac:dyDescent="0.3">
      <c r="A40" s="1" t="s">
        <v>48</v>
      </c>
      <c r="B40" s="1" t="str">
        <f t="shared" si="0"/>
        <v>09</v>
      </c>
      <c r="C40" s="1" t="str">
        <f t="shared" si="1"/>
        <v>07</v>
      </c>
      <c r="D40" s="1" t="str">
        <f t="shared" si="2"/>
        <v>097</v>
      </c>
      <c r="E40" s="1">
        <f t="shared" si="3"/>
        <v>547097</v>
      </c>
      <c r="F40" s="1">
        <f t="shared" si="4"/>
        <v>38031</v>
      </c>
      <c r="G40" s="1">
        <v>35561472</v>
      </c>
      <c r="H40" s="1">
        <v>0</v>
      </c>
      <c r="I40" s="4">
        <f>33.9140625</f>
        <v>33.9140625</v>
      </c>
    </row>
    <row r="41" spans="1:9" x14ac:dyDescent="0.3">
      <c r="A41" s="1" t="s">
        <v>49</v>
      </c>
      <c r="B41" s="1" t="str">
        <f t="shared" si="0"/>
        <v>09</v>
      </c>
      <c r="C41" s="1" t="str">
        <f t="shared" si="1"/>
        <v>08</v>
      </c>
      <c r="D41" s="1" t="str">
        <f t="shared" si="2"/>
        <v>088</v>
      </c>
      <c r="E41" s="1">
        <f t="shared" si="3"/>
        <v>548088</v>
      </c>
      <c r="F41" s="1">
        <f t="shared" si="4"/>
        <v>39022</v>
      </c>
      <c r="G41" s="1">
        <v>35561472</v>
      </c>
      <c r="H41" s="1">
        <v>0</v>
      </c>
      <c r="I41" s="4">
        <f>33.9140625</f>
        <v>33.9140625</v>
      </c>
    </row>
    <row r="42" spans="1:9" x14ac:dyDescent="0.3">
      <c r="A42" s="1" t="s">
        <v>50</v>
      </c>
      <c r="B42" s="1" t="str">
        <f t="shared" si="0"/>
        <v>09</v>
      </c>
      <c r="C42" s="1" t="str">
        <f t="shared" si="1"/>
        <v>09</v>
      </c>
      <c r="D42" s="1" t="str">
        <f t="shared" si="2"/>
        <v>104</v>
      </c>
      <c r="E42" s="1">
        <f t="shared" si="3"/>
        <v>549104</v>
      </c>
      <c r="F42" s="1">
        <f t="shared" si="4"/>
        <v>40038</v>
      </c>
      <c r="G42" s="1">
        <v>35627008</v>
      </c>
      <c r="H42" s="1">
        <v>0</v>
      </c>
      <c r="I42" s="4">
        <f>33.9765625</f>
        <v>33.9765625</v>
      </c>
    </row>
    <row r="43" spans="1:9" x14ac:dyDescent="0.3">
      <c r="A43" s="1" t="s">
        <v>51</v>
      </c>
      <c r="B43" s="1" t="str">
        <f t="shared" si="0"/>
        <v>09</v>
      </c>
      <c r="C43" s="1" t="str">
        <f t="shared" si="1"/>
        <v>10</v>
      </c>
      <c r="D43" s="1" t="str">
        <f t="shared" si="2"/>
        <v>101</v>
      </c>
      <c r="E43" s="1">
        <f t="shared" si="3"/>
        <v>550101</v>
      </c>
      <c r="F43" s="1">
        <f t="shared" si="4"/>
        <v>41035</v>
      </c>
      <c r="G43" s="1">
        <v>35627008</v>
      </c>
      <c r="H43" s="1">
        <v>0</v>
      </c>
      <c r="I43" s="4">
        <f>33.9765625</f>
        <v>33.9765625</v>
      </c>
    </row>
    <row r="44" spans="1:9" x14ac:dyDescent="0.3">
      <c r="A44" s="1" t="s">
        <v>52</v>
      </c>
      <c r="B44" s="1" t="str">
        <f t="shared" si="0"/>
        <v>09</v>
      </c>
      <c r="C44" s="1" t="str">
        <f t="shared" si="1"/>
        <v>11</v>
      </c>
      <c r="D44" s="1" t="str">
        <f t="shared" si="2"/>
        <v>090</v>
      </c>
      <c r="E44" s="1">
        <f t="shared" si="3"/>
        <v>551090</v>
      </c>
      <c r="F44" s="1">
        <f t="shared" si="4"/>
        <v>42024</v>
      </c>
      <c r="G44" s="1">
        <v>35627008</v>
      </c>
      <c r="H44" s="1">
        <v>0</v>
      </c>
      <c r="I44" s="4">
        <f>33.9765625</f>
        <v>33.9765625</v>
      </c>
    </row>
    <row r="45" spans="1:9" x14ac:dyDescent="0.3">
      <c r="A45" s="1" t="s">
        <v>53</v>
      </c>
      <c r="B45" s="1" t="str">
        <f t="shared" si="0"/>
        <v>09</v>
      </c>
      <c r="C45" s="1" t="str">
        <f t="shared" si="1"/>
        <v>12</v>
      </c>
      <c r="D45" s="1" t="str">
        <f t="shared" si="2"/>
        <v>077</v>
      </c>
      <c r="E45" s="1">
        <f t="shared" si="3"/>
        <v>552077</v>
      </c>
      <c r="F45" s="1">
        <f t="shared" si="4"/>
        <v>43011</v>
      </c>
      <c r="G45" s="1">
        <v>46780416</v>
      </c>
      <c r="H45" s="1">
        <v>14.1961381860419</v>
      </c>
      <c r="I45" s="4">
        <f>44.61328125</f>
        <v>44.61328125</v>
      </c>
    </row>
    <row r="46" spans="1:9" x14ac:dyDescent="0.3">
      <c r="A46" s="1" t="s">
        <v>54</v>
      </c>
      <c r="B46" s="1" t="str">
        <f t="shared" si="0"/>
        <v>09</v>
      </c>
      <c r="C46" s="1" t="str">
        <f t="shared" si="1"/>
        <v>13</v>
      </c>
      <c r="D46" s="1" t="str">
        <f t="shared" si="2"/>
        <v>095</v>
      </c>
      <c r="E46" s="1">
        <f t="shared" si="3"/>
        <v>553095</v>
      </c>
      <c r="F46" s="1">
        <f t="shared" si="4"/>
        <v>44029</v>
      </c>
      <c r="G46" s="1">
        <v>44036096</v>
      </c>
      <c r="H46" s="1">
        <v>1.5405245710464801</v>
      </c>
      <c r="I46" s="4">
        <f>41.99609375</f>
        <v>41.99609375</v>
      </c>
    </row>
    <row r="47" spans="1:9" x14ac:dyDescent="0.3">
      <c r="A47" s="1" t="s">
        <v>55</v>
      </c>
      <c r="B47" s="1" t="str">
        <f t="shared" si="0"/>
        <v>09</v>
      </c>
      <c r="C47" s="1" t="str">
        <f t="shared" si="1"/>
        <v>14</v>
      </c>
      <c r="D47" s="1" t="str">
        <f t="shared" si="2"/>
        <v>108</v>
      </c>
      <c r="E47" s="1">
        <f t="shared" si="3"/>
        <v>554108</v>
      </c>
      <c r="F47" s="1">
        <f t="shared" si="4"/>
        <v>45042</v>
      </c>
      <c r="G47" s="1">
        <v>36458496</v>
      </c>
      <c r="H47" s="1">
        <v>0</v>
      </c>
      <c r="I47" s="4">
        <f>34.76953125</f>
        <v>34.76953125</v>
      </c>
    </row>
    <row r="48" spans="1:9" x14ac:dyDescent="0.3">
      <c r="A48" s="1" t="s">
        <v>56</v>
      </c>
      <c r="B48" s="1" t="str">
        <f t="shared" si="0"/>
        <v>09</v>
      </c>
      <c r="C48" s="1" t="str">
        <f t="shared" si="1"/>
        <v>15</v>
      </c>
      <c r="D48" s="1" t="str">
        <f t="shared" si="2"/>
        <v>103</v>
      </c>
      <c r="E48" s="1">
        <f t="shared" si="3"/>
        <v>555103</v>
      </c>
      <c r="F48" s="1">
        <f t="shared" si="4"/>
        <v>46037</v>
      </c>
      <c r="G48" s="1">
        <v>36458496</v>
      </c>
      <c r="H48" s="1">
        <v>0</v>
      </c>
      <c r="I48" s="4">
        <f>34.76953125</f>
        <v>34.76953125</v>
      </c>
    </row>
    <row r="49" spans="1:9" x14ac:dyDescent="0.3">
      <c r="A49" s="1" t="s">
        <v>57</v>
      </c>
      <c r="B49" s="1" t="str">
        <f t="shared" si="0"/>
        <v>09</v>
      </c>
      <c r="C49" s="1" t="str">
        <f t="shared" si="1"/>
        <v>16</v>
      </c>
      <c r="D49" s="1" t="str">
        <f t="shared" si="2"/>
        <v>081</v>
      </c>
      <c r="E49" s="1">
        <f t="shared" si="3"/>
        <v>556081</v>
      </c>
      <c r="F49" s="1">
        <f t="shared" si="4"/>
        <v>47015</v>
      </c>
      <c r="G49" s="1">
        <v>36458496</v>
      </c>
      <c r="H49" s="1">
        <v>0</v>
      </c>
      <c r="I49" s="4">
        <f>34.76953125</f>
        <v>34.76953125</v>
      </c>
    </row>
    <row r="50" spans="1:9" x14ac:dyDescent="0.3">
      <c r="A50" s="1" t="s">
        <v>58</v>
      </c>
      <c r="B50" s="1" t="str">
        <f t="shared" si="0"/>
        <v>09</v>
      </c>
      <c r="C50" s="1" t="str">
        <f t="shared" si="1"/>
        <v>17</v>
      </c>
      <c r="D50" s="1" t="str">
        <f t="shared" si="2"/>
        <v>095</v>
      </c>
      <c r="E50" s="1">
        <f t="shared" si="3"/>
        <v>557095</v>
      </c>
      <c r="F50" s="1">
        <f t="shared" si="4"/>
        <v>48029</v>
      </c>
      <c r="G50" s="1">
        <v>36458496</v>
      </c>
      <c r="H50" s="1">
        <v>0</v>
      </c>
      <c r="I50" s="4">
        <f>34.76953125</f>
        <v>34.76953125</v>
      </c>
    </row>
    <row r="51" spans="1:9" x14ac:dyDescent="0.3">
      <c r="A51" s="1" t="s">
        <v>59</v>
      </c>
      <c r="B51" s="1" t="str">
        <f t="shared" si="0"/>
        <v>09</v>
      </c>
      <c r="C51" s="1" t="str">
        <f t="shared" si="1"/>
        <v>18</v>
      </c>
      <c r="D51" s="1" t="str">
        <f t="shared" si="2"/>
        <v>109</v>
      </c>
      <c r="E51" s="1">
        <f t="shared" si="3"/>
        <v>558109</v>
      </c>
      <c r="F51" s="1">
        <f t="shared" si="4"/>
        <v>49043</v>
      </c>
      <c r="G51" s="1">
        <v>36528128</v>
      </c>
      <c r="H51" s="1">
        <v>17.088152896689198</v>
      </c>
      <c r="I51" s="4">
        <f>34.8359375</f>
        <v>34.8359375</v>
      </c>
    </row>
    <row r="52" spans="1:9" x14ac:dyDescent="0.3">
      <c r="A52" s="1" t="s">
        <v>60</v>
      </c>
      <c r="B52" s="1" t="str">
        <f t="shared" si="0"/>
        <v>09</v>
      </c>
      <c r="C52" s="1" t="str">
        <f t="shared" si="1"/>
        <v>19</v>
      </c>
      <c r="D52" s="1" t="str">
        <f t="shared" si="2"/>
        <v>115</v>
      </c>
      <c r="E52" s="1">
        <f t="shared" si="3"/>
        <v>559115</v>
      </c>
      <c r="F52" s="1">
        <f t="shared" si="4"/>
        <v>50049</v>
      </c>
      <c r="G52" s="1">
        <v>36401152</v>
      </c>
      <c r="H52" s="1">
        <v>0</v>
      </c>
      <c r="I52" s="4">
        <f>34.71484375</f>
        <v>34.71484375</v>
      </c>
    </row>
    <row r="53" spans="1:9" x14ac:dyDescent="0.3">
      <c r="A53" s="1" t="s">
        <v>61</v>
      </c>
      <c r="B53" s="1" t="str">
        <f t="shared" si="0"/>
        <v>09</v>
      </c>
      <c r="C53" s="1" t="str">
        <f t="shared" si="1"/>
        <v>20</v>
      </c>
      <c r="D53" s="1" t="str">
        <f t="shared" si="2"/>
        <v>099</v>
      </c>
      <c r="E53" s="1">
        <f t="shared" si="3"/>
        <v>560099</v>
      </c>
      <c r="F53" s="1">
        <f t="shared" si="4"/>
        <v>51033</v>
      </c>
      <c r="G53" s="1">
        <v>36401152</v>
      </c>
      <c r="H53" s="1">
        <v>0</v>
      </c>
      <c r="I53" s="4">
        <f>34.71484375</f>
        <v>34.71484375</v>
      </c>
    </row>
    <row r="54" spans="1:9" x14ac:dyDescent="0.3">
      <c r="A54" s="1" t="s">
        <v>62</v>
      </c>
      <c r="B54" s="1" t="str">
        <f t="shared" si="0"/>
        <v>09</v>
      </c>
      <c r="C54" s="1" t="str">
        <f t="shared" si="1"/>
        <v>21</v>
      </c>
      <c r="D54" s="1" t="str">
        <f t="shared" si="2"/>
        <v>092</v>
      </c>
      <c r="E54" s="1">
        <f t="shared" si="3"/>
        <v>561092</v>
      </c>
      <c r="F54" s="1">
        <f t="shared" si="4"/>
        <v>52026</v>
      </c>
      <c r="G54" s="1">
        <v>36433920</v>
      </c>
      <c r="H54" s="1">
        <v>0</v>
      </c>
      <c r="I54" s="4">
        <f>34.74609375</f>
        <v>34.74609375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2016-01-08T15:33:26Z</cp:lastPrinted>
  <dcterms:created xsi:type="dcterms:W3CDTF">2015-11-27T08:55:48Z</dcterms:created>
  <dcterms:modified xsi:type="dcterms:W3CDTF">2016-01-13T16:33:59Z</dcterms:modified>
</cp:coreProperties>
</file>