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72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<sst xmlns="http://schemas.openxmlformats.org/spreadsheetml/2006/main" count="64" uniqueCount="64">
  <si>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</si>
  <si>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</si>
  <si>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</si>
  <si>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</si>
  <si>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</si>
  <si>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</si>
  <si>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</si>
  <si>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</si>
  <si>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</si>
  <si>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12-21-2015 19:14:33.835</t>
  </si>
  <si>
    <t>Max Memory Value:</t>
  </si>
  <si>
    <t>12-21-2015 19:14:34.822</t>
  </si>
  <si>
    <t>12-21-2015 19:14:35.853</t>
  </si>
  <si>
    <t>12-21-2015 19:14:36.834</t>
  </si>
  <si>
    <t>12-21-2015 19:14:37.784</t>
  </si>
  <si>
    <t>12-21-2015 19:14:38.828</t>
  </si>
  <si>
    <t>12-21-2015 19:14:39.831</t>
  </si>
  <si>
    <t>12-21-2015 19:14:40.799</t>
  </si>
  <si>
    <t>12-21-2015 19:14:41.833</t>
  </si>
  <si>
    <t>12-21-2015 19:14:42.838</t>
  </si>
  <si>
    <t>12-21-2015 19:14:43.839</t>
  </si>
  <si>
    <t>12-21-2015 19:14:44.838</t>
  </si>
  <si>
    <t>12-21-2015 19:14:45.834</t>
  </si>
  <si>
    <t>12-21-2015 19:14:46.809</t>
  </si>
  <si>
    <t>12-21-2015 19:14:47.833</t>
  </si>
  <si>
    <t>12-21-2015 19:14:48.830</t>
  </si>
  <si>
    <t>12-21-2015 19:14:49.842</t>
  </si>
  <si>
    <t>12-21-2015 19:14:50.810</t>
  </si>
  <si>
    <t>12-21-2015 19:14:51.851</t>
  </si>
  <si>
    <t>12-21-2015 19:14:52.849</t>
  </si>
  <si>
    <t>12-21-2015 19:14:53.838</t>
  </si>
  <si>
    <t>12-21-2015 19:14:54.890</t>
  </si>
  <si>
    <t>12-21-2015 19:14:55.837</t>
  </si>
  <si>
    <t>12-21-2015 19:14:56.840</t>
  </si>
  <si>
    <t>12-21-2015 19:14:57.844</t>
  </si>
  <si>
    <t>12-21-2015 19:14:58.852</t>
  </si>
  <si>
    <t>12-21-2015 19:14:59.853</t>
  </si>
  <si>
    <t>12-21-2015 19:15:00.840</t>
  </si>
  <si>
    <t>12-21-2015 19:15:01.827</t>
  </si>
  <si>
    <t>12-21-2015 19:15:02.832</t>
  </si>
  <si>
    <t>12-21-2015 19:15:03.846</t>
  </si>
  <si>
    <t>12-21-2015 19:15:04.823</t>
  </si>
  <si>
    <t>12-21-2015 19:15:05.857</t>
  </si>
  <si>
    <t>12-21-2015 19:15:06.846</t>
  </si>
  <si>
    <t>12-21-2015 19:15:07.816</t>
  </si>
  <si>
    <t>12-21-2015 19:15:08.850</t>
  </si>
  <si>
    <t>12-21-2015 19:15:09.839</t>
  </si>
  <si>
    <t>12-21-2015 19:15:10.836</t>
  </si>
  <si>
    <t>12-21-2015 19:15:11.841</t>
  </si>
  <si>
    <t>12-21-2015 19:15:12.853</t>
  </si>
  <si>
    <t>12-21-2015 19:15:13.847</t>
  </si>
  <si>
    <t>12-21-2015 19:15:14.870</t>
  </si>
  <si>
    <t>12-21-2015 19:15:15.855</t>
  </si>
  <si>
    <t>12-21-2015 19:15:16.864</t>
  </si>
  <si>
    <t>12-21-2015 19:15:17.872</t>
  </si>
  <si>
    <t>12-21-2015 19:15:18.853</t>
  </si>
  <si>
    <t>12-21-2015 19:15:19.858</t>
  </si>
  <si>
    <t>12-21-2015 19:15:20.871</t>
  </si>
  <si>
    <t>12-21-2015 19:15:21.861</t>
  </si>
  <si>
    <t>12-21-2015 19:15:22.854</t>
  </si>
  <si>
    <t>12-21-2015 19:15:23.876</t>
  </si>
  <si>
    <t>12-21-2015 19:15:24.862</t>
  </si>
  <si>
    <t>12-21-2015 19:15:25.870</t>
  </si>
  <si>
    <t>12-21-2015 19:15:26.873</t>
  </si>
  <si>
    <t>12-21-2015 19:15:27.864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</si>
</sst>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indexed="64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Xamarin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Blad1!$F$2:$F$56</c:f>
              <c:numCache/>
            </c:numRef>
          </c:xVal>
          <c:yVal>
            <c:numRef>
              <c:f>Blad1!$H$2:$H$56</c:f>
              <c:numCache/>
            </c:numRef>
          </c:yVal>
          <c:smooth val="0"/>
        </c:ser>
        <c:axId val="1560203450"/>
        <c:axId val="1552767213"/>
      </c:scatterChart>
      <c:valAx>
        <c:axId val="156020345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552767213"/>
        <c:crosses val="autoZero"/>
      </c:valAx>
      <c:valAx>
        <c:axId val="155276721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560203450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Xamarin MEM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Blad1!$F$2:$F$56</c:f>
              <c:numCache/>
            </c:numRef>
          </c:xVal>
          <c:yVal>
            <c:numRef>
              <c:f>Blad1!$I$2:$I$56</c:f>
              <c:numCache/>
            </c:numRef>
          </c:yVal>
          <c:smooth val="0"/>
        </c:ser>
        <c:axId val="1784053627"/>
        <c:axId val="683573228"/>
      </c:scatterChart>
      <c:valAx>
        <c:axId val="1784053627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683573228"/>
        <c:crosses val="autoZero"/>
      </c:valAx>
      <c:valAx>
        <c:axId val="68357322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784053627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57"/>
  <sheetViews>
    <sheetView tabSelected="1" topLeftCell="A1" workbookViewId="0"/>
  </sheetViews>
  <sheetFormatPr defaultColWidth="9.1484375" defaultRowHeight="14.4"/>
  <cols>
    <col min="1" max="1" width="19.6640625" style="21" customWidth="1"/>
    <col min="2" max="2" width="5.6640625" style="21" customWidth="1"/>
    <col min="3" max="3" width="4.109375" style="21" customWidth="1"/>
    <col min="4" max="4" width="4.0" style="21" customWidth="1"/>
    <col min="5" max="5" width="18.6640625" style="21" customWidth="1"/>
    <col min="6" max="6" width="26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56" si="0">MID(A2,15,2)</f>
        <v>14</v>
      </c>
      <c r="C2" s="21" t="str">
        <f t="shared" ref="C2:C56" si="1">MID(A2,18,2)</f>
        <v>33</v>
      </c>
      <c r="D2" s="21" t="str">
        <f t="shared" ref="D2:D56" si="2">MID(A2,21,3)</f>
        <v>835</v>
      </c>
      <c r="E2" s="21">
        <f t="shared" ref="E2:E56" si="3">D2+(1000*C2)+(B2*60000)</f>
        <v>873835</v>
      </c>
      <c r="F2" s="21">
        <f t="shared" ref="F2:F56" si="4">E2-$E$2</f>
        <v>0</v>
      </c>
      <c r="K2" s="21" t="s">
        <v>10</v>
      </c>
      <c r="L2" s="21">
        <f>MAX(G:G)</f>
        <v>46526464</v>
      </c>
    </row>
    <row r="3">
      <c r="A3" s="21" t="s">
        <v>11</v>
      </c>
      <c r="B3" s="21" t="str">
        <f t="shared" si="0"/>
        <v>14</v>
      </c>
      <c r="C3" s="21" t="str">
        <f t="shared" si="1"/>
        <v>34</v>
      </c>
      <c r="D3" s="21" t="str">
        <f t="shared" si="2"/>
        <v>822</v>
      </c>
      <c r="E3" s="21">
        <f t="shared" si="3"/>
        <v>874822</v>
      </c>
      <c r="F3" s="21">
        <f t="shared" si="4"/>
        <v>987</v>
      </c>
      <c r="G3" s="21">
        <v>0</v>
      </c>
      <c r="I3" s="24">
        <f>0</f>
        <v>0</v>
      </c>
    </row>
    <row r="4">
      <c r="A4" s="21" t="s">
        <v>12</v>
      </c>
      <c r="B4" s="21" t="str">
        <f t="shared" si="0"/>
        <v>14</v>
      </c>
      <c r="C4" s="21" t="str">
        <f t="shared" si="1"/>
        <v>35</v>
      </c>
      <c r="D4" s="21" t="str">
        <f t="shared" si="2"/>
        <v>853</v>
      </c>
      <c r="E4" s="21">
        <f t="shared" si="3"/>
        <v>875853</v>
      </c>
      <c r="F4" s="21">
        <f t="shared" si="4"/>
        <v>2018</v>
      </c>
      <c r="G4" s="21">
        <v>20631552</v>
      </c>
      <c r="I4" s="24">
        <f>19.67578125</f>
        <v>0</v>
      </c>
    </row>
    <row r="5">
      <c r="A5" s="21" t="s">
        <v>13</v>
      </c>
      <c r="B5" s="21" t="str">
        <f t="shared" si="0"/>
        <v>14</v>
      </c>
      <c r="C5" s="21" t="str">
        <f t="shared" si="1"/>
        <v>36</v>
      </c>
      <c r="D5" s="21" t="str">
        <f t="shared" si="2"/>
        <v>834</v>
      </c>
      <c r="E5" s="21">
        <f t="shared" si="3"/>
        <v>876834</v>
      </c>
      <c r="F5" s="21">
        <f t="shared" si="4"/>
        <v>2999</v>
      </c>
      <c r="G5" s="21">
        <v>20631552</v>
      </c>
      <c r="H5" s="21">
        <v>0</v>
      </c>
      <c r="I5" s="24">
        <f>19.67578125</f>
        <v>0</v>
      </c>
    </row>
    <row r="6">
      <c r="A6" s="21" t="s">
        <v>14</v>
      </c>
      <c r="B6" s="21" t="str">
        <f t="shared" si="0"/>
        <v>14</v>
      </c>
      <c r="C6" s="21" t="str">
        <f t="shared" si="1"/>
        <v>37</v>
      </c>
      <c r="D6" s="21" t="str">
        <f t="shared" si="2"/>
        <v>784</v>
      </c>
      <c r="E6" s="21">
        <f t="shared" si="3"/>
        <v>877784</v>
      </c>
      <c r="F6" s="21">
        <f t="shared" si="4"/>
        <v>3949</v>
      </c>
      <c r="G6" s="21">
        <v>20684800</v>
      </c>
      <c r="H6" s="21">
        <v>0</v>
      </c>
      <c r="I6" s="24">
        <f>19.7265625</f>
        <v>0</v>
      </c>
    </row>
    <row r="7">
      <c r="A7" s="21" t="s">
        <v>15</v>
      </c>
      <c r="B7" s="21" t="str">
        <f t="shared" si="0"/>
        <v>14</v>
      </c>
      <c r="C7" s="21" t="str">
        <f t="shared" si="1"/>
        <v>38</v>
      </c>
      <c r="D7" s="21" t="str">
        <f t="shared" si="2"/>
        <v>828</v>
      </c>
      <c r="E7" s="21">
        <f t="shared" si="3"/>
        <v>878828</v>
      </c>
      <c r="F7" s="21">
        <f t="shared" si="4"/>
        <v>4993</v>
      </c>
      <c r="G7" s="21">
        <v>20684800</v>
      </c>
      <c r="H7" s="21">
        <v>0</v>
      </c>
      <c r="I7" s="24">
        <f>19.7265625</f>
        <v>0</v>
      </c>
    </row>
    <row r="8">
      <c r="A8" s="21" t="s">
        <v>16</v>
      </c>
      <c r="B8" s="21" t="str">
        <f t="shared" si="0"/>
        <v>14</v>
      </c>
      <c r="C8" s="21" t="str">
        <f t="shared" si="1"/>
        <v>39</v>
      </c>
      <c r="D8" s="21" t="str">
        <f t="shared" si="2"/>
        <v>831</v>
      </c>
      <c r="E8" s="21">
        <f t="shared" si="3"/>
        <v>879831</v>
      </c>
      <c r="F8" s="21">
        <f t="shared" si="4"/>
        <v>5996</v>
      </c>
      <c r="G8" s="21">
        <v>20668416</v>
      </c>
      <c r="H8" s="21">
        <v>0</v>
      </c>
      <c r="I8" s="24">
        <f>19.7109375</f>
        <v>0</v>
      </c>
    </row>
    <row r="9">
      <c r="A9" s="21" t="s">
        <v>17</v>
      </c>
      <c r="B9" s="21" t="str">
        <f t="shared" si="0"/>
        <v>14</v>
      </c>
      <c r="C9" s="21" t="str">
        <f t="shared" si="1"/>
        <v>40</v>
      </c>
      <c r="D9" s="21" t="str">
        <f t="shared" si="2"/>
        <v>799</v>
      </c>
      <c r="E9" s="21">
        <f t="shared" si="3"/>
        <v>880799</v>
      </c>
      <c r="F9" s="21">
        <f t="shared" si="4"/>
        <v>6964</v>
      </c>
      <c r="G9" s="21">
        <v>24330240</v>
      </c>
      <c r="H9" s="21">
        <v>36.6381309787058</v>
      </c>
      <c r="I9" s="24">
        <f>23.203125</f>
        <v>0</v>
      </c>
    </row>
    <row r="10">
      <c r="A10" s="21" t="s">
        <v>18</v>
      </c>
      <c r="B10" s="21" t="str">
        <f t="shared" si="0"/>
        <v>14</v>
      </c>
      <c r="C10" s="21" t="str">
        <f t="shared" si="1"/>
        <v>41</v>
      </c>
      <c r="D10" s="21" t="str">
        <f t="shared" si="2"/>
        <v>833</v>
      </c>
      <c r="E10" s="21">
        <f t="shared" si="3"/>
        <v>881833</v>
      </c>
      <c r="F10" s="21">
        <f t="shared" si="4"/>
        <v>7998</v>
      </c>
      <c r="G10" s="21">
        <v>39186432</v>
      </c>
      <c r="H10" s="21">
        <v>61.270449134939704</v>
      </c>
      <c r="I10" s="24">
        <f>37.37109375</f>
        <v>0</v>
      </c>
    </row>
    <row r="11">
      <c r="A11" s="21" t="s">
        <v>19</v>
      </c>
      <c r="B11" s="21" t="str">
        <f t="shared" si="0"/>
        <v>14</v>
      </c>
      <c r="C11" s="21" t="str">
        <f t="shared" si="1"/>
        <v>42</v>
      </c>
      <c r="D11" s="21" t="str">
        <f t="shared" si="2"/>
        <v>838</v>
      </c>
      <c r="E11" s="21">
        <f t="shared" si="3"/>
        <v>882838</v>
      </c>
      <c r="F11" s="21">
        <f t="shared" si="4"/>
        <v>9003</v>
      </c>
      <c r="G11" s="21">
        <v>39170048</v>
      </c>
      <c r="H11" s="21">
        <v>0</v>
      </c>
      <c r="I11" s="24">
        <f>37.35546875</f>
        <v>0</v>
      </c>
    </row>
    <row r="12">
      <c r="A12" s="21" t="s">
        <v>20</v>
      </c>
      <c r="B12" s="21" t="str">
        <f t="shared" si="0"/>
        <v>14</v>
      </c>
      <c r="C12" s="21" t="str">
        <f t="shared" si="1"/>
        <v>43</v>
      </c>
      <c r="D12" s="21" t="str">
        <f t="shared" si="2"/>
        <v>839</v>
      </c>
      <c r="E12" s="21">
        <f t="shared" si="3"/>
        <v>883839</v>
      </c>
      <c r="F12" s="21">
        <f t="shared" si="4"/>
        <v>10004</v>
      </c>
      <c r="G12" s="21">
        <v>39170048</v>
      </c>
      <c r="H12" s="21">
        <v>0</v>
      </c>
      <c r="I12" s="24">
        <f>37.35546875</f>
        <v>0</v>
      </c>
    </row>
    <row r="13">
      <c r="A13" s="21" t="s">
        <v>21</v>
      </c>
      <c r="B13" s="21" t="str">
        <f t="shared" si="0"/>
        <v>14</v>
      </c>
      <c r="C13" s="21" t="str">
        <f t="shared" si="1"/>
        <v>44</v>
      </c>
      <c r="D13" s="21" t="str">
        <f t="shared" si="2"/>
        <v>838</v>
      </c>
      <c r="E13" s="21">
        <f t="shared" si="3"/>
        <v>884838</v>
      </c>
      <c r="F13" s="21">
        <f t="shared" si="4"/>
        <v>11003</v>
      </c>
      <c r="G13" s="21">
        <v>39170048</v>
      </c>
      <c r="H13" s="21">
        <v>0</v>
      </c>
      <c r="I13" s="24">
        <f>37.35546875</f>
        <v>0</v>
      </c>
    </row>
    <row r="14">
      <c r="A14" s="21" t="s">
        <v>22</v>
      </c>
      <c r="B14" s="21" t="str">
        <f t="shared" si="0"/>
        <v>14</v>
      </c>
      <c r="C14" s="21" t="str">
        <f t="shared" si="1"/>
        <v>45</v>
      </c>
      <c r="D14" s="21" t="str">
        <f t="shared" si="2"/>
        <v>834</v>
      </c>
      <c r="E14" s="21">
        <f t="shared" si="3"/>
        <v>885834</v>
      </c>
      <c r="F14" s="21">
        <f t="shared" si="4"/>
        <v>11999</v>
      </c>
      <c r="G14" s="21">
        <v>42909696</v>
      </c>
      <c r="H14" s="21">
        <v>9.5190373131032208</v>
      </c>
      <c r="I14" s="24">
        <f>40.921875</f>
        <v>0</v>
      </c>
    </row>
    <row r="15">
      <c r="A15" s="21" t="s">
        <v>23</v>
      </c>
      <c r="B15" s="21" t="str">
        <f t="shared" si="0"/>
        <v>14</v>
      </c>
      <c r="C15" s="21" t="str">
        <f t="shared" si="1"/>
        <v>46</v>
      </c>
      <c r="D15" s="21" t="str">
        <f t="shared" si="2"/>
        <v>809</v>
      </c>
      <c r="E15" s="21">
        <f t="shared" si="3"/>
        <v>886809</v>
      </c>
      <c r="F15" s="21">
        <f t="shared" si="4"/>
        <v>12974</v>
      </c>
      <c r="G15" s="21">
        <v>27254784</v>
      </c>
      <c r="H15" s="21">
        <v>20.22940770784</v>
      </c>
      <c r="I15" s="24">
        <f>25.9921875</f>
        <v>0</v>
      </c>
    </row>
    <row r="16">
      <c r="A16" s="21" t="s">
        <v>24</v>
      </c>
      <c r="B16" s="21" t="str">
        <f t="shared" si="0"/>
        <v>14</v>
      </c>
      <c r="C16" s="21" t="str">
        <f t="shared" si="1"/>
        <v>47</v>
      </c>
      <c r="D16" s="21" t="str">
        <f t="shared" si="2"/>
        <v>833</v>
      </c>
      <c r="E16" s="21">
        <f t="shared" si="3"/>
        <v>887833</v>
      </c>
      <c r="F16" s="21">
        <f t="shared" si="4"/>
        <v>13998</v>
      </c>
      <c r="G16" s="21">
        <v>27238400</v>
      </c>
      <c r="H16" s="21">
        <v>0</v>
      </c>
      <c r="I16" s="24">
        <f>25.9765625</f>
        <v>0</v>
      </c>
    </row>
    <row r="17">
      <c r="A17" s="21" t="s">
        <v>25</v>
      </c>
      <c r="B17" s="21" t="str">
        <f t="shared" si="0"/>
        <v>14</v>
      </c>
      <c r="C17" s="21" t="str">
        <f t="shared" si="1"/>
        <v>48</v>
      </c>
      <c r="D17" s="21" t="str">
        <f t="shared" si="2"/>
        <v>830</v>
      </c>
      <c r="E17" s="21">
        <f t="shared" si="3"/>
        <v>888830</v>
      </c>
      <c r="F17" s="21">
        <f t="shared" si="4"/>
        <v>14995</v>
      </c>
      <c r="G17" s="21">
        <v>27238400</v>
      </c>
      <c r="H17" s="21">
        <v>0</v>
      </c>
      <c r="I17" s="24">
        <f>25.9765625</f>
        <v>0</v>
      </c>
    </row>
    <row r="18">
      <c r="A18" s="21" t="s">
        <v>26</v>
      </c>
      <c r="B18" s="21" t="str">
        <f t="shared" si="0"/>
        <v>14</v>
      </c>
      <c r="C18" s="21" t="str">
        <f t="shared" si="1"/>
        <v>49</v>
      </c>
      <c r="D18" s="21" t="str">
        <f t="shared" si="2"/>
        <v>842</v>
      </c>
      <c r="E18" s="21">
        <f t="shared" si="3"/>
        <v>889842</v>
      </c>
      <c r="F18" s="21">
        <f t="shared" si="4"/>
        <v>16007</v>
      </c>
      <c r="G18" s="21">
        <v>27238400</v>
      </c>
      <c r="H18" s="21">
        <v>0</v>
      </c>
      <c r="I18" s="24">
        <f>25.9765625</f>
        <v>0</v>
      </c>
    </row>
    <row r="19">
      <c r="A19" s="21" t="s">
        <v>27</v>
      </c>
      <c r="B19" s="21" t="str">
        <f t="shared" si="0"/>
        <v>14</v>
      </c>
      <c r="C19" s="21" t="str">
        <f t="shared" si="1"/>
        <v>50</v>
      </c>
      <c r="D19" s="21" t="str">
        <f t="shared" si="2"/>
        <v>810</v>
      </c>
      <c r="E19" s="21">
        <f t="shared" si="3"/>
        <v>890810</v>
      </c>
      <c r="F19" s="21">
        <f t="shared" si="4"/>
        <v>16975</v>
      </c>
      <c r="G19" s="21">
        <v>27242496</v>
      </c>
      <c r="H19" s="21">
        <v>0</v>
      </c>
      <c r="I19" s="24">
        <f>25.98046875</f>
        <v>0</v>
      </c>
    </row>
    <row r="20">
      <c r="A20" s="21" t="s">
        <v>28</v>
      </c>
      <c r="B20" s="21" t="str">
        <f t="shared" si="0"/>
        <v>14</v>
      </c>
      <c r="C20" s="21" t="str">
        <f t="shared" si="1"/>
        <v>51</v>
      </c>
      <c r="D20" s="21" t="str">
        <f t="shared" si="2"/>
        <v>851</v>
      </c>
      <c r="E20" s="21">
        <f t="shared" si="3"/>
        <v>891851</v>
      </c>
      <c r="F20" s="21">
        <f t="shared" si="4"/>
        <v>18016</v>
      </c>
      <c r="G20" s="21">
        <v>27254784</v>
      </c>
      <c r="H20" s="21">
        <v>0</v>
      </c>
      <c r="I20" s="24">
        <f>25.9921875</f>
        <v>0</v>
      </c>
    </row>
    <row r="21">
      <c r="A21" s="21" t="s">
        <v>29</v>
      </c>
      <c r="B21" s="21" t="str">
        <f t="shared" si="0"/>
        <v>14</v>
      </c>
      <c r="C21" s="21" t="str">
        <f t="shared" si="1"/>
        <v>52</v>
      </c>
      <c r="D21" s="21" t="str">
        <f t="shared" si="2"/>
        <v>849</v>
      </c>
      <c r="E21" s="21">
        <f t="shared" si="3"/>
        <v>892849</v>
      </c>
      <c r="F21" s="21">
        <f t="shared" si="4"/>
        <v>19014</v>
      </c>
      <c r="G21" s="21">
        <v>27238400</v>
      </c>
      <c r="H21" s="21">
        <v>0</v>
      </c>
      <c r="I21" s="24">
        <f>25.9765625</f>
        <v>0</v>
      </c>
    </row>
    <row r="22">
      <c r="A22" s="21" t="s">
        <v>30</v>
      </c>
      <c r="B22" s="21" t="str">
        <f t="shared" si="0"/>
        <v>14</v>
      </c>
      <c r="C22" s="21" t="str">
        <f t="shared" si="1"/>
        <v>53</v>
      </c>
      <c r="D22" s="21" t="str">
        <f t="shared" si="2"/>
        <v>838</v>
      </c>
      <c r="E22" s="21">
        <f t="shared" si="3"/>
        <v>893838</v>
      </c>
      <c r="F22" s="21">
        <f t="shared" si="4"/>
        <v>20003</v>
      </c>
      <c r="G22" s="21">
        <v>27238400</v>
      </c>
      <c r="H22" s="21">
        <v>0</v>
      </c>
      <c r="I22" s="24">
        <f>25.9765625</f>
        <v>0</v>
      </c>
    </row>
    <row r="23">
      <c r="A23" s="21" t="s">
        <v>31</v>
      </c>
      <c r="B23" s="21" t="str">
        <f t="shared" si="0"/>
        <v>14</v>
      </c>
      <c r="C23" s="21" t="str">
        <f t="shared" si="1"/>
        <v>54</v>
      </c>
      <c r="D23" s="21" t="str">
        <f t="shared" si="2"/>
        <v>890</v>
      </c>
      <c r="E23" s="21">
        <f t="shared" si="3"/>
        <v>894890</v>
      </c>
      <c r="F23" s="21">
        <f t="shared" si="4"/>
        <v>21055</v>
      </c>
      <c r="G23" s="21">
        <v>42131456</v>
      </c>
      <c r="H23" s="21">
        <v>23.6895640685587</v>
      </c>
      <c r="I23" s="24">
        <f>40.1796875</f>
        <v>0</v>
      </c>
    </row>
    <row r="24">
      <c r="A24" s="21" t="s">
        <v>32</v>
      </c>
      <c r="B24" s="21" t="str">
        <f t="shared" si="0"/>
        <v>14</v>
      </c>
      <c r="C24" s="21" t="str">
        <f t="shared" si="1"/>
        <v>55</v>
      </c>
      <c r="D24" s="21" t="str">
        <f t="shared" si="2"/>
        <v>837</v>
      </c>
      <c r="E24" s="21">
        <f t="shared" si="3"/>
        <v>895837</v>
      </c>
      <c r="F24" s="21">
        <f t="shared" si="4"/>
        <v>22002</v>
      </c>
      <c r="G24" s="21">
        <v>43364352</v>
      </c>
      <c r="H24" s="21">
        <v>24.8057215885187</v>
      </c>
      <c r="I24" s="24">
        <f>41.35546875</f>
        <v>0</v>
      </c>
    </row>
    <row r="25">
      <c r="A25" s="21" t="s">
        <v>33</v>
      </c>
      <c r="B25" s="21" t="str">
        <f t="shared" si="0"/>
        <v>14</v>
      </c>
      <c r="C25" s="21" t="str">
        <f t="shared" si="1"/>
        <v>56</v>
      </c>
      <c r="D25" s="21" t="str">
        <f t="shared" si="2"/>
        <v>840</v>
      </c>
      <c r="E25" s="21">
        <f t="shared" si="3"/>
        <v>896840</v>
      </c>
      <c r="F25" s="21">
        <f t="shared" si="4"/>
        <v>23005</v>
      </c>
      <c r="G25" s="21">
        <v>43364352</v>
      </c>
      <c r="H25" s="21">
        <v>0</v>
      </c>
      <c r="I25" s="24">
        <f>41.35546875</f>
        <v>0</v>
      </c>
    </row>
    <row r="26">
      <c r="A26" s="21" t="s">
        <v>34</v>
      </c>
      <c r="B26" s="21" t="str">
        <f t="shared" si="0"/>
        <v>14</v>
      </c>
      <c r="C26" s="21" t="str">
        <f t="shared" si="1"/>
        <v>57</v>
      </c>
      <c r="D26" s="21" t="str">
        <f t="shared" si="2"/>
        <v>844</v>
      </c>
      <c r="E26" s="21">
        <f t="shared" si="3"/>
        <v>897844</v>
      </c>
      <c r="F26" s="21">
        <f t="shared" si="4"/>
        <v>24009</v>
      </c>
      <c r="G26" s="21">
        <v>43364352</v>
      </c>
      <c r="H26" s="21">
        <v>0</v>
      </c>
      <c r="I26" s="24">
        <f>41.35546875</f>
        <v>0</v>
      </c>
    </row>
    <row r="27">
      <c r="A27" s="21" t="s">
        <v>35</v>
      </c>
      <c r="B27" s="21" t="str">
        <f t="shared" si="0"/>
        <v>14</v>
      </c>
      <c r="C27" s="21" t="str">
        <f t="shared" si="1"/>
        <v>58</v>
      </c>
      <c r="D27" s="21" t="str">
        <f t="shared" si="2"/>
        <v>852</v>
      </c>
      <c r="E27" s="21">
        <f t="shared" si="3"/>
        <v>898852</v>
      </c>
      <c r="F27" s="21">
        <f t="shared" si="4"/>
        <v>25017</v>
      </c>
      <c r="G27" s="21">
        <v>43364352</v>
      </c>
      <c r="H27" s="21">
        <v>0</v>
      </c>
      <c r="I27" s="24">
        <f>41.35546875</f>
        <v>0</v>
      </c>
    </row>
    <row r="28">
      <c r="A28" s="21" t="s">
        <v>36</v>
      </c>
      <c r="B28" s="21" t="str">
        <f t="shared" si="0"/>
        <v>14</v>
      </c>
      <c r="C28" s="21" t="str">
        <f t="shared" si="1"/>
        <v>59</v>
      </c>
      <c r="D28" s="21" t="str">
        <f t="shared" si="2"/>
        <v>853</v>
      </c>
      <c r="E28" s="21">
        <f t="shared" si="3"/>
        <v>899853</v>
      </c>
      <c r="F28" s="21">
        <f t="shared" si="4"/>
        <v>26018</v>
      </c>
      <c r="G28" s="21">
        <v>46526464</v>
      </c>
      <c r="H28" s="21">
        <v>13.9499088903551</v>
      </c>
      <c r="I28" s="24">
        <f>44.37109375</f>
        <v>0</v>
      </c>
    </row>
    <row r="29">
      <c r="A29" s="21" t="s">
        <v>37</v>
      </c>
      <c r="B29" s="21" t="str">
        <f t="shared" si="0"/>
        <v>15</v>
      </c>
      <c r="C29" s="21" t="str">
        <f t="shared" si="1"/>
        <v>00</v>
      </c>
      <c r="D29" s="21" t="str">
        <f t="shared" si="2"/>
        <v>840</v>
      </c>
      <c r="E29" s="21">
        <f t="shared" si="3"/>
        <v>900840</v>
      </c>
      <c r="F29" s="21">
        <f t="shared" si="4"/>
        <v>27005</v>
      </c>
      <c r="G29" s="21">
        <v>27811840</v>
      </c>
      <c r="H29" s="21">
        <v>0</v>
      </c>
      <c r="I29" s="24">
        <f>26.5234375</f>
        <v>0</v>
      </c>
    </row>
    <row r="30">
      <c r="A30" s="21" t="s">
        <v>38</v>
      </c>
      <c r="B30" s="21" t="str">
        <f t="shared" si="0"/>
        <v>15</v>
      </c>
      <c r="C30" s="21" t="str">
        <f t="shared" si="1"/>
        <v>01</v>
      </c>
      <c r="D30" s="21" t="str">
        <f t="shared" si="2"/>
        <v>827</v>
      </c>
      <c r="E30" s="21">
        <f t="shared" si="3"/>
        <v>901827</v>
      </c>
      <c r="F30" s="21">
        <f t="shared" si="4"/>
        <v>27992</v>
      </c>
      <c r="G30" s="21">
        <v>27811840</v>
      </c>
      <c r="H30" s="21">
        <v>0</v>
      </c>
      <c r="I30" s="24">
        <f>26.5234375</f>
        <v>0</v>
      </c>
    </row>
    <row r="31">
      <c r="A31" s="21" t="s">
        <v>39</v>
      </c>
      <c r="B31" s="21" t="str">
        <f t="shared" si="0"/>
        <v>15</v>
      </c>
      <c r="C31" s="21" t="str">
        <f t="shared" si="1"/>
        <v>02</v>
      </c>
      <c r="D31" s="21" t="str">
        <f t="shared" si="2"/>
        <v>832</v>
      </c>
      <c r="E31" s="21">
        <f t="shared" si="3"/>
        <v>902832</v>
      </c>
      <c r="F31" s="21">
        <f t="shared" si="4"/>
        <v>28997</v>
      </c>
      <c r="G31" s="21">
        <v>27860992</v>
      </c>
      <c r="H31" s="21">
        <v>1.56281459457789</v>
      </c>
      <c r="I31" s="24">
        <f>26.5703125</f>
        <v>0</v>
      </c>
    </row>
    <row r="32">
      <c r="A32" s="21" t="s">
        <v>40</v>
      </c>
      <c r="B32" s="21" t="str">
        <f t="shared" si="0"/>
        <v>15</v>
      </c>
      <c r="C32" s="21" t="str">
        <f t="shared" si="1"/>
        <v>03</v>
      </c>
      <c r="D32" s="21" t="str">
        <f t="shared" si="2"/>
        <v>846</v>
      </c>
      <c r="E32" s="21">
        <f t="shared" si="3"/>
        <v>903846</v>
      </c>
      <c r="F32" s="21">
        <f t="shared" si="4"/>
        <v>30011</v>
      </c>
      <c r="G32" s="21">
        <v>35946496</v>
      </c>
      <c r="H32" s="21">
        <v>18.6048929975549</v>
      </c>
      <c r="I32" s="24">
        <f>34.28125</f>
        <v>0</v>
      </c>
    </row>
    <row r="33">
      <c r="A33" s="21" t="s">
        <v>41</v>
      </c>
      <c r="B33" s="21" t="str">
        <f t="shared" si="0"/>
        <v>15</v>
      </c>
      <c r="C33" s="21" t="str">
        <f t="shared" si="1"/>
        <v>04</v>
      </c>
      <c r="D33" s="21" t="str">
        <f t="shared" si="2"/>
        <v>823</v>
      </c>
      <c r="E33" s="21">
        <f t="shared" si="3"/>
        <v>904823</v>
      </c>
      <c r="F33" s="21">
        <f t="shared" si="4"/>
        <v>30988</v>
      </c>
      <c r="G33" s="21">
        <v>32219136</v>
      </c>
      <c r="H33" s="21">
        <v>0</v>
      </c>
      <c r="I33" s="24">
        <f>30.7265625</f>
        <v>0</v>
      </c>
    </row>
    <row r="34">
      <c r="A34" s="21" t="s">
        <v>42</v>
      </c>
      <c r="B34" s="21" t="str">
        <f t="shared" si="0"/>
        <v>15</v>
      </c>
      <c r="C34" s="21" t="str">
        <f t="shared" si="1"/>
        <v>05</v>
      </c>
      <c r="D34" s="21" t="str">
        <f t="shared" si="2"/>
        <v>857</v>
      </c>
      <c r="E34" s="21">
        <f t="shared" si="3"/>
        <v>905857</v>
      </c>
      <c r="F34" s="21">
        <f t="shared" si="4"/>
        <v>32022</v>
      </c>
      <c r="G34" s="21">
        <v>32190464</v>
      </c>
      <c r="H34" s="21">
        <v>0</v>
      </c>
      <c r="I34" s="24">
        <f>30.69921875</f>
        <v>0</v>
      </c>
    </row>
    <row r="35">
      <c r="A35" s="21" t="s">
        <v>43</v>
      </c>
      <c r="B35" s="21" t="str">
        <f t="shared" si="0"/>
        <v>15</v>
      </c>
      <c r="C35" s="21" t="str">
        <f t="shared" si="1"/>
        <v>06</v>
      </c>
      <c r="D35" s="21" t="str">
        <f t="shared" si="2"/>
        <v>846</v>
      </c>
      <c r="E35" s="21">
        <f t="shared" si="3"/>
        <v>906846</v>
      </c>
      <c r="F35" s="21">
        <f t="shared" si="4"/>
        <v>33011</v>
      </c>
      <c r="G35" s="21">
        <v>32190464</v>
      </c>
      <c r="H35" s="21">
        <v>0</v>
      </c>
      <c r="I35" s="24">
        <f>30.69921875</f>
        <v>0</v>
      </c>
    </row>
    <row r="36">
      <c r="A36" s="21" t="s">
        <v>44</v>
      </c>
      <c r="B36" s="21" t="str">
        <f t="shared" si="0"/>
        <v>15</v>
      </c>
      <c r="C36" s="21" t="str">
        <f t="shared" si="1"/>
        <v>07</v>
      </c>
      <c r="D36" s="21" t="str">
        <f t="shared" si="2"/>
        <v>816</v>
      </c>
      <c r="E36" s="21">
        <f t="shared" si="3"/>
        <v>907816</v>
      </c>
      <c r="F36" s="21">
        <f t="shared" si="4"/>
        <v>33981</v>
      </c>
      <c r="G36" s="21">
        <v>32190464</v>
      </c>
      <c r="H36" s="21">
        <v>0</v>
      </c>
      <c r="I36" s="24">
        <f>30.69921875</f>
        <v>0</v>
      </c>
    </row>
    <row r="37">
      <c r="A37" s="21" t="s">
        <v>45</v>
      </c>
      <c r="B37" s="21" t="str">
        <f t="shared" si="0"/>
        <v>15</v>
      </c>
      <c r="C37" s="21" t="str">
        <f t="shared" si="1"/>
        <v>08</v>
      </c>
      <c r="D37" s="21" t="str">
        <f t="shared" si="2"/>
        <v>850</v>
      </c>
      <c r="E37" s="21">
        <f t="shared" si="3"/>
        <v>908850</v>
      </c>
      <c r="F37" s="21">
        <f t="shared" si="4"/>
        <v>35015</v>
      </c>
      <c r="G37" s="21">
        <v>35172352</v>
      </c>
      <c r="H37" s="21">
        <v>12.3071433712298</v>
      </c>
      <c r="I37" s="24">
        <f t="shared" ref="I37:I45" si="5">33.54296875</f>
        <v>0</v>
      </c>
    </row>
    <row r="38">
      <c r="A38" s="21" t="s">
        <v>46</v>
      </c>
      <c r="B38" s="21" t="str">
        <f t="shared" si="0"/>
        <v>15</v>
      </c>
      <c r="C38" s="21" t="str">
        <f t="shared" si="1"/>
        <v>09</v>
      </c>
      <c r="D38" s="21" t="str">
        <f t="shared" si="2"/>
        <v>839</v>
      </c>
      <c r="E38" s="21">
        <f t="shared" si="3"/>
        <v>909839</v>
      </c>
      <c r="F38" s="21">
        <f t="shared" si="4"/>
        <v>36004</v>
      </c>
      <c r="G38" s="21">
        <v>35172352</v>
      </c>
      <c r="H38" s="21">
        <v>0</v>
      </c>
      <c r="I38" s="24">
        <f t="shared" si="5"/>
        <v>0</v>
      </c>
    </row>
    <row r="39">
      <c r="A39" s="21" t="s">
        <v>47</v>
      </c>
      <c r="B39" s="21" t="str">
        <f t="shared" si="0"/>
        <v>15</v>
      </c>
      <c r="C39" s="21" t="str">
        <f t="shared" si="1"/>
        <v>10</v>
      </c>
      <c r="D39" s="21" t="str">
        <f t="shared" si="2"/>
        <v>836</v>
      </c>
      <c r="E39" s="21">
        <f t="shared" si="3"/>
        <v>910836</v>
      </c>
      <c r="F39" s="21">
        <f t="shared" si="4"/>
        <v>37001</v>
      </c>
      <c r="G39" s="21">
        <v>35172352</v>
      </c>
      <c r="H39" s="21">
        <v>0</v>
      </c>
      <c r="I39" s="24">
        <f t="shared" si="5"/>
        <v>0</v>
      </c>
    </row>
    <row r="40">
      <c r="A40" s="21" t="s">
        <v>48</v>
      </c>
      <c r="B40" s="21" t="str">
        <f t="shared" si="0"/>
        <v>15</v>
      </c>
      <c r="C40" s="21" t="str">
        <f t="shared" si="1"/>
        <v>11</v>
      </c>
      <c r="D40" s="21" t="str">
        <f t="shared" si="2"/>
        <v>841</v>
      </c>
      <c r="E40" s="21">
        <f t="shared" si="3"/>
        <v>911841</v>
      </c>
      <c r="F40" s="21">
        <f t="shared" si="4"/>
        <v>38006</v>
      </c>
      <c r="G40" s="21">
        <v>35172352</v>
      </c>
      <c r="H40" s="21">
        <v>0</v>
      </c>
      <c r="I40" s="24">
        <f t="shared" si="5"/>
        <v>0</v>
      </c>
    </row>
    <row r="41">
      <c r="A41" s="21" t="s">
        <v>49</v>
      </c>
      <c r="B41" s="21" t="str">
        <f t="shared" si="0"/>
        <v>15</v>
      </c>
      <c r="C41" s="21" t="str">
        <f t="shared" si="1"/>
        <v>12</v>
      </c>
      <c r="D41" s="21" t="str">
        <f t="shared" si="2"/>
        <v>853</v>
      </c>
      <c r="E41" s="21">
        <f t="shared" si="3"/>
        <v>912853</v>
      </c>
      <c r="F41" s="21">
        <f t="shared" si="4"/>
        <v>39018</v>
      </c>
      <c r="G41" s="21">
        <v>35172352</v>
      </c>
      <c r="H41" s="21">
        <v>0</v>
      </c>
      <c r="I41" s="24">
        <f t="shared" si="5"/>
        <v>0</v>
      </c>
    </row>
    <row r="42">
      <c r="A42" s="21" t="s">
        <v>50</v>
      </c>
      <c r="B42" s="21" t="str">
        <f t="shared" si="0"/>
        <v>15</v>
      </c>
      <c r="C42" s="21" t="str">
        <f t="shared" si="1"/>
        <v>13</v>
      </c>
      <c r="D42" s="21" t="str">
        <f t="shared" si="2"/>
        <v>847</v>
      </c>
      <c r="E42" s="21">
        <f t="shared" si="3"/>
        <v>913847</v>
      </c>
      <c r="F42" s="21">
        <f t="shared" si="4"/>
        <v>40012</v>
      </c>
      <c r="G42" s="21">
        <v>35172352</v>
      </c>
      <c r="H42" s="21">
        <v>0</v>
      </c>
      <c r="I42" s="24">
        <f t="shared" si="5"/>
        <v>0</v>
      </c>
    </row>
    <row r="43">
      <c r="A43" s="21" t="s">
        <v>51</v>
      </c>
      <c r="B43" s="21" t="str">
        <f t="shared" si="0"/>
        <v>15</v>
      </c>
      <c r="C43" s="21" t="str">
        <f t="shared" si="1"/>
        <v>14</v>
      </c>
      <c r="D43" s="21" t="str">
        <f t="shared" si="2"/>
        <v>870</v>
      </c>
      <c r="E43" s="21">
        <f t="shared" si="3"/>
        <v>914870</v>
      </c>
      <c r="F43" s="21">
        <f t="shared" si="4"/>
        <v>41035</v>
      </c>
      <c r="G43" s="21">
        <v>35172352</v>
      </c>
      <c r="H43" s="21">
        <v>0</v>
      </c>
      <c r="I43" s="24">
        <f t="shared" si="5"/>
        <v>0</v>
      </c>
    </row>
    <row r="44">
      <c r="A44" s="21" t="s">
        <v>52</v>
      </c>
      <c r="B44" s="21" t="str">
        <f t="shared" si="0"/>
        <v>15</v>
      </c>
      <c r="C44" s="21" t="str">
        <f t="shared" si="1"/>
        <v>15</v>
      </c>
      <c r="D44" s="21" t="str">
        <f t="shared" si="2"/>
        <v>855</v>
      </c>
      <c r="E44" s="21">
        <f t="shared" si="3"/>
        <v>915855</v>
      </c>
      <c r="F44" s="21">
        <f t="shared" si="4"/>
        <v>42020</v>
      </c>
      <c r="G44" s="21">
        <v>35172352</v>
      </c>
      <c r="H44" s="21">
        <v>0</v>
      </c>
      <c r="I44" s="24">
        <f t="shared" si="5"/>
        <v>0</v>
      </c>
    </row>
    <row r="45">
      <c r="A45" s="21" t="s">
        <v>53</v>
      </c>
      <c r="B45" s="21" t="str">
        <f t="shared" si="0"/>
        <v>15</v>
      </c>
      <c r="C45" s="21" t="str">
        <f t="shared" si="1"/>
        <v>16</v>
      </c>
      <c r="D45" s="21" t="str">
        <f t="shared" si="2"/>
        <v>864</v>
      </c>
      <c r="E45" s="21">
        <f t="shared" si="3"/>
        <v>916864</v>
      </c>
      <c r="F45" s="21">
        <f t="shared" si="4"/>
        <v>43029</v>
      </c>
      <c r="G45" s="21">
        <v>35172352</v>
      </c>
      <c r="H45" s="21">
        <v>0</v>
      </c>
      <c r="I45" s="24">
        <f t="shared" si="5"/>
        <v>0</v>
      </c>
    </row>
    <row r="46">
      <c r="A46" s="21" t="s">
        <v>54</v>
      </c>
      <c r="B46" s="21" t="str">
        <f t="shared" si="0"/>
        <v>15</v>
      </c>
      <c r="C46" s="21" t="str">
        <f t="shared" si="1"/>
        <v>17</v>
      </c>
      <c r="D46" s="21" t="str">
        <f t="shared" si="2"/>
        <v>872</v>
      </c>
      <c r="E46" s="21">
        <f t="shared" si="3"/>
        <v>917872</v>
      </c>
      <c r="F46" s="21">
        <f t="shared" si="4"/>
        <v>44037</v>
      </c>
      <c r="G46" s="21">
        <v>43589632</v>
      </c>
      <c r="H46" s="21">
        <v>10.9327562770514</v>
      </c>
      <c r="I46" s="24">
        <f>41.5703125</f>
        <v>0</v>
      </c>
    </row>
    <row r="47">
      <c r="A47" s="21" t="s">
        <v>55</v>
      </c>
      <c r="B47" s="21" t="str">
        <f t="shared" si="0"/>
        <v>15</v>
      </c>
      <c r="C47" s="21" t="str">
        <f t="shared" si="1"/>
        <v>18</v>
      </c>
      <c r="D47" s="21" t="str">
        <f t="shared" si="2"/>
        <v>853</v>
      </c>
      <c r="E47" s="21">
        <f t="shared" si="3"/>
        <v>918853</v>
      </c>
      <c r="F47" s="21">
        <f t="shared" si="4"/>
        <v>45018</v>
      </c>
      <c r="G47" s="21">
        <v>36012032</v>
      </c>
      <c r="H47" s="21">
        <v>0</v>
      </c>
      <c r="I47" s="24">
        <f>34.34375</f>
        <v>0</v>
      </c>
    </row>
    <row r="48">
      <c r="A48" s="21" t="s">
        <v>56</v>
      </c>
      <c r="B48" s="21" t="str">
        <f t="shared" si="0"/>
        <v>15</v>
      </c>
      <c r="C48" s="21" t="str">
        <f t="shared" si="1"/>
        <v>19</v>
      </c>
      <c r="D48" s="21" t="str">
        <f t="shared" si="2"/>
        <v>858</v>
      </c>
      <c r="E48" s="21">
        <f t="shared" si="3"/>
        <v>919858</v>
      </c>
      <c r="F48" s="21">
        <f t="shared" si="4"/>
        <v>46023</v>
      </c>
      <c r="G48" s="21">
        <v>36012032</v>
      </c>
      <c r="H48" s="21">
        <v>0</v>
      </c>
      <c r="I48" s="24">
        <f>34.34375</f>
        <v>0</v>
      </c>
    </row>
    <row r="49">
      <c r="A49" s="21" t="s">
        <v>57</v>
      </c>
      <c r="B49" s="21" t="str">
        <f t="shared" si="0"/>
        <v>15</v>
      </c>
      <c r="C49" s="21" t="str">
        <f t="shared" si="1"/>
        <v>20</v>
      </c>
      <c r="D49" s="21" t="str">
        <f t="shared" si="2"/>
        <v>871</v>
      </c>
      <c r="E49" s="21">
        <f t="shared" si="3"/>
        <v>920871</v>
      </c>
      <c r="F49" s="21">
        <f t="shared" si="4"/>
        <v>47036</v>
      </c>
      <c r="G49" s="21">
        <v>36012032</v>
      </c>
      <c r="H49" s="21">
        <v>0</v>
      </c>
      <c r="I49" s="24">
        <f>34.34375</f>
        <v>0</v>
      </c>
    </row>
    <row r="50">
      <c r="A50" s="21" t="s">
        <v>58</v>
      </c>
      <c r="B50" s="21" t="str">
        <f t="shared" si="0"/>
        <v>15</v>
      </c>
      <c r="C50" s="21" t="str">
        <f t="shared" si="1"/>
        <v>21</v>
      </c>
      <c r="D50" s="21" t="str">
        <f t="shared" si="2"/>
        <v>861</v>
      </c>
      <c r="E50" s="21">
        <f t="shared" si="3"/>
        <v>921861</v>
      </c>
      <c r="F50" s="21">
        <f t="shared" si="4"/>
        <v>48026</v>
      </c>
      <c r="G50" s="21">
        <v>36012032</v>
      </c>
      <c r="H50" s="21">
        <v>0</v>
      </c>
      <c r="I50" s="24">
        <f>34.34375</f>
        <v>0</v>
      </c>
    </row>
    <row r="51">
      <c r="A51" s="21" t="s">
        <v>59</v>
      </c>
      <c r="B51" s="21" t="str">
        <f t="shared" si="0"/>
        <v>15</v>
      </c>
      <c r="C51" s="21" t="str">
        <f t="shared" si="1"/>
        <v>22</v>
      </c>
      <c r="D51" s="21" t="str">
        <f t="shared" si="2"/>
        <v>854</v>
      </c>
      <c r="E51" s="21">
        <f t="shared" si="3"/>
        <v>922854</v>
      </c>
      <c r="F51" s="21">
        <f t="shared" si="4"/>
        <v>49019</v>
      </c>
      <c r="G51" s="21">
        <v>36012032</v>
      </c>
      <c r="H51" s="21">
        <v>0</v>
      </c>
      <c r="I51" s="24">
        <f>34.34375</f>
        <v>0</v>
      </c>
    </row>
    <row r="52">
      <c r="A52" s="21" t="s">
        <v>60</v>
      </c>
      <c r="B52" s="21" t="str">
        <f t="shared" si="0"/>
        <v>15</v>
      </c>
      <c r="C52" s="21" t="str">
        <f t="shared" si="1"/>
        <v>23</v>
      </c>
      <c r="D52" s="21" t="str">
        <f t="shared" si="2"/>
        <v>876</v>
      </c>
      <c r="E52" s="21">
        <f t="shared" si="3"/>
        <v>923876</v>
      </c>
      <c r="F52" s="21">
        <f t="shared" si="4"/>
        <v>50041</v>
      </c>
      <c r="G52" s="21">
        <v>36065280</v>
      </c>
      <c r="H52" s="21">
        <v>13.9393431157041</v>
      </c>
      <c r="I52" s="24">
        <f>34.39453125</f>
        <v>0</v>
      </c>
    </row>
    <row r="53">
      <c r="A53" s="21" t="s">
        <v>61</v>
      </c>
      <c r="B53" s="21" t="str">
        <f t="shared" si="0"/>
        <v>15</v>
      </c>
      <c r="C53" s="21" t="str">
        <f t="shared" si="1"/>
        <v>24</v>
      </c>
      <c r="D53" s="21" t="str">
        <f t="shared" si="2"/>
        <v>862</v>
      </c>
      <c r="E53" s="21">
        <f t="shared" si="3"/>
        <v>924862</v>
      </c>
      <c r="F53" s="21">
        <f t="shared" si="4"/>
        <v>51027</v>
      </c>
      <c r="G53" s="21">
        <v>35938304</v>
      </c>
      <c r="H53" s="21">
        <v>0</v>
      </c>
      <c r="I53" s="24">
        <f>34.2734375</f>
        <v>0</v>
      </c>
    </row>
    <row r="54">
      <c r="A54" s="21" t="s">
        <v>62</v>
      </c>
      <c r="B54" s="21" t="str">
        <f t="shared" si="0"/>
        <v>15</v>
      </c>
      <c r="C54" s="21" t="str">
        <f t="shared" si="1"/>
        <v>25</v>
      </c>
      <c r="D54" s="21" t="str">
        <f t="shared" si="2"/>
        <v>870</v>
      </c>
      <c r="E54" s="21">
        <f t="shared" si="3"/>
        <v>925870</v>
      </c>
      <c r="F54" s="21">
        <f t="shared" si="4"/>
        <v>52035</v>
      </c>
      <c r="G54" s="21">
        <v>35938304</v>
      </c>
      <c r="H54" s="21">
        <v>0</v>
      </c>
      <c r="I54" s="24">
        <f>34.2734375</f>
        <v>0</v>
      </c>
    </row>
    <row r="55">
      <c r="A55" s="21" t="s">
        <v>63</v>
      </c>
      <c r="B55" s="21" t="str">
        <f t="shared" si="0"/>
        <v>15</v>
      </c>
      <c r="C55" s="21" t="str">
        <f t="shared" si="1"/>
        <v>26</v>
      </c>
      <c r="D55" s="21" t="str">
        <f t="shared" si="2"/>
        <v>873</v>
      </c>
      <c r="E55" s="21">
        <f t="shared" si="3"/>
        <v>926873</v>
      </c>
      <c r="F55" s="21">
        <f t="shared" si="4"/>
        <v>53038</v>
      </c>
      <c r="G55" s="21">
        <v>35938304</v>
      </c>
      <c r="H55" s="21">
        <v>0</v>
      </c>
      <c r="I55" s="24">
        <f>34.2734375</f>
        <v>0</v>
      </c>
    </row>
    <row r="56">
      <c r="A56" s="21" t="s">
        <v>64</v>
      </c>
      <c r="B56" s="21" t="str">
        <f t="shared" si="0"/>
        <v>15</v>
      </c>
      <c r="C56" s="21" t="str">
        <f t="shared" si="1"/>
        <v>27</v>
      </c>
      <c r="D56" s="21" t="str">
        <f t="shared" si="2"/>
        <v>864</v>
      </c>
      <c r="E56" s="21">
        <f t="shared" si="3"/>
        <v>927864</v>
      </c>
      <c r="F56" s="21">
        <f t="shared" si="4"/>
        <v>54029</v>
      </c>
      <c r="G56" s="21">
        <v>35938304</v>
      </c>
      <c r="H56" s="21">
        <v>0</v>
      </c>
      <c r="I56" s="24">
        <f>34.2734375</f>
        <v>0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2015-12-21T18:16:20Z</dcterms:modified>
  <cp:lastPrinted>2016-01-08T15:33:27Z</cp:lastPrinted>
</cp:coreProperties>
</file>