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<sst xmlns="http://schemas.openxmlformats.org/spreadsheetml/2006/main" count="28" uniqueCount="28">
  <si>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</si>
  <si>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</si>
  <si>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</si>
  <si>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</si>
  <si>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</si>
  <si>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</si>
  <si>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</si>
  <si>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</si>
  <si>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</si>
  <si>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</si>
  <si>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</si>
  <si>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</si>
  <si>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</si>
  <si>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</si>
  <si>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</si>
  <si>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</si>
  <si>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</si>
  <si>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</si>
  <si>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</si>
  <si>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</si>
  <si>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486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</si>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</sst>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3" t="s">
        <v>4</v>
      </c>
      <c r="B8" s="24"/>
      <c r="C8" s="25"/>
      <c r="D8" s="23">
        <f>Blad2!A2</f>
        <v>1250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994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67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54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11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13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3" t="s">
        <v>4</v>
      </c>
      <c r="B40" s="24"/>
      <c r="C40" s="25"/>
      <c r="D40" s="23">
        <f>Blad2!A4</f>
        <v>1001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998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80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87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12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14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27" t="s">
        <v>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 t="s">
        <v>7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3" t="s">
        <v>4</v>
      </c>
      <c r="B74" s="24"/>
      <c r="C74" s="25"/>
      <c r="D74" s="23">
        <f>Blad2!A6</f>
        <v>993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54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12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27" t="s">
        <v>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B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1250</v>
      </c>
      <c r="B2" s="21">
        <v>67</v>
      </c>
      <c r="C2" s="21">
        <v>11</v>
      </c>
      <c r="D2" s="21"/>
      <c r="F2" s="21" t="s">
        <v>20</v>
      </c>
      <c r="G2" s="21">
        <v>2.83</v>
      </c>
    </row>
    <row r="3">
      <c r="A3" s="21">
        <v>994</v>
      </c>
      <c r="B3" s="21">
        <v>54</v>
      </c>
      <c r="C3" s="21">
        <v>13</v>
      </c>
      <c r="D3" s="21"/>
    </row>
    <row r="4">
      <c r="A4" s="21">
        <v>1001</v>
      </c>
      <c r="B4" s="21">
        <v>80</v>
      </c>
      <c r="C4" s="21">
        <v>12</v>
      </c>
      <c r="D4" s="21"/>
    </row>
    <row r="5">
      <c r="A5" s="21">
        <v>998</v>
      </c>
      <c r="B5" s="21">
        <v>87</v>
      </c>
      <c r="C5" s="21">
        <v>14</v>
      </c>
      <c r="D5" s="21"/>
    </row>
    <row r="6">
      <c r="A6" s="21">
        <v>993</v>
      </c>
      <c r="B6" s="21">
        <v>54</v>
      </c>
      <c r="C6" s="21">
        <v>12</v>
      </c>
      <c r="D6" s="21"/>
    </row>
    <row r="7">
      <c r="A7" s="21">
        <f>(1000-128)+121</f>
        <v>993</v>
      </c>
      <c r="B7" s="21">
        <v>79</v>
      </c>
      <c r="C7" s="21">
        <v>13</v>
      </c>
    </row>
    <row r="8">
      <c r="A8" s="21">
        <f>(1000-401)+370</f>
        <v>969</v>
      </c>
      <c r="B8" s="21">
        <v>79</v>
      </c>
      <c r="C8" s="21">
        <v>12</v>
      </c>
    </row>
    <row r="9">
      <c r="A9" s="21">
        <f>(1000-875)+1000+126</f>
        <v>1251</v>
      </c>
      <c r="B9" s="21">
        <v>90</v>
      </c>
      <c r="C9" s="21">
        <v>12</v>
      </c>
    </row>
    <row r="10">
      <c r="A10" s="21">
        <f>(1000-371)+373</f>
        <v>1002</v>
      </c>
      <c r="B10" s="21">
        <v>67</v>
      </c>
      <c r="C10" s="21">
        <v>12</v>
      </c>
    </row>
    <row r="11">
      <c r="A11" s="21">
        <f>(1000-120)+121</f>
        <v>1001</v>
      </c>
      <c r="B11" s="21">
        <v>77</v>
      </c>
      <c r="C11" s="21">
        <v>11</v>
      </c>
    </row>
    <row r="12">
      <c r="A12" s="21">
        <f>(1000-870)+869</f>
        <v>999</v>
      </c>
      <c r="B12" s="21">
        <v>59</v>
      </c>
      <c r="C12" s="21">
        <v>11</v>
      </c>
    </row>
    <row r="13">
      <c r="A13" s="21">
        <f>(1000-371)+402</f>
        <v>1031</v>
      </c>
      <c r="B13" s="21">
        <v>94</v>
      </c>
      <c r="C13" s="21">
        <v>12</v>
      </c>
      <c r="G13" s="21" t="s">
        <v>21</v>
      </c>
      <c r="Q13" s="38" t="s">
        <v>22</v>
      </c>
    </row>
    <row r="14">
      <c r="A14" s="37" t="s">
        <v>23</v>
      </c>
      <c r="B14" s="37" t="s">
        <v>23</v>
      </c>
      <c r="C14" s="37" t="s">
        <v>23</v>
      </c>
      <c r="I14" s="38" t="s">
        <v>24</v>
      </c>
      <c r="K14" s="38" t="s">
        <v>25</v>
      </c>
      <c r="S14" s="38" t="s">
        <v>24</v>
      </c>
      <c r="U14" s="38" t="s">
        <v>25</v>
      </c>
    </row>
    <row r="15">
      <c r="A15" s="21">
        <f>AVERAGE(A2:A13)</f>
        <v>1040.16666666667</v>
      </c>
      <c r="B15" s="21">
        <f>AVERAGE(B2:B13)</f>
        <v>73.9166666666667</v>
      </c>
      <c r="C15" s="21">
        <f>AVERAGE(C2:C13)</f>
        <v>12.0833333333333</v>
      </c>
      <c r="G15" s="21">
        <f>COUNT(A2:A13)</f>
        <v>12</v>
      </c>
      <c r="H15" s="38">
        <f>STDEV(A2:A13)</f>
        <v>99.1819570590367</v>
      </c>
      <c r="I15" s="38">
        <f>CONFIDENCE(0.05,99.1819570590367,12)</f>
        <v>56.1164438428807</v>
      </c>
      <c r="K15" s="38">
        <f>A15-I15</f>
        <v>984.050222823786</v>
      </c>
      <c r="Q15" s="38">
        <f>COUNT(C2:C13)</f>
        <v>12</v>
      </c>
      <c r="R15" s="38">
        <f>STDEV(C2:C13)</f>
        <v>0.90033663737852</v>
      </c>
      <c r="S15" s="38">
        <f>CONFIDENCE(0.05,0.90033663737852,12)</f>
        <v>0.509404047361822</v>
      </c>
      <c r="U15" s="38">
        <f>C15-S15</f>
        <v>984.050222823786</v>
      </c>
    </row>
    <row r="16">
      <c r="K16" s="38" t="s">
        <v>26</v>
      </c>
      <c r="U16" s="38" t="s">
        <v>26</v>
      </c>
    </row>
    <row r="17">
      <c r="K17" s="38">
        <f>A15+I15</f>
        <v>1096.28311050955</v>
      </c>
      <c r="U17" s="38">
        <f>C15+S15</f>
        <v>1096.28311050955</v>
      </c>
    </row>
    <row r="20">
      <c r="I20" s="38" t="s">
        <v>27</v>
      </c>
      <c r="S20" s="38" t="s">
        <v>27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28</v>
      </c>
    </row>
    <row r="27">
      <c r="I27" s="38" t="s">
        <v>24</v>
      </c>
      <c r="K27" s="38" t="s">
        <v>25</v>
      </c>
    </row>
    <row r="28">
      <c r="G28" s="21">
        <f>COUNT(B2:B13)</f>
        <v>12</v>
      </c>
      <c r="H28" s="38">
        <f>STDEV(B2:B13)</f>
        <v>13.6279014147336</v>
      </c>
      <c r="I28" s="38">
        <f>CONFIDENCE(0.05,13.6279014147336,12)</f>
        <v>7.71056941315451</v>
      </c>
      <c r="K28" s="38">
        <f>B15-I28</f>
        <v>66.2060972535122</v>
      </c>
    </row>
    <row r="29">
      <c r="K29" s="38" t="s">
        <v>26</v>
      </c>
    </row>
    <row r="30">
      <c r="K30" s="38">
        <f>B15+I28</f>
        <v>81.6272360798212</v>
      </c>
    </row>
    <row r="33">
      <c r="I33" s="38" t="s">
        <v>27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2015-12-21T18:01:35Z</dcterms:modified>
  <cp:lastPrinted>2016-01-05T17:46:42Z</cp:lastPrinted>
</cp:coreProperties>
</file>