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workspace\GemiddeldeadhvBetrouwbaarheidsinterval\Metingen\WP8\Low-end\mgwt\"/>
    </mc:Choice>
  </mc:AlternateContent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28" i="2" l="1"/>
  <c r="H28" i="2"/>
  <c r="G28" i="2"/>
  <c r="S15" i="2"/>
  <c r="R15" i="2"/>
  <c r="Q15" i="2"/>
  <c r="I15" i="2"/>
  <c r="H15" i="2"/>
  <c r="G15" i="2"/>
  <c r="C15" i="2"/>
  <c r="U17" i="2" s="1"/>
  <c r="B15" i="2"/>
  <c r="K30" i="2" s="1"/>
  <c r="A15" i="2"/>
  <c r="K17" i="2" s="1"/>
  <c r="D76" i="1"/>
  <c r="D75" i="1"/>
  <c r="D74" i="1"/>
  <c r="R42" i="1"/>
  <c r="D42" i="1"/>
  <c r="R41" i="1"/>
  <c r="D41" i="1"/>
  <c r="R40" i="1"/>
  <c r="D40" i="1"/>
  <c r="R10" i="1"/>
  <c r="D10" i="1"/>
  <c r="R9" i="1"/>
  <c r="D9" i="1"/>
  <c r="R8" i="1"/>
  <c r="D8" i="1"/>
  <c r="K15" i="2" l="1"/>
  <c r="I21" i="2" s="1"/>
  <c r="U15" i="2"/>
  <c r="S21" i="2" s="1"/>
  <c r="K28" i="2"/>
  <c r="I34" i="2" s="1"/>
</calcChain>
</file>

<file path=xl/sharedStrings.xml><?xml version="1.0" encoding="utf-8"?>
<sst xmlns="http://schemas.openxmlformats.org/spreadsheetml/2006/main" count="138" uniqueCount="28">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</sst>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"/>
      </patternFill>
    </fill>
    <fill>
      <patternFill patternType="solid">
        <fgColor theme="3" tint="0.59999389629810485"/>
        <bgColor indexed="1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1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2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3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4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5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6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7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8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9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0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1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2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3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4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5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6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view="pageBreakPreview" topLeftCell="A28" zoomScale="70" zoomScalePageLayoutView="60" workbookViewId="0"/>
  </sheetViews>
  <sheetFormatPr defaultColWidth="9.109375" defaultRowHeight="14.4" x14ac:dyDescent="0.3"/>
  <cols>
    <col min="7" max="7" width="13.33203125" style="1" customWidth="1"/>
    <col min="21" max="21" width="13.44140625" style="1" customWidth="1"/>
  </cols>
  <sheetData>
    <row r="1" spans="1:28" ht="14.4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 t="s">
        <v>0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4.4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4.4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4.4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4.4" customHeight="1" x14ac:dyDescent="0.3">
      <c r="A5" s="10" t="s">
        <v>1</v>
      </c>
      <c r="B5" s="10"/>
      <c r="C5" s="10"/>
      <c r="D5" s="10"/>
      <c r="E5" s="10"/>
      <c r="F5" s="10"/>
      <c r="G5" s="11"/>
      <c r="H5" s="13" t="s">
        <v>2</v>
      </c>
      <c r="I5" s="10"/>
      <c r="J5" s="10"/>
      <c r="K5" s="10"/>
      <c r="L5" s="10"/>
      <c r="M5" s="10"/>
      <c r="N5" s="10"/>
      <c r="O5" s="10" t="s">
        <v>1</v>
      </c>
      <c r="P5" s="10"/>
      <c r="Q5" s="10"/>
      <c r="R5" s="10"/>
      <c r="S5" s="10"/>
      <c r="T5" s="10"/>
      <c r="U5" s="11"/>
      <c r="V5" s="13" t="s">
        <v>2</v>
      </c>
      <c r="W5" s="10"/>
      <c r="X5" s="10"/>
      <c r="Y5" s="10"/>
      <c r="Z5" s="10"/>
      <c r="AA5" s="10"/>
      <c r="AB5" s="10"/>
    </row>
    <row r="6" spans="1:28" ht="14.4" customHeight="1" x14ac:dyDescent="0.3">
      <c r="A6" s="10"/>
      <c r="B6" s="10"/>
      <c r="C6" s="10"/>
      <c r="D6" s="10"/>
      <c r="E6" s="10"/>
      <c r="F6" s="10"/>
      <c r="G6" s="11"/>
      <c r="H6" s="1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3"/>
      <c r="W6" s="10"/>
      <c r="X6" s="10"/>
      <c r="Y6" s="10"/>
      <c r="Z6" s="10"/>
      <c r="AA6" s="10"/>
      <c r="AB6" s="10"/>
    </row>
    <row r="7" spans="1:28" ht="21" customHeight="1" x14ac:dyDescent="0.3">
      <c r="A7" s="14" t="s">
        <v>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3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3">
      <c r="A8" s="5" t="s">
        <v>4</v>
      </c>
      <c r="B8" s="6"/>
      <c r="C8" s="7"/>
      <c r="D8" s="5">
        <f>Blad2!A2</f>
        <v>2003</v>
      </c>
      <c r="E8" s="6"/>
      <c r="F8" s="6"/>
      <c r="G8" s="8"/>
      <c r="H8" s="5" t="s">
        <v>4</v>
      </c>
      <c r="I8" s="6"/>
      <c r="J8" s="7"/>
      <c r="K8" s="5"/>
      <c r="L8" s="6"/>
      <c r="M8" s="6"/>
      <c r="N8" s="7"/>
      <c r="O8" s="5" t="s">
        <v>4</v>
      </c>
      <c r="P8" s="6"/>
      <c r="Q8" s="7"/>
      <c r="R8" s="5">
        <f>Blad2!A3</f>
        <v>1995</v>
      </c>
      <c r="S8" s="6"/>
      <c r="T8" s="6"/>
      <c r="U8" s="8"/>
      <c r="V8" s="5" t="s">
        <v>4</v>
      </c>
      <c r="W8" s="6"/>
      <c r="X8" s="7"/>
      <c r="Y8" s="5"/>
      <c r="Z8" s="6"/>
      <c r="AA8" s="6"/>
      <c r="AB8" s="7"/>
    </row>
    <row r="9" spans="1:28" x14ac:dyDescent="0.3">
      <c r="A9" s="5" t="s">
        <v>5</v>
      </c>
      <c r="B9" s="6"/>
      <c r="C9" s="7"/>
      <c r="D9" s="5">
        <f>Blad2!B2</f>
        <v>42</v>
      </c>
      <c r="E9" s="6"/>
      <c r="F9" s="6"/>
      <c r="G9" s="8"/>
      <c r="H9" s="5" t="s">
        <v>5</v>
      </c>
      <c r="I9" s="6"/>
      <c r="J9" s="7"/>
      <c r="K9" s="5"/>
      <c r="L9" s="6"/>
      <c r="M9" s="6"/>
      <c r="N9" s="7"/>
      <c r="O9" s="5" t="s">
        <v>5</v>
      </c>
      <c r="P9" s="6"/>
      <c r="Q9" s="7"/>
      <c r="R9" s="5">
        <f>Blad2!B3</f>
        <v>50</v>
      </c>
      <c r="S9" s="6"/>
      <c r="T9" s="6"/>
      <c r="U9" s="8"/>
      <c r="V9" s="5" t="s">
        <v>5</v>
      </c>
      <c r="W9" s="6"/>
      <c r="X9" s="7"/>
      <c r="Y9" s="5"/>
      <c r="Z9" s="6"/>
      <c r="AA9" s="6"/>
      <c r="AB9" s="7"/>
    </row>
    <row r="10" spans="1:28" x14ac:dyDescent="0.3">
      <c r="A10" s="5" t="s">
        <v>6</v>
      </c>
      <c r="B10" s="6"/>
      <c r="C10" s="7"/>
      <c r="D10" s="5">
        <f>Blad2!C2</f>
        <v>25</v>
      </c>
      <c r="E10" s="6"/>
      <c r="F10" s="6"/>
      <c r="G10" s="8"/>
      <c r="H10" s="5" t="s">
        <v>6</v>
      </c>
      <c r="I10" s="6"/>
      <c r="J10" s="7"/>
      <c r="K10" s="5"/>
      <c r="L10" s="6"/>
      <c r="M10" s="6"/>
      <c r="N10" s="7"/>
      <c r="O10" s="5" t="s">
        <v>6</v>
      </c>
      <c r="P10" s="6"/>
      <c r="Q10" s="7"/>
      <c r="R10" s="5">
        <f>Blad2!C3</f>
        <v>29</v>
      </c>
      <c r="S10" s="6"/>
      <c r="T10" s="6"/>
      <c r="U10" s="8"/>
      <c r="V10" s="5" t="s">
        <v>6</v>
      </c>
      <c r="W10" s="6"/>
      <c r="X10" s="7"/>
      <c r="Y10" s="5"/>
      <c r="Z10" s="6"/>
      <c r="AA10" s="6"/>
      <c r="AB10" s="7"/>
    </row>
    <row r="11" spans="1:28" ht="21" customHeight="1" x14ac:dyDescent="0.3">
      <c r="A11" s="9" t="s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 t="s">
        <v>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3">
      <c r="G12" s="2"/>
      <c r="U12" s="2"/>
    </row>
    <row r="13" spans="1:28" x14ac:dyDescent="0.3">
      <c r="G13" s="2"/>
      <c r="U13" s="2"/>
    </row>
    <row r="14" spans="1:28" x14ac:dyDescent="0.3">
      <c r="G14" s="2"/>
      <c r="U14" s="2"/>
    </row>
    <row r="15" spans="1:28" x14ac:dyDescent="0.3">
      <c r="G15" s="2"/>
      <c r="U15" s="2"/>
    </row>
    <row r="16" spans="1:28" x14ac:dyDescent="0.3">
      <c r="G16" s="2"/>
      <c r="U16" s="2"/>
    </row>
    <row r="17" spans="1:28" x14ac:dyDescent="0.3">
      <c r="G17" s="2"/>
      <c r="U17" s="2"/>
    </row>
    <row r="18" spans="1:28" x14ac:dyDescent="0.3">
      <c r="G18" s="2"/>
      <c r="U18" s="2"/>
    </row>
    <row r="19" spans="1:28" x14ac:dyDescent="0.3">
      <c r="G19" s="2"/>
      <c r="U19" s="2"/>
    </row>
    <row r="20" spans="1:28" x14ac:dyDescent="0.3">
      <c r="G20" s="2"/>
      <c r="U20" s="2"/>
    </row>
    <row r="21" spans="1:28" ht="21" customHeight="1" x14ac:dyDescent="0.3">
      <c r="A21" s="14" t="s">
        <v>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 t="s">
        <v>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x14ac:dyDescent="0.3">
      <c r="G22" s="2"/>
      <c r="U22" s="2"/>
    </row>
    <row r="23" spans="1:28" x14ac:dyDescent="0.3">
      <c r="G23" s="2"/>
      <c r="U23" s="2"/>
    </row>
    <row r="24" spans="1:28" x14ac:dyDescent="0.3">
      <c r="G24" s="2"/>
      <c r="U24" s="2"/>
    </row>
    <row r="25" spans="1:28" x14ac:dyDescent="0.3">
      <c r="G25" s="2"/>
      <c r="U25" s="2"/>
    </row>
    <row r="26" spans="1:28" x14ac:dyDescent="0.3">
      <c r="G26" s="2"/>
      <c r="U26" s="2"/>
    </row>
    <row r="27" spans="1:28" x14ac:dyDescent="0.3">
      <c r="G27" s="2"/>
      <c r="U27" s="2"/>
    </row>
    <row r="28" spans="1:28" x14ac:dyDescent="0.3">
      <c r="A28" s="1" t="s">
        <v>9</v>
      </c>
      <c r="D28" s="1" t="s">
        <v>10</v>
      </c>
      <c r="F28" s="1" t="s">
        <v>11</v>
      </c>
      <c r="G28" s="2"/>
      <c r="H28" s="1" t="s">
        <v>9</v>
      </c>
      <c r="K28" s="1" t="s">
        <v>10</v>
      </c>
      <c r="M28" s="1" t="s">
        <v>11</v>
      </c>
      <c r="O28" s="1" t="s">
        <v>9</v>
      </c>
      <c r="R28" s="1" t="s">
        <v>10</v>
      </c>
      <c r="T28" s="1" t="s">
        <v>11</v>
      </c>
      <c r="U28" s="2"/>
      <c r="V28" s="1" t="s">
        <v>9</v>
      </c>
      <c r="Y28" s="1" t="s">
        <v>10</v>
      </c>
      <c r="AA28" s="1" t="s">
        <v>11</v>
      </c>
    </row>
    <row r="29" spans="1:28" ht="21.6" customHeight="1" x14ac:dyDescent="0.3">
      <c r="A29" s="14" t="s">
        <v>12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 t="s">
        <v>12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x14ac:dyDescent="0.3">
      <c r="A30" s="16" t="s">
        <v>13</v>
      </c>
      <c r="B30" s="16"/>
      <c r="C30" s="16"/>
      <c r="D30" s="17"/>
      <c r="E30" s="17"/>
      <c r="F30" s="17"/>
      <c r="G30" s="18"/>
      <c r="H30" s="15" t="s">
        <v>13</v>
      </c>
      <c r="I30" s="16"/>
      <c r="J30" s="16"/>
      <c r="K30" s="17"/>
      <c r="L30" s="17"/>
      <c r="M30" s="17"/>
      <c r="N30" s="17"/>
      <c r="O30" s="16" t="s">
        <v>13</v>
      </c>
      <c r="P30" s="16"/>
      <c r="Q30" s="16"/>
      <c r="R30" s="17"/>
      <c r="S30" s="17"/>
      <c r="T30" s="17"/>
      <c r="U30" s="18"/>
      <c r="V30" s="15" t="s">
        <v>13</v>
      </c>
      <c r="W30" s="16"/>
      <c r="X30" s="16"/>
      <c r="Y30" s="17"/>
      <c r="Z30" s="17"/>
      <c r="AA30" s="17"/>
      <c r="AB30" s="17"/>
    </row>
    <row r="31" spans="1:28" x14ac:dyDescent="0.3">
      <c r="A31" s="16" t="s">
        <v>14</v>
      </c>
      <c r="B31" s="16"/>
      <c r="C31" s="16"/>
      <c r="D31" s="17"/>
      <c r="E31" s="17"/>
      <c r="F31" s="17"/>
      <c r="G31" s="18"/>
      <c r="H31" s="15" t="s">
        <v>14</v>
      </c>
      <c r="I31" s="16"/>
      <c r="J31" s="16"/>
      <c r="K31" s="17"/>
      <c r="L31" s="17"/>
      <c r="M31" s="17"/>
      <c r="N31" s="17"/>
      <c r="O31" s="16" t="s">
        <v>14</v>
      </c>
      <c r="P31" s="16"/>
      <c r="Q31" s="16"/>
      <c r="R31" s="17"/>
      <c r="S31" s="17"/>
      <c r="T31" s="17"/>
      <c r="U31" s="18"/>
      <c r="V31" s="15" t="s">
        <v>14</v>
      </c>
      <c r="W31" s="16"/>
      <c r="X31" s="16"/>
      <c r="Y31" s="17"/>
      <c r="Z31" s="17"/>
      <c r="AA31" s="17"/>
      <c r="AB31" s="17"/>
    </row>
    <row r="33" spans="1:28" x14ac:dyDescent="0.3">
      <c r="A33" s="12" t="s">
        <v>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 t="s">
        <v>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3">
      <c r="A37" s="10" t="s">
        <v>1</v>
      </c>
      <c r="B37" s="10"/>
      <c r="C37" s="10"/>
      <c r="D37" s="10"/>
      <c r="E37" s="10"/>
      <c r="F37" s="10"/>
      <c r="G37" s="11"/>
      <c r="H37" s="13" t="s">
        <v>2</v>
      </c>
      <c r="I37" s="10"/>
      <c r="J37" s="10"/>
      <c r="K37" s="10"/>
      <c r="L37" s="10"/>
      <c r="M37" s="10"/>
      <c r="N37" s="10"/>
      <c r="O37" s="10" t="s">
        <v>1</v>
      </c>
      <c r="P37" s="10"/>
      <c r="Q37" s="10"/>
      <c r="R37" s="10"/>
      <c r="S37" s="10"/>
      <c r="T37" s="10"/>
      <c r="U37" s="11"/>
      <c r="V37" s="13" t="s">
        <v>2</v>
      </c>
      <c r="W37" s="10"/>
      <c r="X37" s="10"/>
      <c r="Y37" s="10"/>
      <c r="Z37" s="10"/>
      <c r="AA37" s="10"/>
      <c r="AB37" s="10"/>
    </row>
    <row r="38" spans="1:28" x14ac:dyDescent="0.3">
      <c r="A38" s="10"/>
      <c r="B38" s="10"/>
      <c r="C38" s="10"/>
      <c r="D38" s="10"/>
      <c r="E38" s="10"/>
      <c r="F38" s="10"/>
      <c r="G38" s="11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  <c r="V38" s="13"/>
      <c r="W38" s="10"/>
      <c r="X38" s="10"/>
      <c r="Y38" s="10"/>
      <c r="Z38" s="10"/>
      <c r="AA38" s="10"/>
      <c r="AB38" s="10"/>
    </row>
    <row r="39" spans="1:28" ht="16.2" x14ac:dyDescent="0.3">
      <c r="A39" s="14" t="s">
        <v>3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3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3">
      <c r="A40" s="5" t="s">
        <v>4</v>
      </c>
      <c r="B40" s="6"/>
      <c r="C40" s="7"/>
      <c r="D40" s="5">
        <f>Blad2!A4</f>
        <v>2005</v>
      </c>
      <c r="E40" s="6"/>
      <c r="F40" s="6"/>
      <c r="G40" s="8"/>
      <c r="H40" s="5" t="s">
        <v>4</v>
      </c>
      <c r="I40" s="6"/>
      <c r="J40" s="7"/>
      <c r="K40" s="5"/>
      <c r="L40" s="6"/>
      <c r="M40" s="6"/>
      <c r="N40" s="7"/>
      <c r="O40" s="5" t="s">
        <v>4</v>
      </c>
      <c r="P40" s="6"/>
      <c r="Q40" s="7"/>
      <c r="R40" s="5">
        <f>Blad2!A5</f>
        <v>2002</v>
      </c>
      <c r="S40" s="6"/>
      <c r="T40" s="6"/>
      <c r="U40" s="8"/>
      <c r="V40" s="5" t="s">
        <v>4</v>
      </c>
      <c r="W40" s="6"/>
      <c r="X40" s="7"/>
      <c r="Y40" s="5"/>
      <c r="Z40" s="6"/>
      <c r="AA40" s="6"/>
      <c r="AB40" s="7"/>
    </row>
    <row r="41" spans="1:28" x14ac:dyDescent="0.3">
      <c r="A41" s="5" t="s">
        <v>5</v>
      </c>
      <c r="B41" s="6"/>
      <c r="C41" s="7"/>
      <c r="D41" s="5">
        <f>Blad2!B4</f>
        <v>48</v>
      </c>
      <c r="E41" s="6"/>
      <c r="F41" s="6"/>
      <c r="G41" s="8"/>
      <c r="H41" s="5" t="s">
        <v>5</v>
      </c>
      <c r="I41" s="6"/>
      <c r="J41" s="7"/>
      <c r="K41" s="5"/>
      <c r="L41" s="6"/>
      <c r="M41" s="6"/>
      <c r="N41" s="7"/>
      <c r="O41" s="5" t="s">
        <v>5</v>
      </c>
      <c r="P41" s="6"/>
      <c r="Q41" s="7"/>
      <c r="R41" s="5">
        <f>Blad2!B5</f>
        <v>78</v>
      </c>
      <c r="S41" s="6"/>
      <c r="T41" s="6"/>
      <c r="U41" s="8"/>
      <c r="V41" s="5" t="s">
        <v>5</v>
      </c>
      <c r="W41" s="6"/>
      <c r="X41" s="7"/>
      <c r="Y41" s="5"/>
      <c r="Z41" s="6"/>
      <c r="AA41" s="6"/>
      <c r="AB41" s="7"/>
    </row>
    <row r="42" spans="1:28" x14ac:dyDescent="0.3">
      <c r="A42" s="5" t="s">
        <v>6</v>
      </c>
      <c r="B42" s="6"/>
      <c r="C42" s="7"/>
      <c r="D42" s="5">
        <f>Blad2!C4</f>
        <v>29</v>
      </c>
      <c r="E42" s="6"/>
      <c r="F42" s="6"/>
      <c r="G42" s="8"/>
      <c r="H42" s="5" t="s">
        <v>6</v>
      </c>
      <c r="I42" s="6"/>
      <c r="J42" s="7"/>
      <c r="K42" s="5"/>
      <c r="L42" s="6"/>
      <c r="M42" s="6"/>
      <c r="N42" s="7"/>
      <c r="O42" s="5" t="s">
        <v>6</v>
      </c>
      <c r="P42" s="6"/>
      <c r="Q42" s="7"/>
      <c r="R42" s="5">
        <f>Blad2!C5</f>
        <v>26</v>
      </c>
      <c r="S42" s="6"/>
      <c r="T42" s="6"/>
      <c r="U42" s="8"/>
      <c r="V42" s="5" t="s">
        <v>6</v>
      </c>
      <c r="W42" s="6"/>
      <c r="X42" s="7"/>
      <c r="Y42" s="5"/>
      <c r="Z42" s="6"/>
      <c r="AA42" s="6"/>
      <c r="AB42" s="7"/>
    </row>
    <row r="43" spans="1:28" ht="21" customHeight="1" x14ac:dyDescent="0.3">
      <c r="A43" s="9" t="s">
        <v>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3">
      <c r="G44" s="2"/>
      <c r="U44" s="2"/>
    </row>
    <row r="45" spans="1:28" x14ac:dyDescent="0.3">
      <c r="G45" s="2"/>
      <c r="U45" s="2"/>
    </row>
    <row r="46" spans="1:28" x14ac:dyDescent="0.3">
      <c r="G46" s="2"/>
      <c r="U46" s="2"/>
    </row>
    <row r="47" spans="1:28" x14ac:dyDescent="0.3">
      <c r="G47" s="2"/>
      <c r="U47" s="2"/>
    </row>
    <row r="48" spans="1:28" x14ac:dyDescent="0.3">
      <c r="G48" s="2"/>
      <c r="U48" s="2"/>
    </row>
    <row r="49" spans="1:28" x14ac:dyDescent="0.3">
      <c r="G49" s="2"/>
      <c r="U49" s="2"/>
    </row>
    <row r="50" spans="1:28" x14ac:dyDescent="0.3">
      <c r="G50" s="2"/>
      <c r="U50" s="2"/>
    </row>
    <row r="51" spans="1:28" x14ac:dyDescent="0.3">
      <c r="G51" s="2"/>
      <c r="U51" s="2"/>
    </row>
    <row r="52" spans="1:28" x14ac:dyDescent="0.3">
      <c r="G52" s="2"/>
      <c r="U52" s="2"/>
    </row>
    <row r="53" spans="1:28" ht="22.2" customHeight="1" x14ac:dyDescent="0.3">
      <c r="A53" s="14" t="s">
        <v>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 t="s">
        <v>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x14ac:dyDescent="0.3">
      <c r="G54" s="2"/>
      <c r="U54" s="2"/>
    </row>
    <row r="55" spans="1:28" x14ac:dyDescent="0.3">
      <c r="G55" s="2"/>
      <c r="U55" s="2"/>
    </row>
    <row r="56" spans="1:28" x14ac:dyDescent="0.3">
      <c r="G56" s="2"/>
      <c r="U56" s="2"/>
    </row>
    <row r="57" spans="1:28" x14ac:dyDescent="0.3">
      <c r="G57" s="2"/>
      <c r="U57" s="2"/>
    </row>
    <row r="58" spans="1:28" x14ac:dyDescent="0.3">
      <c r="G58" s="2"/>
      <c r="U58" s="2"/>
    </row>
    <row r="59" spans="1:28" x14ac:dyDescent="0.3">
      <c r="G59" s="2"/>
      <c r="U59" s="2"/>
    </row>
    <row r="60" spans="1:28" x14ac:dyDescent="0.3">
      <c r="A60" s="1" t="s">
        <v>9</v>
      </c>
      <c r="D60" s="1" t="s">
        <v>10</v>
      </c>
      <c r="F60" s="1" t="s">
        <v>11</v>
      </c>
      <c r="G60" s="2"/>
      <c r="H60" s="1" t="s">
        <v>9</v>
      </c>
      <c r="K60" s="1" t="s">
        <v>10</v>
      </c>
      <c r="M60" s="1" t="s">
        <v>11</v>
      </c>
      <c r="O60" s="1" t="s">
        <v>9</v>
      </c>
      <c r="R60" s="1" t="s">
        <v>10</v>
      </c>
      <c r="T60" s="1" t="s">
        <v>11</v>
      </c>
      <c r="U60" s="2"/>
      <c r="V60" s="1" t="s">
        <v>9</v>
      </c>
      <c r="Y60" s="1" t="s">
        <v>10</v>
      </c>
      <c r="AA60" s="1" t="s">
        <v>11</v>
      </c>
    </row>
    <row r="61" spans="1:28" ht="16.2" x14ac:dyDescent="0.3">
      <c r="A61" s="14" t="s"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 t="s">
        <v>12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x14ac:dyDescent="0.3">
      <c r="A62" s="16" t="s">
        <v>13</v>
      </c>
      <c r="B62" s="16"/>
      <c r="C62" s="16"/>
      <c r="D62" s="17"/>
      <c r="E62" s="17"/>
      <c r="F62" s="17"/>
      <c r="G62" s="18"/>
      <c r="H62" s="15" t="s">
        <v>13</v>
      </c>
      <c r="I62" s="16"/>
      <c r="J62" s="16"/>
      <c r="K62" s="17"/>
      <c r="L62" s="17"/>
      <c r="M62" s="17"/>
      <c r="N62" s="17"/>
      <c r="O62" s="16" t="s">
        <v>13</v>
      </c>
      <c r="P62" s="16"/>
      <c r="Q62" s="16"/>
      <c r="R62" s="17"/>
      <c r="S62" s="17"/>
      <c r="T62" s="17"/>
      <c r="U62" s="18"/>
      <c r="V62" s="15" t="s">
        <v>13</v>
      </c>
      <c r="W62" s="16"/>
      <c r="X62" s="16"/>
      <c r="Y62" s="17"/>
      <c r="Z62" s="17"/>
      <c r="AA62" s="17"/>
      <c r="AB62" s="17"/>
    </row>
    <row r="63" spans="1:28" x14ac:dyDescent="0.3">
      <c r="A63" s="16" t="s">
        <v>14</v>
      </c>
      <c r="B63" s="16"/>
      <c r="C63" s="16"/>
      <c r="D63" s="17"/>
      <c r="E63" s="17"/>
      <c r="F63" s="17"/>
      <c r="G63" s="18"/>
      <c r="H63" s="15" t="s">
        <v>14</v>
      </c>
      <c r="I63" s="16"/>
      <c r="J63" s="16"/>
      <c r="K63" s="17"/>
      <c r="L63" s="17"/>
      <c r="M63" s="17"/>
      <c r="N63" s="17"/>
      <c r="O63" s="16" t="s">
        <v>14</v>
      </c>
      <c r="P63" s="16"/>
      <c r="Q63" s="16"/>
      <c r="R63" s="17"/>
      <c r="S63" s="17"/>
      <c r="T63" s="17"/>
      <c r="U63" s="18"/>
      <c r="V63" s="15" t="s">
        <v>14</v>
      </c>
      <c r="W63" s="16"/>
      <c r="X63" s="16"/>
      <c r="Y63" s="17"/>
      <c r="Z63" s="17"/>
      <c r="AA63" s="17"/>
      <c r="AB63" s="17"/>
    </row>
    <row r="67" spans="1:14" x14ac:dyDescent="0.3">
      <c r="A67" s="12" t="s">
        <v>0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3">
      <c r="A71" s="10" t="s">
        <v>1</v>
      </c>
      <c r="B71" s="10"/>
      <c r="C71" s="10"/>
      <c r="D71" s="10"/>
      <c r="E71" s="10"/>
      <c r="F71" s="10"/>
      <c r="G71" s="11"/>
      <c r="H71" s="13" t="s">
        <v>2</v>
      </c>
      <c r="I71" s="10"/>
      <c r="J71" s="10"/>
      <c r="K71" s="10"/>
      <c r="L71" s="10"/>
      <c r="M71" s="10"/>
      <c r="N71" s="10"/>
    </row>
    <row r="72" spans="1:14" x14ac:dyDescent="0.3">
      <c r="A72" s="10"/>
      <c r="B72" s="10"/>
      <c r="C72" s="10"/>
      <c r="D72" s="10"/>
      <c r="E72" s="10"/>
      <c r="F72" s="10"/>
      <c r="G72" s="11"/>
      <c r="H72" s="13"/>
      <c r="I72" s="10"/>
      <c r="J72" s="10"/>
      <c r="K72" s="10"/>
      <c r="L72" s="10"/>
      <c r="M72" s="10"/>
      <c r="N72" s="10"/>
    </row>
    <row r="73" spans="1:14" ht="16.2" x14ac:dyDescent="0.3">
      <c r="A73" s="14" t="s">
        <v>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x14ac:dyDescent="0.3">
      <c r="A74" s="5" t="s">
        <v>4</v>
      </c>
      <c r="B74" s="6"/>
      <c r="C74" s="7"/>
      <c r="D74" s="5">
        <f>Blad2!A6</f>
        <v>1999</v>
      </c>
      <c r="E74" s="6"/>
      <c r="F74" s="6"/>
      <c r="G74" s="8"/>
      <c r="H74" s="5" t="s">
        <v>4</v>
      </c>
      <c r="I74" s="6"/>
      <c r="J74" s="7"/>
      <c r="K74" s="5"/>
      <c r="L74" s="6"/>
      <c r="M74" s="6"/>
      <c r="N74" s="7"/>
    </row>
    <row r="75" spans="1:14" x14ac:dyDescent="0.3">
      <c r="A75" s="5" t="s">
        <v>5</v>
      </c>
      <c r="B75" s="6"/>
      <c r="C75" s="7"/>
      <c r="D75" s="5">
        <f>Blad2!B6</f>
        <v>41</v>
      </c>
      <c r="E75" s="6"/>
      <c r="F75" s="6"/>
      <c r="G75" s="8"/>
      <c r="H75" s="5" t="s">
        <v>5</v>
      </c>
      <c r="I75" s="6"/>
      <c r="J75" s="7"/>
      <c r="K75" s="5"/>
      <c r="L75" s="6"/>
      <c r="M75" s="6"/>
      <c r="N75" s="7"/>
    </row>
    <row r="76" spans="1:14" x14ac:dyDescent="0.3">
      <c r="A76" s="5" t="s">
        <v>6</v>
      </c>
      <c r="B76" s="6"/>
      <c r="C76" s="7"/>
      <c r="D76" s="5">
        <f>Blad2!C6</f>
        <v>22</v>
      </c>
      <c r="E76" s="6"/>
      <c r="F76" s="6"/>
      <c r="G76" s="8"/>
      <c r="H76" s="5" t="s">
        <v>6</v>
      </c>
      <c r="I76" s="6"/>
      <c r="J76" s="7"/>
      <c r="K76" s="5"/>
      <c r="L76" s="6"/>
      <c r="M76" s="6"/>
      <c r="N76" s="7"/>
    </row>
    <row r="77" spans="1:14" ht="22.2" customHeight="1" x14ac:dyDescent="0.3">
      <c r="A77" s="9" t="s">
        <v>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3">
      <c r="G78" s="2"/>
    </row>
    <row r="79" spans="1:14" x14ac:dyDescent="0.3">
      <c r="G79" s="2"/>
    </row>
    <row r="80" spans="1:14" x14ac:dyDescent="0.3">
      <c r="G80" s="2"/>
    </row>
    <row r="81" spans="1:14" x14ac:dyDescent="0.3">
      <c r="G81" s="2"/>
    </row>
    <row r="82" spans="1:14" x14ac:dyDescent="0.3">
      <c r="G82" s="2"/>
    </row>
    <row r="83" spans="1:14" x14ac:dyDescent="0.3">
      <c r="G83" s="2"/>
    </row>
    <row r="84" spans="1:14" x14ac:dyDescent="0.3">
      <c r="G84" s="2"/>
    </row>
    <row r="85" spans="1:14" x14ac:dyDescent="0.3">
      <c r="G85" s="2"/>
    </row>
    <row r="86" spans="1:14" x14ac:dyDescent="0.3">
      <c r="G86" s="2"/>
    </row>
    <row r="87" spans="1:14" ht="23.4" customHeight="1" x14ac:dyDescent="0.3">
      <c r="A87" s="14" t="s">
        <v>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x14ac:dyDescent="0.3">
      <c r="G88" s="2"/>
    </row>
    <row r="89" spans="1:14" x14ac:dyDescent="0.3">
      <c r="G89" s="2"/>
    </row>
    <row r="90" spans="1:14" x14ac:dyDescent="0.3">
      <c r="G90" s="2"/>
    </row>
    <row r="91" spans="1:14" x14ac:dyDescent="0.3">
      <c r="G91" s="2"/>
    </row>
    <row r="92" spans="1:14" x14ac:dyDescent="0.3">
      <c r="G92" s="2"/>
    </row>
    <row r="93" spans="1:14" x14ac:dyDescent="0.3">
      <c r="G93" s="2"/>
    </row>
    <row r="94" spans="1:14" x14ac:dyDescent="0.3">
      <c r="A94" s="1" t="s">
        <v>9</v>
      </c>
      <c r="D94" s="1" t="s">
        <v>10</v>
      </c>
      <c r="F94" s="1" t="s">
        <v>11</v>
      </c>
      <c r="G94" s="2"/>
      <c r="H94" s="1" t="s">
        <v>9</v>
      </c>
      <c r="K94" s="1" t="s">
        <v>10</v>
      </c>
      <c r="M94" s="1" t="s">
        <v>11</v>
      </c>
    </row>
    <row r="95" spans="1:14" ht="16.2" x14ac:dyDescent="0.3">
      <c r="A95" s="14" t="s">
        <v>12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x14ac:dyDescent="0.3">
      <c r="A96" s="16" t="s">
        <v>13</v>
      </c>
      <c r="B96" s="16"/>
      <c r="C96" s="16"/>
      <c r="D96" s="17"/>
      <c r="E96" s="17"/>
      <c r="F96" s="17"/>
      <c r="G96" s="18"/>
      <c r="H96" s="15" t="s">
        <v>13</v>
      </c>
      <c r="I96" s="16"/>
      <c r="J96" s="16"/>
      <c r="K96" s="17"/>
      <c r="L96" s="17"/>
      <c r="M96" s="17"/>
      <c r="N96" s="17"/>
    </row>
    <row r="97" spans="1:14" x14ac:dyDescent="0.3">
      <c r="A97" s="16" t="s">
        <v>14</v>
      </c>
      <c r="B97" s="16"/>
      <c r="C97" s="16"/>
      <c r="D97" s="17"/>
      <c r="E97" s="17"/>
      <c r="F97" s="17"/>
      <c r="G97" s="18"/>
      <c r="H97" s="15" t="s">
        <v>14</v>
      </c>
      <c r="I97" s="16"/>
      <c r="J97" s="16"/>
      <c r="K97" s="17"/>
      <c r="L97" s="17"/>
      <c r="M97" s="17"/>
      <c r="N97" s="17"/>
    </row>
  </sheetData>
  <mergeCells count="135">
    <mergeCell ref="O10:Q10"/>
    <mergeCell ref="R10:U10"/>
    <mergeCell ref="O11:AB11"/>
    <mergeCell ref="O21:AB21"/>
    <mergeCell ref="A21:N21"/>
    <mergeCell ref="A43:N43"/>
    <mergeCell ref="A42:C42"/>
    <mergeCell ref="D42:G42"/>
    <mergeCell ref="A53:N53"/>
    <mergeCell ref="A8:C8"/>
    <mergeCell ref="K8:N8"/>
    <mergeCell ref="H8:J8"/>
    <mergeCell ref="D8:G8"/>
    <mergeCell ref="A7:N7"/>
    <mergeCell ref="H5:N6"/>
    <mergeCell ref="A5:G6"/>
    <mergeCell ref="A1:N4"/>
    <mergeCell ref="K30:N30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K76:N76"/>
    <mergeCell ref="H76:J76"/>
    <mergeCell ref="D76:G76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H63:J63"/>
    <mergeCell ref="H62:J62"/>
    <mergeCell ref="K62:N62"/>
    <mergeCell ref="O63:Q63"/>
    <mergeCell ref="O33:AB36"/>
    <mergeCell ref="V37:AB38"/>
    <mergeCell ref="O31:Q31"/>
    <mergeCell ref="Y31:AB31"/>
    <mergeCell ref="A33:N36"/>
    <mergeCell ref="A37:G38"/>
    <mergeCell ref="H37:N38"/>
    <mergeCell ref="A39:N39"/>
    <mergeCell ref="A40:C40"/>
    <mergeCell ref="K40:N40"/>
    <mergeCell ref="D40:G40"/>
    <mergeCell ref="H40:J40"/>
    <mergeCell ref="O40:Q40"/>
    <mergeCell ref="R40:U40"/>
    <mergeCell ref="V40:X40"/>
    <mergeCell ref="Y40:AB40"/>
    <mergeCell ref="O39:AB39"/>
    <mergeCell ref="O37:U38"/>
    <mergeCell ref="A31:C31"/>
    <mergeCell ref="D31:G31"/>
    <mergeCell ref="H31:J31"/>
    <mergeCell ref="K31:N31"/>
    <mergeCell ref="O30:Q30"/>
    <mergeCell ref="R30:U30"/>
    <mergeCell ref="R31:U31"/>
    <mergeCell ref="O29:AB29"/>
    <mergeCell ref="V30:X30"/>
    <mergeCell ref="V31:X31"/>
    <mergeCell ref="Y30:AB30"/>
    <mergeCell ref="K41:N41"/>
    <mergeCell ref="K42:N42"/>
    <mergeCell ref="H41:J41"/>
    <mergeCell ref="H42:J42"/>
    <mergeCell ref="D41:G41"/>
    <mergeCell ref="A41:C41"/>
    <mergeCell ref="O8:Q8"/>
    <mergeCell ref="O5:U6"/>
    <mergeCell ref="O1:AB4"/>
    <mergeCell ref="V5:AB6"/>
    <mergeCell ref="O9:Q9"/>
    <mergeCell ref="R8:U8"/>
    <mergeCell ref="O7:AB7"/>
    <mergeCell ref="R9:U9"/>
    <mergeCell ref="V8:X8"/>
    <mergeCell ref="V9:X9"/>
    <mergeCell ref="Y8:AB8"/>
    <mergeCell ref="V10:X10"/>
    <mergeCell ref="Y9:AB9"/>
    <mergeCell ref="Y10:AB10"/>
    <mergeCell ref="A29:N29"/>
    <mergeCell ref="H30:J30"/>
    <mergeCell ref="D30:G30"/>
    <mergeCell ref="A30:C30"/>
    <mergeCell ref="O41:Q41"/>
    <mergeCell ref="R41:U41"/>
    <mergeCell ref="V41:X41"/>
    <mergeCell ref="Y41:AB41"/>
    <mergeCell ref="O43:AB43"/>
    <mergeCell ref="Y42:AB42"/>
    <mergeCell ref="V42:X42"/>
    <mergeCell ref="R42:U42"/>
    <mergeCell ref="O42:Q42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tabSelected="1" workbookViewId="0"/>
  </sheetViews>
  <sheetFormatPr defaultColWidth="9.109375" defaultRowHeight="14.4" x14ac:dyDescent="0.3"/>
  <cols>
    <col min="1" max="3" width="13.33203125" style="1" customWidth="1"/>
    <col min="6" max="6" width="17.44140625" style="1" customWidth="1"/>
    <col min="7" max="7" width="21.6640625" style="1" customWidth="1"/>
  </cols>
  <sheetData>
    <row r="1" spans="1:21" x14ac:dyDescent="0.3">
      <c r="A1" s="3" t="s">
        <v>15</v>
      </c>
      <c r="B1" s="3" t="s">
        <v>16</v>
      </c>
      <c r="C1" s="3" t="s">
        <v>17</v>
      </c>
      <c r="F1" s="3" t="s">
        <v>18</v>
      </c>
      <c r="G1" s="3" t="s">
        <v>19</v>
      </c>
    </row>
    <row r="2" spans="1:21" x14ac:dyDescent="0.3">
      <c r="A2" s="1">
        <v>2003</v>
      </c>
      <c r="B2" s="1">
        <v>42</v>
      </c>
      <c r="C2" s="1">
        <v>25</v>
      </c>
      <c r="D2" s="1"/>
      <c r="F2" s="1">
        <v>2.77</v>
      </c>
      <c r="G2" s="1">
        <v>11.5</v>
      </c>
    </row>
    <row r="3" spans="1:21" x14ac:dyDescent="0.3">
      <c r="A3" s="1">
        <v>1995</v>
      </c>
      <c r="B3" s="1">
        <v>50</v>
      </c>
      <c r="C3" s="1">
        <v>29</v>
      </c>
      <c r="D3" s="1"/>
    </row>
    <row r="4" spans="1:21" x14ac:dyDescent="0.3">
      <c r="A4" s="1">
        <v>2005</v>
      </c>
      <c r="B4" s="1">
        <v>48</v>
      </c>
      <c r="C4" s="1">
        <v>29</v>
      </c>
      <c r="D4" s="1"/>
    </row>
    <row r="5" spans="1:21" x14ac:dyDescent="0.3">
      <c r="A5" s="1">
        <v>2002</v>
      </c>
      <c r="B5" s="1">
        <v>78</v>
      </c>
      <c r="C5" s="1">
        <v>26</v>
      </c>
      <c r="D5" s="1"/>
    </row>
    <row r="6" spans="1:21" x14ac:dyDescent="0.3">
      <c r="A6" s="1">
        <v>1999</v>
      </c>
      <c r="B6" s="1">
        <v>41</v>
      </c>
      <c r="C6" s="1">
        <v>22</v>
      </c>
      <c r="D6" s="1"/>
    </row>
    <row r="7" spans="1:21" x14ac:dyDescent="0.3">
      <c r="A7" s="1">
        <v>2000</v>
      </c>
      <c r="B7" s="1">
        <v>56</v>
      </c>
      <c r="C7" s="1">
        <v>30</v>
      </c>
    </row>
    <row r="8" spans="1:21" x14ac:dyDescent="0.3">
      <c r="A8" s="1">
        <v>2003</v>
      </c>
      <c r="B8" s="1">
        <v>80</v>
      </c>
      <c r="C8" s="1">
        <v>21</v>
      </c>
    </row>
    <row r="9" spans="1:21" x14ac:dyDescent="0.3">
      <c r="A9" s="1">
        <v>1998</v>
      </c>
      <c r="B9" s="1">
        <v>55</v>
      </c>
      <c r="C9" s="1">
        <v>23</v>
      </c>
    </row>
    <row r="10" spans="1:21" x14ac:dyDescent="0.3">
      <c r="A10" s="1">
        <v>2034</v>
      </c>
      <c r="B10" s="1">
        <v>42</v>
      </c>
      <c r="C10" s="1">
        <v>18</v>
      </c>
    </row>
    <row r="11" spans="1:21" x14ac:dyDescent="0.3">
      <c r="A11" s="1">
        <v>1999</v>
      </c>
      <c r="B11" s="1">
        <v>77</v>
      </c>
      <c r="C11" s="1">
        <v>40</v>
      </c>
    </row>
    <row r="12" spans="1:21" x14ac:dyDescent="0.3">
      <c r="A12" s="1">
        <v>2000</v>
      </c>
      <c r="B12" s="1">
        <v>37</v>
      </c>
      <c r="C12" s="1">
        <v>15</v>
      </c>
    </row>
    <row r="13" spans="1:21" x14ac:dyDescent="0.3">
      <c r="A13" s="1">
        <v>2000</v>
      </c>
      <c r="B13" s="1">
        <v>57</v>
      </c>
      <c r="C13" s="1">
        <v>38</v>
      </c>
      <c r="G13" s="1" t="s">
        <v>20</v>
      </c>
      <c r="Q13" s="4" t="s">
        <v>21</v>
      </c>
    </row>
    <row r="14" spans="1:21" x14ac:dyDescent="0.3">
      <c r="A14" s="3" t="s">
        <v>22</v>
      </c>
      <c r="B14" s="3" t="s">
        <v>22</v>
      </c>
      <c r="C14" s="3" t="s">
        <v>22</v>
      </c>
      <c r="I14" s="4" t="s">
        <v>23</v>
      </c>
      <c r="K14" s="4" t="s">
        <v>24</v>
      </c>
      <c r="S14" s="4" t="s">
        <v>23</v>
      </c>
      <c r="U14" s="4" t="s">
        <v>24</v>
      </c>
    </row>
    <row r="15" spans="1:21" x14ac:dyDescent="0.3">
      <c r="A15" s="1">
        <f>AVERAGE(A2:A13)</f>
        <v>2003.1666666666667</v>
      </c>
      <c r="B15" s="1">
        <f>AVERAGE(B2:B13)</f>
        <v>55.25</v>
      </c>
      <c r="C15" s="1">
        <f>AVERAGE(C2:C13)</f>
        <v>26.333333333333332</v>
      </c>
      <c r="G15" s="1">
        <f>COUNT(A2:A13)</f>
        <v>12</v>
      </c>
      <c r="H15" s="4">
        <f>STDEV(A2:A13)</f>
        <v>10.061929449286765</v>
      </c>
      <c r="I15" s="4">
        <f>CONFIDENCE(0.05,10.0619294492868,12)</f>
        <v>5.6929679110469262</v>
      </c>
      <c r="K15" s="4">
        <f>A15-I15</f>
        <v>1997.4736987556198</v>
      </c>
      <c r="Q15" s="4">
        <f>COUNT(C2:C13)</f>
        <v>12</v>
      </c>
      <c r="R15" s="4">
        <f>STDEV(C2:C13)</f>
        <v>7.4386378681404617</v>
      </c>
      <c r="S15" s="4">
        <f>CONFIDENCE(0.05,7.43863786814047,12)</f>
        <v>4.20872824627327</v>
      </c>
      <c r="U15" s="4">
        <f>C15-S15</f>
        <v>22.124605087060061</v>
      </c>
    </row>
    <row r="16" spans="1:21" x14ac:dyDescent="0.3">
      <c r="K16" s="4" t="s">
        <v>25</v>
      </c>
      <c r="U16" s="4" t="s">
        <v>25</v>
      </c>
    </row>
    <row r="17" spans="7:21" x14ac:dyDescent="0.3">
      <c r="K17" s="4">
        <f>A15+I15</f>
        <v>2008.8596345777137</v>
      </c>
      <c r="U17" s="4">
        <f>C15+S15</f>
        <v>30.542061579606603</v>
      </c>
    </row>
    <row r="20" spans="7:21" x14ac:dyDescent="0.3">
      <c r="I20" s="4" t="s">
        <v>26</v>
      </c>
      <c r="S20" s="4" t="s">
        <v>26</v>
      </c>
    </row>
    <row r="21" spans="7:21" x14ac:dyDescent="0.3">
      <c r="I21" s="4">
        <f>AVERAGEIFS(A2:A13,A2:A13,"&gt;"&amp;0,A2:A13,"&gt;="&amp;K15,A2:A13,"&lt;="&amp;K17)</f>
        <v>2000.9</v>
      </c>
      <c r="S21" s="4">
        <f>AVERAGEIFS(C2:C13,C2:C13,"&gt;"&amp;0,C2:C13,"&gt;="&amp;U15,C2:C13,"&lt;="&amp;U17)</f>
        <v>27</v>
      </c>
    </row>
    <row r="26" spans="7:21" x14ac:dyDescent="0.3">
      <c r="G26" s="1" t="s">
        <v>27</v>
      </c>
    </row>
    <row r="27" spans="7:21" x14ac:dyDescent="0.3">
      <c r="I27" s="4" t="s">
        <v>23</v>
      </c>
      <c r="K27" s="4" t="s">
        <v>24</v>
      </c>
    </row>
    <row r="28" spans="7:21" x14ac:dyDescent="0.3">
      <c r="G28" s="1">
        <f>COUNT(B2:B13)</f>
        <v>12</v>
      </c>
      <c r="H28" s="4">
        <f>STDEV(B2:B13)</f>
        <v>15.297801386889793</v>
      </c>
      <c r="I28" s="4">
        <f>CONFIDENCE(0.05,15.2978013868898,12)</f>
        <v>8.6553869060675837</v>
      </c>
      <c r="K28" s="4">
        <f>B15-I28</f>
        <v>46.594613093932416</v>
      </c>
    </row>
    <row r="29" spans="7:21" x14ac:dyDescent="0.3">
      <c r="K29" s="4" t="s">
        <v>25</v>
      </c>
    </row>
    <row r="30" spans="7:21" x14ac:dyDescent="0.3">
      <c r="K30" s="4">
        <f>B15+I28</f>
        <v>63.905386906067584</v>
      </c>
    </row>
    <row r="33" spans="9:9" x14ac:dyDescent="0.3">
      <c r="I33" s="4" t="s">
        <v>26</v>
      </c>
    </row>
    <row r="34" spans="9:9" x14ac:dyDescent="0.3">
      <c r="I34" s="4">
        <f>AVERAGEIFS(B2:B13,B2:B13,"&gt;"&amp;0,B2:B13,"&gt;="&amp;K28,B2:B13,"&lt;="&amp;K30)</f>
        <v>53.2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2016-01-05T17:46:41Z</cp:lastPrinted>
  <dcterms:created xsi:type="dcterms:W3CDTF">2006-09-16T00:00:00Z</dcterms:created>
  <dcterms:modified xsi:type="dcterms:W3CDTF">2016-01-05T18:52:24Z</dcterms:modified>
</cp:coreProperties>
</file>