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<sst xmlns="http://schemas.openxmlformats.org/spreadsheetml/2006/main" count="27" uniqueCount="27">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</sst>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7" fillId="3" borderId="9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emf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emf" /><Relationship Id="rId23" Type="http://schemas.openxmlformats.org/officeDocument/2006/relationships/image" Target="/xl/media/image23.emf" /><Relationship Id="rId22" Type="http://schemas.openxmlformats.org/officeDocument/2006/relationships/image" Target="/xl/media/image22.png" /><Relationship Id="rId21" Type="http://schemas.openxmlformats.org/officeDocument/2006/relationships/image" Target="/xl/media/image21.png" /><Relationship Id="rId20" Type="http://schemas.openxmlformats.org/officeDocument/2006/relationships/image" Target="/xl/media/image20.emf" /><Relationship Id="rId30" Type="http://schemas.openxmlformats.org/officeDocument/2006/relationships/image" Target="/xl/media/image3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526208</xdr:colOff>
      <xdr:row>69</xdr:row>
      <xdr:rowOff>139154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8938</xdr:colOff>
      <xdr:row>32</xdr:row>
      <xdr:rowOff>95510</xdr:rowOff>
    </xdr:from>
    <xdr:to>
      <xdr:col>5</xdr:col>
      <xdr:colOff>536935</xdr:colOff>
      <xdr:row>35</xdr:row>
      <xdr:rowOff>74004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32</xdr:row>
      <xdr:rowOff>84757</xdr:rowOff>
    </xdr:from>
    <xdr:to>
      <xdr:col>19</xdr:col>
      <xdr:colOff>569711</xdr:colOff>
      <xdr:row>35</xdr:row>
      <xdr:rowOff>63251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0</xdr:row>
      <xdr:rowOff>97155</xdr:rowOff>
    </xdr:from>
    <xdr:to>
      <xdr:col>19</xdr:col>
      <xdr:colOff>569711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585801</xdr:colOff>
      <xdr:row>0</xdr:row>
      <xdr:rowOff>108585</xdr:rowOff>
    </xdr:from>
    <xdr:to>
      <xdr:col>5</xdr:col>
      <xdr:colOff>504158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100116</xdr:colOff>
      <xdr:row>66</xdr:row>
      <xdr:rowOff>46173</xdr:rowOff>
    </xdr:from>
    <xdr:to>
      <xdr:col>2</xdr:col>
      <xdr:colOff>11918</xdr:colOff>
      <xdr:row>69</xdr:row>
      <xdr:rowOff>130931</xdr:rowOff>
    </xdr:to>
    <xdr:pic>
      <xdr:nvPicPr>
        <xdr:cNvPr id="10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85814</xdr:colOff>
      <xdr:row>32</xdr:row>
      <xdr:rowOff>74004</xdr:rowOff>
    </xdr:from>
    <xdr:to>
      <xdr:col>2</xdr:col>
      <xdr:colOff>0</xdr:colOff>
      <xdr:row>35</xdr:row>
      <xdr:rowOff>158762</xdr:rowOff>
    </xdr:to>
    <xdr:pic>
      <xdr:nvPicPr>
        <xdr:cNvPr id="11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100116</xdr:colOff>
      <xdr:row>32</xdr:row>
      <xdr:rowOff>32258</xdr:rowOff>
    </xdr:from>
    <xdr:to>
      <xdr:col>16</xdr:col>
      <xdr:colOff>11918</xdr:colOff>
      <xdr:row>35</xdr:row>
      <xdr:rowOff>117016</xdr:rowOff>
    </xdr:to>
    <xdr:pic>
      <xdr:nvPicPr>
        <xdr:cNvPr id="12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155538</xdr:colOff>
      <xdr:row>0</xdr:row>
      <xdr:rowOff>60007</xdr:rowOff>
    </xdr:from>
    <xdr:to>
      <xdr:col>2</xdr:col>
      <xdr:colOff>67340</xdr:colOff>
      <xdr:row>3</xdr:row>
      <xdr:rowOff>145018</xdr:rowOff>
    </xdr:to>
    <xdr:pic>
      <xdr:nvPicPr>
        <xdr:cNvPr id="13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155538</xdr:colOff>
      <xdr:row>0</xdr:row>
      <xdr:rowOff>45720</xdr:rowOff>
    </xdr:from>
    <xdr:to>
      <xdr:col>16</xdr:col>
      <xdr:colOff>67340</xdr:colOff>
      <xdr:row>3</xdr:row>
      <xdr:rowOff>131445</xdr:rowOff>
    </xdr:to>
    <xdr:pic>
      <xdr:nvPicPr>
        <xdr:cNvPr id="14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5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6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7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8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9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20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1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2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Blad2!A21</f>
        <v>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Blad2!A22</f>
        <v>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34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38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3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4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Blad2!A23</f>
        <v>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Blad2!A24</f>
        <v>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57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37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3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6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Blad2!A25</f>
        <v>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36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4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K31:N31"/>
    <mergeCell ref="H31:J31"/>
    <mergeCell ref="A31:C31"/>
    <mergeCell ref="D31:G31"/>
    <mergeCell ref="A30:C30"/>
    <mergeCell ref="A29:N29"/>
    <mergeCell ref="D30:G30"/>
    <mergeCell ref="H30:J30"/>
    <mergeCell ref="K30:N30"/>
    <mergeCell ref="O33:AB36"/>
    <mergeCell ref="Y31:AB31"/>
    <mergeCell ref="V31:X31"/>
    <mergeCell ref="R31:U31"/>
    <mergeCell ref="O31:Q31"/>
    <mergeCell ref="R30:U30"/>
    <mergeCell ref="O30:Q30"/>
    <mergeCell ref="O29:AB29"/>
    <mergeCell ref="Y30:AB30"/>
    <mergeCell ref="V30:X30"/>
    <mergeCell ref="O21:AB21"/>
    <mergeCell ref="O1:AB4"/>
    <mergeCell ref="V5:AB6"/>
    <mergeCell ref="O7:AB7"/>
    <mergeCell ref="Y8:AB8"/>
    <mergeCell ref="O10:Q10"/>
    <mergeCell ref="R10:U10"/>
    <mergeCell ref="O11:AB11"/>
    <mergeCell ref="V10:X10"/>
    <mergeCell ref="Y10:AB10"/>
    <mergeCell ref="O9:Q9"/>
    <mergeCell ref="O8:Q8"/>
    <mergeCell ref="R9:U9"/>
    <mergeCell ref="V9:X9"/>
    <mergeCell ref="Y9:AB9"/>
    <mergeCell ref="R8:U8"/>
    <mergeCell ref="V8:X8"/>
    <mergeCell ref="A21:N21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A33:N36"/>
    <mergeCell ref="H37:N38"/>
    <mergeCell ref="A37:G38"/>
    <mergeCell ref="A39:N39"/>
    <mergeCell ref="K40:N40"/>
    <mergeCell ref="H40:J40"/>
    <mergeCell ref="D40:G40"/>
    <mergeCell ref="A40:C40"/>
    <mergeCell ref="A41:C41"/>
    <mergeCell ref="D41:G41"/>
    <mergeCell ref="K41:N41"/>
    <mergeCell ref="H41:J41"/>
    <mergeCell ref="K42:N42"/>
    <mergeCell ref="H42:J42"/>
    <mergeCell ref="O53:AB53"/>
    <mergeCell ref="O37:U38"/>
    <mergeCell ref="V37:AB38"/>
    <mergeCell ref="O40:Q40"/>
    <mergeCell ref="R40:U40"/>
    <mergeCell ref="V40:X40"/>
    <mergeCell ref="O41:Q41"/>
    <mergeCell ref="R41:U41"/>
    <mergeCell ref="O42:Q42"/>
    <mergeCell ref="R42:U42"/>
    <mergeCell ref="O39:AB39"/>
    <mergeCell ref="V42:X42"/>
    <mergeCell ref="Y40:AB40"/>
    <mergeCell ref="Y41:AB41"/>
    <mergeCell ref="Y42:AB42"/>
    <mergeCell ref="O43:AB43"/>
    <mergeCell ref="K97:N97"/>
    <mergeCell ref="K96:N96"/>
    <mergeCell ref="H96:J96"/>
    <mergeCell ref="A87:N87"/>
    <mergeCell ref="A95:N95"/>
    <mergeCell ref="D96:G96"/>
    <mergeCell ref="A96:C96"/>
    <mergeCell ref="H97:J97"/>
    <mergeCell ref="D97:G97"/>
    <mergeCell ref="A97:C97"/>
    <mergeCell ref="O5:U6"/>
    <mergeCell ref="K8:N8"/>
    <mergeCell ref="H8:J8"/>
    <mergeCell ref="D8:G8"/>
    <mergeCell ref="A8:C8"/>
    <mergeCell ref="A7:N7"/>
    <mergeCell ref="H5:N6"/>
    <mergeCell ref="A5:G6"/>
    <mergeCell ref="A1:N4"/>
    <mergeCell ref="V41:X41"/>
    <mergeCell ref="D42:G42"/>
    <mergeCell ref="A42:C42"/>
    <mergeCell ref="A43:N43"/>
    <mergeCell ref="A53:N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61:N61"/>
    <mergeCell ref="A67:N70"/>
    <mergeCell ref="A71:G72"/>
    <mergeCell ref="H71:N72"/>
    <mergeCell ref="H76:J76"/>
    <mergeCell ref="D76:G76"/>
    <mergeCell ref="A76:C76"/>
    <mergeCell ref="H75:J75"/>
    <mergeCell ref="D75:G75"/>
    <mergeCell ref="A75:C75"/>
    <mergeCell ref="H74:J74"/>
    <mergeCell ref="D74:G74"/>
    <mergeCell ref="A74:C74"/>
    <mergeCell ref="A77:N77"/>
    <mergeCell ref="K76:N76"/>
    <mergeCell ref="K75:N75"/>
    <mergeCell ref="K74:N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755</v>
      </c>
      <c r="B2" s="21">
        <v>34</v>
      </c>
      <c r="C2" s="21">
        <v>3</v>
      </c>
      <c r="D2" s="21"/>
      <c r="F2" s="21">
        <v>3.99</v>
      </c>
      <c r="G2" s="21">
        <v>8</v>
      </c>
    </row>
    <row r="3">
      <c r="A3" s="21">
        <v>723</v>
      </c>
      <c r="B3" s="21">
        <v>38</v>
      </c>
      <c r="C3" s="21">
        <v>4</v>
      </c>
      <c r="D3" s="21"/>
    </row>
    <row r="4">
      <c r="A4" s="21">
        <v>735</v>
      </c>
      <c r="B4" s="21">
        <v>57</v>
      </c>
      <c r="C4" s="21">
        <v>3</v>
      </c>
      <c r="D4" s="21"/>
    </row>
    <row r="5">
      <c r="A5" s="21">
        <v>729</v>
      </c>
      <c r="B5" s="21">
        <v>37</v>
      </c>
      <c r="C5" s="21">
        <v>6</v>
      </c>
      <c r="D5" s="21"/>
    </row>
    <row r="6">
      <c r="A6" s="21">
        <v>727</v>
      </c>
      <c r="B6" s="21">
        <v>36</v>
      </c>
      <c r="C6" s="21">
        <v>4</v>
      </c>
      <c r="D6" s="21"/>
    </row>
    <row r="7">
      <c r="A7" s="21">
        <v>741</v>
      </c>
      <c r="B7" s="21">
        <v>51</v>
      </c>
      <c r="C7" s="21">
        <v>4</v>
      </c>
    </row>
    <row r="8">
      <c r="A8" s="21">
        <v>745</v>
      </c>
      <c r="B8" s="21">
        <v>53</v>
      </c>
      <c r="C8" s="21">
        <v>2</v>
      </c>
    </row>
    <row r="9">
      <c r="A9" s="21">
        <v>720</v>
      </c>
      <c r="B9" s="21">
        <v>52</v>
      </c>
      <c r="C9" s="21">
        <v>4</v>
      </c>
    </row>
    <row r="10">
      <c r="A10" s="21">
        <v>731</v>
      </c>
      <c r="B10" s="21">
        <v>29</v>
      </c>
      <c r="C10" s="21">
        <v>4</v>
      </c>
    </row>
    <row r="11">
      <c r="A11" s="21">
        <v>740</v>
      </c>
      <c r="B11" s="21">
        <v>36</v>
      </c>
      <c r="C11" s="21">
        <v>5</v>
      </c>
    </row>
    <row r="12">
      <c r="A12" s="21">
        <v>712</v>
      </c>
      <c r="B12" s="21">
        <v>51</v>
      </c>
      <c r="C12" s="21">
        <v>4</v>
      </c>
    </row>
    <row r="13">
      <c r="A13" s="21">
        <v>711</v>
      </c>
      <c r="B13" s="21">
        <v>40</v>
      </c>
      <c r="C13" s="21">
        <v>3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730.75</v>
      </c>
      <c r="B15" s="21">
        <f>AVERAGE(B2:B13)</f>
        <v>42.8333333333333</v>
      </c>
      <c r="C15" s="21">
        <f>AVERAGE(C2:C13)</f>
        <v>3.83333333333333</v>
      </c>
      <c r="G15" s="21">
        <f>COUNT(A2:A13)</f>
        <v>12</v>
      </c>
      <c r="H15" s="38">
        <f>STDEV(A2:A13)</f>
        <v>13.2605018415937</v>
      </c>
      <c r="I15" s="38">
        <f>CONFIDENCE(0.05,13.2605018415937,12)</f>
        <v>7.50269735531912</v>
      </c>
      <c r="K15" s="38">
        <f>A15-I15</f>
        <v>723.247302644681</v>
      </c>
      <c r="Q15" s="38">
        <f>COUNT(C2:C13)</f>
        <v>12</v>
      </c>
      <c r="R15" s="38">
        <f>STDEV(C2:C13)</f>
        <v>1.02985730108887</v>
      </c>
      <c r="S15" s="38">
        <f>CONFIDENCE(0.05,1.02985730108887,12)</f>
        <v>0.582685915023177</v>
      </c>
      <c r="U15" s="38">
        <f>C15-S15</f>
        <v>3.25064741831016</v>
      </c>
    </row>
    <row r="16">
      <c r="K16" s="38" t="s">
        <v>25</v>
      </c>
      <c r="U16" s="38" t="s">
        <v>25</v>
      </c>
    </row>
    <row r="17">
      <c r="K17" s="38">
        <f>A15+I15</f>
        <v>738.252697355319</v>
      </c>
      <c r="U17" s="38">
        <f>C15+S15</f>
        <v>4.41601924835651</v>
      </c>
    </row>
    <row r="20">
      <c r="I20" s="38" t="s">
        <v>26</v>
      </c>
      <c r="S20" s="38" t="s">
        <v>26</v>
      </c>
    </row>
    <row r="21">
      <c r="A21" s="21"/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2">
      <c r="A22" s="21"/>
    </row>
    <row r="23">
      <c r="A23" s="21"/>
    </row>
    <row r="24">
      <c r="A24" s="21"/>
    </row>
    <row r="25">
      <c r="A25" s="21"/>
    </row>
    <row r="26">
      <c r="A26" s="21"/>
      <c r="G26" s="21" t="s">
        <v>27</v>
      </c>
    </row>
    <row r="27">
      <c r="A27" s="21"/>
      <c r="I27" s="38" t="s">
        <v>23</v>
      </c>
      <c r="K27" s="38" t="s">
        <v>24</v>
      </c>
    </row>
    <row r="28">
      <c r="A28" s="21"/>
      <c r="G28" s="21">
        <f>COUNT(B2:B13)</f>
        <v>12</v>
      </c>
      <c r="H28" s="38">
        <f>STDEV(B2:B13)</f>
        <v>9.29157324317757</v>
      </c>
      <c r="I28" s="38">
        <f>CONFIDENCE(0.05,9.29157324317757,12)</f>
        <v>5.2571058645518</v>
      </c>
      <c r="K28" s="38">
        <f>B15-I28</f>
        <v>37.5762274687815</v>
      </c>
    </row>
    <row r="29">
      <c r="A29" s="21"/>
      <c r="K29" s="38" t="s">
        <v>25</v>
      </c>
    </row>
    <row r="30">
      <c r="A30" s="21"/>
      <c r="K30" s="38">
        <f>B15+I28</f>
        <v>48.0904391978851</v>
      </c>
    </row>
    <row r="31">
      <c r="A31" s="21"/>
    </row>
    <row r="32">
      <c r="A32" s="21"/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2015-11-27T15:42:47Z</dcterms:modified>
  <cp:lastPrinted>2016-01-05T17:46:37Z</cp:lastPrinted>
</cp:coreProperties>
</file>