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bin" ContentType="application/vnd.openxmlformats-officedocument.spreadsheetml.printerSettings"/>
  <Default Extension="emf" ContentType="image/x-emf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_rels/workbook.xml.rels" ContentType="application/vnd.openxmlformats-package.relationship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6" lowestEdited="4" rupBuild="14420"/>
  <workbookPr codeName="ThisWorkbook"/>
  <bookViews>
    <workbookView xWindow="240" yWindow="108" windowWidth="14808" windowHeight="8016" activeTab="1"/>
  </bookViews>
  <sheets>
    <sheet name="Blad1" sheetId="1" r:id="rId1"/>
    <sheet name="Blad2" sheetId="2" r:id="rId2"/>
  </sheets>
  <calcPr calcId="114210"/>
</workbook>
</file>

<file path=xl/sharedStrings.xml><?xml version="1.0" encoding="utf-8"?>
<sst xmlns="http://schemas.openxmlformats.org/spreadsheetml/2006/main" count="27" uniqueCount="27">
  <si>
    <t>NeoMad</t>
  </si>
  <si>
    <t>High-end</t>
  </si>
  <si>
    <t>Low-end</t>
  </si>
  <si>
    <t>Response Time</t>
  </si>
  <si>
    <t>Startup time (ms)</t>
  </si>
  <si>
    <t>Access Favourites (ms)</t>
  </si>
  <si>
    <t>Back to Home (ms)</t>
  </si>
  <si>
    <t>CPU Usage</t>
  </si>
  <si>
    <t>Memory Usage</t>
  </si>
  <si>
    <t>begin:</t>
  </si>
  <si>
    <t>max:</t>
  </si>
  <si>
    <t>end:</t>
  </si>
  <si>
    <t>Disk Space</t>
  </si>
  <si>
    <t>Installer (apk)</t>
  </si>
  <si>
    <t>Installed (on device)</t>
  </si>
  <si>
    <t>Startup (ms)</t>
  </si>
  <si>
    <t>access (ms)</t>
  </si>
  <si>
    <t>back (ms)</t>
  </si>
  <si>
    <t>Installer (apk) (MB)</t>
  </si>
  <si>
    <t>Installed on device (MB)</t>
  </si>
  <si>
    <t>OPSTARTTIJD</t>
  </si>
  <si>
    <t>BACK</t>
  </si>
  <si>
    <t>AVERAGE (ms)</t>
  </si>
  <si>
    <t>betrouwbaarheidsinterval bepalen:</t>
  </si>
  <si>
    <t>min. Grens betrouwbaarheidsinterval:</t>
  </si>
  <si>
    <t>max. Grens betrouwbaarheidsinterval:</t>
  </si>
  <si>
    <t>Gemiddelde in betrouwbaarheidsinterval:</t>
  </si>
  <si>
    <t>ACCESS</t>
  </si>
</sst>
</file>

<file path=xl/styles.xml><?xml version="1.0" encoding="utf-8"?>
<styleSheet xmlns="http://schemas.openxmlformats.org/spreadsheetml/2006/main">
  <numFmts count="6">
    <numFmt numFmtId="0" formatCode="General"/>
    <numFmt numFmtId="9" formatCode="0%"/>
    <numFmt numFmtId="41" formatCode="_-* #,##0_-;_-* #,##0\-;_-* &quot;-&quot;_-;_-@_-"/>
    <numFmt numFmtId="42" formatCode="_-&quot;€&quot;\ * #,##0_-;_-&quot;€&quot;\ * #,##0\-;_-&quot;€&quot;\ * &quot;-&quot;_-;_-@_-"/>
    <numFmt numFmtId="43" formatCode="_-* #,##0.00_-;_-* #,##0.00\-;_-* &quot;-&quot;??_-;_-@_-"/>
    <numFmt numFmtId="44" formatCode="_-&quot;€&quot;\ * #,##0.00_-;_-&quot;€&quot;\ * #,##0.00\-;_-&quot;€&quot;\ * &quot;-&quot;??_-;_-@_-"/>
  </numFmts>
  <fonts count="10">
    <font>
      <sz val="11"/>
      <color indexed="64"/>
      <name val="Calibri"/>
    </font>
    <font>
      <b/>
      <sz val="10"/>
      <color indexed="64"/>
      <name val="Arial"/>
    </font>
    <font>
      <i/>
      <sz val="10"/>
      <color indexed="64"/>
      <name val="Arial"/>
    </font>
    <font>
      <b/>
      <i/>
      <sz val="10"/>
      <color indexed="64"/>
      <name val="Arial"/>
    </font>
    <font>
      <b/>
      <sz val="10"/>
      <color indexed="64"/>
      <name val="Arial"/>
    </font>
    <font>
      <sz val="11"/>
      <color theme="1"/>
      <name val="Calibri"/>
      <family val="2"/>
      <scheme val="minor"/>
    </font>
    <font>
      <sz val="12"/>
      <color theme="1"/>
      <name val="Verdana"/>
      <family val="2"/>
    </font>
    <font>
      <b/>
      <sz val="14"/>
      <color theme="1"/>
      <name val="Verdana"/>
      <family val="2"/>
    </font>
    <font>
      <b/>
      <sz val="20"/>
      <color theme="1"/>
      <name val="Verdana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"/>
        <bgColor indexed="1"/>
      </patternFill>
    </fill>
    <fill>
      <patternFill patternType="solid">
        <fgColor theme="3" tint="0.5999938962981048"/>
        <bgColor indexed="1"/>
      </patternFill>
    </fill>
  </fills>
  <borders count="11">
    <border>
      <left/>
      <right/>
      <top/>
      <bottom/>
      <diagonal/>
    </border>
    <border>
      <left/>
      <right style="thick"/>
      <top/>
      <bottom/>
      <diagonal/>
    </border>
    <border>
      <left style="thin"/>
      <right/>
      <top style="thin"/>
      <bottom style="thin"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  <border>
      <left/>
      <right style="thick"/>
      <top style="thin"/>
      <bottom style="thin"/>
      <diagonal/>
    </border>
    <border>
      <left style="thick"/>
      <right/>
      <top/>
      <bottom/>
      <diagonal/>
    </border>
    <border>
      <left style="thin"/>
      <right style="thin"/>
      <top style="thin"/>
      <bottom style="thin"/>
      <diagonal/>
    </border>
    <border>
      <left style="thin"/>
      <right style="thick"/>
      <top style="thin"/>
      <bottom style="thin"/>
      <diagonal/>
    </border>
    <border>
      <left/>
      <right/>
      <top style="thin"/>
      <bottom/>
      <diagonal/>
    </border>
    <border>
      <left/>
      <right/>
      <top/>
      <bottom style="thick"/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ill="1" applyBorder="1" applyAlignment="1">
      <alignment vertical="bottom" horizontal="general"/>
      <protection/>
    </xf>
    <xf numFmtId="0" fontId="1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/>
    <xf numFmtId="43" fontId="0" fillId="0" borderId="0" xfId="0" applyFont="1" applyFill="1" applyBorder="1" applyAlignment="1">
      <alignment vertical="bottom" horizontal="general"/>
      <protection/>
    </xf>
    <xf numFmtId="41" fontId="0" fillId="0" borderId="0" xfId="0" applyFont="1" applyFill="1" applyBorder="1" applyAlignment="1">
      <alignment vertical="bottom" horizontal="general"/>
      <protection/>
    </xf>
    <xf numFmtId="44" fontId="0" fillId="0" borderId="0" xfId="0" applyFont="1" applyFill="1" applyBorder="1" applyAlignment="1">
      <alignment vertical="bottom" horizontal="general"/>
      <protection/>
    </xf>
    <xf numFmtId="42" fontId="0" fillId="0" borderId="0" xfId="0" applyFont="1" applyFill="1" applyBorder="1" applyAlignment="1">
      <alignment vertical="bottom" horizontal="general"/>
      <protection/>
    </xf>
    <xf numFmtId="9" fontId="0" fillId="0" borderId="0" xfId="0" applyFont="1" applyFill="1" applyBorder="1" applyAlignment="1">
      <alignment vertical="bottom" horizontal="general"/>
      <protection/>
    </xf>
    <xf numFmtId="0" fontId="5" fillId="0" borderId="0" xfId="0" applyFont="1" applyFill="1" applyBorder="1"/>
    <xf numFmtId="0" fontId="5" fillId="0" borderId="1" xfId="0" applyFont="1" applyFill="1" applyBorder="1"/>
    <xf numFmtId="0" fontId="6" fillId="2" borderId="0" xfId="0" applyFont="1" applyFill="1" applyBorder="1" applyAlignment="1">
      <alignment vertical="center" horizontal="center"/>
    </xf>
    <xf numFmtId="0" fontId="5" fillId="0" borderId="2" xfId="0" applyFont="1" applyFill="1" applyBorder="1" applyAlignment="1">
      <alignment vertical="bottom" horizontal="left"/>
    </xf>
    <xf numFmtId="0" fontId="5" fillId="0" borderId="3" xfId="0" applyFont="1" applyFill="1" applyBorder="1" applyAlignment="1">
      <alignment vertical="bottom" horizontal="left"/>
    </xf>
    <xf numFmtId="0" fontId="5" fillId="0" borderId="4" xfId="0" applyFont="1" applyFill="1" applyBorder="1" applyAlignment="1">
      <alignment vertical="bottom" horizontal="left"/>
    </xf>
    <xf numFmtId="0" fontId="5" fillId="0" borderId="5" xfId="0" applyFont="1" applyFill="1" applyBorder="1" applyAlignment="1">
      <alignment vertical="bottom" horizontal="left"/>
    </xf>
    <xf numFmtId="0" fontId="7" fillId="3" borderId="0" xfId="0" applyFont="1" applyFill="1" applyBorder="1" applyAlignment="1">
      <alignment vertical="center" horizontal="center"/>
    </xf>
    <xf numFmtId="0" fontId="7" fillId="3" borderId="1" xfId="0" applyFont="1" applyFill="1" applyBorder="1" applyAlignment="1">
      <alignment vertical="center" horizontal="center"/>
    </xf>
    <xf numFmtId="0" fontId="7" fillId="3" borderId="6" xfId="0" applyFont="1" applyFill="1" applyBorder="1" applyAlignment="1">
      <alignment vertical="center" horizontal="center"/>
    </xf>
    <xf numFmtId="0" fontId="8" fillId="0" borderId="0" xfId="0" applyFont="1" applyFill="1" applyBorder="1" applyAlignment="1">
      <alignment vertical="center" horizontal="center"/>
    </xf>
    <xf numFmtId="0" fontId="5" fillId="0" borderId="7" xfId="0" applyFont="1" applyFill="1" applyBorder="1" applyAlignment="1">
      <alignment vertical="bottom" horizontal="center"/>
    </xf>
    <xf numFmtId="0" fontId="5" fillId="0" borderId="4" xfId="0" applyFont="1" applyFill="1" applyBorder="1"/>
    <xf numFmtId="0" fontId="5" fillId="0" borderId="7" xfId="0" applyFont="1" applyFill="1" applyBorder="1"/>
    <xf numFmtId="0" fontId="5" fillId="0" borderId="8" xfId="0" applyFont="1" applyFill="1" applyBorder="1" applyAlignment="1">
      <alignment vertical="bottom" horizontal="center"/>
    </xf>
    <xf numFmtId="0" fontId="6" fillId="2" borderId="9" xfId="0" applyFont="1" applyFill="1" applyBorder="1" applyAlignment="1">
      <alignment vertical="center" horizontal="center"/>
    </xf>
    <xf numFmtId="0" fontId="9" fillId="0" borderId="0" xfId="0" applyFont="1" applyFill="1" applyBorder="1"/>
    <xf numFmtId="0" fontId="5" fillId="0" borderId="10" xfId="0" applyFont="1" applyFill="1" applyBorder="1"/>
    <xf numFmtId="0" fontId="0" fillId="0" borderId="0" xfId="0" applyFont="1" applyFill="1" applyBorder="1"/>
  </cellXfs>
  <cellStyles count="1">
    <cellStyle name="Normal" xfId="0" builtinId="0"/>
  </cellStyles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ss1" Type="http://schemas.openxmlformats.org/officeDocument/2006/relationships/sharedStrings" Target="sharedStrings.xml"/><Relationship Id="rIdss2" Type="http://schemas.openxmlformats.org/officeDocument/2006/relationships/styles" Target="styles.xml"/></Relationships>
</file>

<file path=xl/drawings/_rels/drawing1.xml.rels><?xml version="1.0" encoding="UTF-8" standalone="yes"?><Relationships xmlns="http://schemas.openxmlformats.org/package/2006/relationships"><Relationship Id="rId18" Type="http://schemas.openxmlformats.org/officeDocument/2006/relationships/image" Target="/xl/media/image18.emf" /><Relationship Id="rId17" Type="http://schemas.openxmlformats.org/officeDocument/2006/relationships/image" Target="/xl/media/image17.emf" /><Relationship Id="rId16" Type="http://schemas.openxmlformats.org/officeDocument/2006/relationships/image" Target="/xl/media/image16.png" /><Relationship Id="rId15" Type="http://schemas.openxmlformats.org/officeDocument/2006/relationships/image" Target="/xl/media/image15.png" /><Relationship Id="rId14" Type="http://schemas.openxmlformats.org/officeDocument/2006/relationships/image" Target="/xl/media/image14.png" /><Relationship Id="rId13" Type="http://schemas.openxmlformats.org/officeDocument/2006/relationships/image" Target="/xl/media/image13.emf" /><Relationship Id="rId12" Type="http://schemas.openxmlformats.org/officeDocument/2006/relationships/image" Target="/xl/media/image12.emf" /><Relationship Id="rId11" Type="http://schemas.openxmlformats.org/officeDocument/2006/relationships/image" Target="/xl/media/image11.png" /><Relationship Id="rId9" Type="http://schemas.openxmlformats.org/officeDocument/2006/relationships/image" Target="/xl/media/image9.png" /><Relationship Id="rId10" Type="http://schemas.openxmlformats.org/officeDocument/2006/relationships/image" Target="/xl/media/image10.png" /><Relationship Id="rId8" Type="http://schemas.openxmlformats.org/officeDocument/2006/relationships/image" Target="/xl/media/image8.png" /><Relationship Id="rId7" Type="http://schemas.openxmlformats.org/officeDocument/2006/relationships/image" Target="/xl/media/image7.png" /><Relationship Id="rId6" Type="http://schemas.openxmlformats.org/officeDocument/2006/relationships/image" Target="/xl/media/image6.png" /><Relationship Id="rId5" Type="http://schemas.openxmlformats.org/officeDocument/2006/relationships/image" Target="/xl/media/image5.png" /><Relationship Id="rId4" Type="http://schemas.openxmlformats.org/officeDocument/2006/relationships/image" Target="/xl/media/image4.png" /><Relationship Id="rId3" Type="http://schemas.openxmlformats.org/officeDocument/2006/relationships/image" Target="/xl/media/image3.emf" /><Relationship Id="rId29" Type="http://schemas.openxmlformats.org/officeDocument/2006/relationships/image" Target="/xl/media/image29.png" /><Relationship Id="rId2" Type="http://schemas.openxmlformats.org/officeDocument/2006/relationships/image" Target="/xl/media/image2.emf" /><Relationship Id="rId28" Type="http://schemas.openxmlformats.org/officeDocument/2006/relationships/image" Target="/xl/media/image28.emf" /><Relationship Id="rId1" Type="http://schemas.openxmlformats.org/officeDocument/2006/relationships/image" Target="/xl/media/image1.png" /><Relationship Id="rId27" Type="http://schemas.openxmlformats.org/officeDocument/2006/relationships/image" Target="/xl/media/image27.emf" /><Relationship Id="rId26" Type="http://schemas.openxmlformats.org/officeDocument/2006/relationships/image" Target="/xl/media/image26.png" /><Relationship Id="rId25" Type="http://schemas.openxmlformats.org/officeDocument/2006/relationships/image" Target="/xl/media/image25.png" /><Relationship Id="rId24" Type="http://schemas.openxmlformats.org/officeDocument/2006/relationships/image" Target="/xl/media/image24.png" /><Relationship Id="rId23" Type="http://schemas.openxmlformats.org/officeDocument/2006/relationships/image" Target="/xl/media/image23.emf" /><Relationship Id="rId22" Type="http://schemas.openxmlformats.org/officeDocument/2006/relationships/image" Target="/xl/media/image22.emf" /><Relationship Id="rId21" Type="http://schemas.openxmlformats.org/officeDocument/2006/relationships/image" Target="/xl/media/image21.png" /><Relationship Id="rId20" Type="http://schemas.openxmlformats.org/officeDocument/2006/relationships/image" Target="/xl/media/image20.png" /><Relationship Id="rId30" Type="http://schemas.openxmlformats.org/officeDocument/2006/relationships/image" Target="/xl/media/image30.png" /><Relationship Id="rId19" Type="http://schemas.openxmlformats.org/officeDocument/2006/relationships/image" Target="/xl/media/image19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41715</xdr:colOff>
      <xdr:row>0</xdr:row>
      <xdr:rowOff>30003</xdr:rowOff>
    </xdr:from>
    <xdr:to>
      <xdr:col>1</xdr:col>
      <xdr:colOff>14302</xdr:colOff>
      <xdr:row>3</xdr:row>
      <xdr:rowOff>92154</xdr:rowOff>
    </xdr:to>
    <xdr:pic>
      <xdr:nvPicPr>
        <xdr:cNvPr id="1" name="Afbeelding 11" descr="Afbeelding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6</xdr:col>
      <xdr:colOff>911572</xdr:colOff>
      <xdr:row>19</xdr:row>
      <xdr:rowOff>19608</xdr:rowOff>
    </xdr:to>
    <xdr:pic>
      <xdr:nvPicPr>
        <xdr:cNvPr id="2" name="Afbeelding 3" descr="Afbeelding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7</xdr:col>
      <xdr:colOff>30392</xdr:colOff>
      <xdr:row>11</xdr:row>
      <xdr:rowOff>19608</xdr:rowOff>
    </xdr:from>
    <xdr:to>
      <xdr:col>13</xdr:col>
      <xdr:colOff>596528</xdr:colOff>
      <xdr:row>19</xdr:row>
      <xdr:rowOff>41113</xdr:rowOff>
    </xdr:to>
    <xdr:pic>
      <xdr:nvPicPr>
        <xdr:cNvPr id="3" name="Afbeelding 5" descr="Afbeelding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6</xdr:col>
      <xdr:colOff>539998</xdr:colOff>
      <xdr:row>26</xdr:row>
      <xdr:rowOff>66414</xdr:rowOff>
    </xdr:to>
    <xdr:pic>
      <xdr:nvPicPr>
        <xdr:cNvPr id="4" name="Afbeelding 6" descr="Afbeelding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7</xdr:col>
      <xdr:colOff>41715</xdr:colOff>
      <xdr:row>21</xdr:row>
      <xdr:rowOff>52499</xdr:rowOff>
    </xdr:from>
    <xdr:to>
      <xdr:col>13</xdr:col>
      <xdr:colOff>542298</xdr:colOff>
      <xdr:row>26</xdr:row>
      <xdr:rowOff>120811</xdr:rowOff>
    </xdr:to>
    <xdr:pic>
      <xdr:nvPicPr>
        <xdr:cNvPr id="5" name="Afbeelding 7" descr="Afbeelding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5</xdr:col>
      <xdr:colOff>277108</xdr:colOff>
      <xdr:row>66</xdr:row>
      <xdr:rowOff>149907</xdr:rowOff>
    </xdr:from>
    <xdr:to>
      <xdr:col>6</xdr:col>
      <xdr:colOff>124147</xdr:colOff>
      <xdr:row>69</xdr:row>
      <xdr:rowOff>74004</xdr:rowOff>
    </xdr:to>
    <xdr:pic>
      <xdr:nvPicPr>
        <xdr:cNvPr id="6" name="Afbeelding 1" descr="Afbeelding 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5</xdr:col>
      <xdr:colOff>290219</xdr:colOff>
      <xdr:row>32</xdr:row>
      <xdr:rowOff>86655</xdr:rowOff>
    </xdr:from>
    <xdr:to>
      <xdr:col>6</xdr:col>
      <xdr:colOff>136301</xdr:colOff>
      <xdr:row>35</xdr:row>
      <xdr:rowOff>10752</xdr:rowOff>
    </xdr:to>
    <xdr:pic>
      <xdr:nvPicPr>
        <xdr:cNvPr id="7" name="Afbeelding 38" descr="Afbeelding 3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5</xdr:col>
      <xdr:colOff>213939</xdr:colOff>
      <xdr:row>0</xdr:row>
      <xdr:rowOff>162877</xdr:rowOff>
    </xdr:from>
    <xdr:to>
      <xdr:col>6</xdr:col>
      <xdr:colOff>60771</xdr:colOff>
      <xdr:row>3</xdr:row>
      <xdr:rowOff>86439</xdr:rowOff>
    </xdr:to>
    <xdr:pic>
      <xdr:nvPicPr>
        <xdr:cNvPr id="8" name="Afbeelding 39" descr="Afbeelding 39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19</xdr:col>
      <xdr:colOff>226454</xdr:colOff>
      <xdr:row>0</xdr:row>
      <xdr:rowOff>114300</xdr:rowOff>
    </xdr:from>
    <xdr:to>
      <xdr:col>20</xdr:col>
      <xdr:colOff>73498</xdr:colOff>
      <xdr:row>3</xdr:row>
      <xdr:rowOff>35718</xdr:rowOff>
    </xdr:to>
    <xdr:pic>
      <xdr:nvPicPr>
        <xdr:cNvPr id="9" name="Afbeelding 40" descr="Afbeelding 40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19</xdr:col>
      <xdr:colOff>137660</xdr:colOff>
      <xdr:row>32</xdr:row>
      <xdr:rowOff>124606</xdr:rowOff>
    </xdr:from>
    <xdr:to>
      <xdr:col>19</xdr:col>
      <xdr:colOff>594740</xdr:colOff>
      <xdr:row>35</xdr:row>
      <xdr:rowOff>48704</xdr:rowOff>
    </xdr:to>
    <xdr:pic>
      <xdr:nvPicPr>
        <xdr:cNvPr id="10" name="Afbeelding 41" descr="Afbeelding 41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14</xdr:col>
      <xdr:colOff>41715</xdr:colOff>
      <xdr:row>0</xdr:row>
      <xdr:rowOff>30003</xdr:rowOff>
    </xdr:from>
    <xdr:to>
      <xdr:col>15</xdr:col>
      <xdr:colOff>45886</xdr:colOff>
      <xdr:row>3</xdr:row>
      <xdr:rowOff>94297</xdr:rowOff>
    </xdr:to>
    <xdr:pic>
      <xdr:nvPicPr>
        <xdr:cNvPr id="11" name="Afbeelding 8" descr="Afbeelding 8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21</xdr:col>
      <xdr:colOff>207980</xdr:colOff>
      <xdr:row>20</xdr:row>
      <xdr:rowOff>35421</xdr:rowOff>
    </xdr:to>
    <xdr:pic>
      <xdr:nvPicPr>
        <xdr:cNvPr id="12" name="Afbeelding 10" descr="Afbeelding 10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21</xdr:col>
      <xdr:colOff>30392</xdr:colOff>
      <xdr:row>11</xdr:row>
      <xdr:rowOff>19608</xdr:rowOff>
    </xdr:from>
    <xdr:to>
      <xdr:col>28</xdr:col>
      <xdr:colOff>179375</xdr:colOff>
      <xdr:row>20</xdr:row>
      <xdr:rowOff>54173</xdr:rowOff>
    </xdr:to>
    <xdr:pic>
      <xdr:nvPicPr>
        <xdr:cNvPr id="13" name="Afbeelding 12" descr="Afbeelding 12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21</xdr:row>
      <xdr:rowOff>0</xdr:rowOff>
    </xdr:from>
    <xdr:to>
      <xdr:col>20</xdr:col>
      <xdr:colOff>731487</xdr:colOff>
      <xdr:row>27</xdr:row>
      <xdr:rowOff>17078</xdr:rowOff>
    </xdr:to>
    <xdr:pic>
      <xdr:nvPicPr>
        <xdr:cNvPr id="14" name="Afbeelding 13" descr="Afbeelding 13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21</xdr:col>
      <xdr:colOff>41715</xdr:colOff>
      <xdr:row>21</xdr:row>
      <xdr:rowOff>52499</xdr:rowOff>
    </xdr:from>
    <xdr:to>
      <xdr:col>28</xdr:col>
      <xdr:colOff>131701</xdr:colOff>
      <xdr:row>27</xdr:row>
      <xdr:rowOff>74004</xdr:rowOff>
    </xdr:to>
    <xdr:pic>
      <xdr:nvPicPr>
        <xdr:cNvPr id="15" name="Afbeelding 14" descr="Afbeelding 14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41715</xdr:colOff>
      <xdr:row>32</xdr:row>
      <xdr:rowOff>30360</xdr:rowOff>
    </xdr:from>
    <xdr:to>
      <xdr:col>1</xdr:col>
      <xdr:colOff>36351</xdr:colOff>
      <xdr:row>35</xdr:row>
      <xdr:rowOff>131564</xdr:rowOff>
    </xdr:to>
    <xdr:pic>
      <xdr:nvPicPr>
        <xdr:cNvPr id="16" name="Afbeelding 15" descr="Afbeelding 15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43</xdr:row>
      <xdr:rowOff>0</xdr:rowOff>
    </xdr:from>
    <xdr:to>
      <xdr:col>7</xdr:col>
      <xdr:colOff>169840</xdr:colOff>
      <xdr:row>51</xdr:row>
      <xdr:rowOff>141051</xdr:rowOff>
    </xdr:to>
    <xdr:pic>
      <xdr:nvPicPr>
        <xdr:cNvPr id="17" name="Afbeelding 17" descr="Afbeelding 17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7</xdr:col>
      <xdr:colOff>30392</xdr:colOff>
      <xdr:row>43</xdr:row>
      <xdr:rowOff>19608</xdr:rowOff>
    </xdr:from>
    <xdr:to>
      <xdr:col>14</xdr:col>
      <xdr:colOff>131701</xdr:colOff>
      <xdr:row>52</xdr:row>
      <xdr:rowOff>0</xdr:rowOff>
    </xdr:to>
    <xdr:pic>
      <xdr:nvPicPr>
        <xdr:cNvPr id="18" name="Afbeelding 18" descr="Afbeelding 18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53</xdr:row>
      <xdr:rowOff>0</xdr:rowOff>
    </xdr:from>
    <xdr:to>
      <xdr:col>6</xdr:col>
      <xdr:colOff>685849</xdr:colOff>
      <xdr:row>58</xdr:row>
      <xdr:rowOff>141051</xdr:rowOff>
    </xdr:to>
    <xdr:pic>
      <xdr:nvPicPr>
        <xdr:cNvPr id="19" name="Afbeelding 19" descr="Afbeelding 19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7</xdr:col>
      <xdr:colOff>41715</xdr:colOff>
      <xdr:row>53</xdr:row>
      <xdr:rowOff>52499</xdr:rowOff>
    </xdr:from>
    <xdr:to>
      <xdr:col>14</xdr:col>
      <xdr:colOff>84026</xdr:colOff>
      <xdr:row>59</xdr:row>
      <xdr:rowOff>36053</xdr:rowOff>
    </xdr:to>
    <xdr:pic>
      <xdr:nvPicPr>
        <xdr:cNvPr id="20" name="Afbeelding 20" descr="Afbeelding 20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14</xdr:col>
      <xdr:colOff>41715</xdr:colOff>
      <xdr:row>32</xdr:row>
      <xdr:rowOff>30360</xdr:rowOff>
    </xdr:from>
    <xdr:to>
      <xdr:col>15</xdr:col>
      <xdr:colOff>36351</xdr:colOff>
      <xdr:row>35</xdr:row>
      <xdr:rowOff>131564</xdr:rowOff>
    </xdr:to>
    <xdr:pic>
      <xdr:nvPicPr>
        <xdr:cNvPr id="21" name="Afbeelding 21" descr="Afbeelding 21"/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43</xdr:row>
      <xdr:rowOff>0</xdr:rowOff>
    </xdr:from>
    <xdr:to>
      <xdr:col>21</xdr:col>
      <xdr:colOff>160305</xdr:colOff>
      <xdr:row>51</xdr:row>
      <xdr:rowOff>141051</xdr:rowOff>
    </xdr:to>
    <xdr:pic>
      <xdr:nvPicPr>
        <xdr:cNvPr id="22" name="Afbeelding 23" descr="Afbeelding 23"/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21</xdr:col>
      <xdr:colOff>30392</xdr:colOff>
      <xdr:row>43</xdr:row>
      <xdr:rowOff>19608</xdr:rowOff>
    </xdr:from>
    <xdr:to>
      <xdr:col>28</xdr:col>
      <xdr:colOff>131701</xdr:colOff>
      <xdr:row>52</xdr:row>
      <xdr:rowOff>0</xdr:rowOff>
    </xdr:to>
    <xdr:pic>
      <xdr:nvPicPr>
        <xdr:cNvPr id="23" name="Afbeelding 24" descr="Afbeelding 24"/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53</xdr:row>
      <xdr:rowOff>0</xdr:rowOff>
    </xdr:from>
    <xdr:to>
      <xdr:col>20</xdr:col>
      <xdr:colOff>683363</xdr:colOff>
      <xdr:row>58</xdr:row>
      <xdr:rowOff>141051</xdr:rowOff>
    </xdr:to>
    <xdr:pic>
      <xdr:nvPicPr>
        <xdr:cNvPr id="24" name="Afbeelding 25" descr="Afbeelding 25"/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21</xdr:col>
      <xdr:colOff>41715</xdr:colOff>
      <xdr:row>53</xdr:row>
      <xdr:rowOff>52499</xdr:rowOff>
    </xdr:from>
    <xdr:to>
      <xdr:col>28</xdr:col>
      <xdr:colOff>84026</xdr:colOff>
      <xdr:row>59</xdr:row>
      <xdr:rowOff>36053</xdr:rowOff>
    </xdr:to>
    <xdr:pic>
      <xdr:nvPicPr>
        <xdr:cNvPr id="25" name="Afbeelding 26" descr="Afbeelding 26"/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41715</xdr:colOff>
      <xdr:row>66</xdr:row>
      <xdr:rowOff>30360</xdr:rowOff>
    </xdr:from>
    <xdr:to>
      <xdr:col>1</xdr:col>
      <xdr:colOff>36351</xdr:colOff>
      <xdr:row>69</xdr:row>
      <xdr:rowOff>131564</xdr:rowOff>
    </xdr:to>
    <xdr:pic>
      <xdr:nvPicPr>
        <xdr:cNvPr id="26" name="Afbeelding 27" descr="Afbeelding 27"/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77</xdr:row>
      <xdr:rowOff>0</xdr:rowOff>
    </xdr:from>
    <xdr:to>
      <xdr:col>7</xdr:col>
      <xdr:colOff>169840</xdr:colOff>
      <xdr:row>85</xdr:row>
      <xdr:rowOff>141051</xdr:rowOff>
    </xdr:to>
    <xdr:pic>
      <xdr:nvPicPr>
        <xdr:cNvPr id="27" name="Afbeelding 29" descr="Afbeelding 29"/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7</xdr:col>
      <xdr:colOff>30392</xdr:colOff>
      <xdr:row>77</xdr:row>
      <xdr:rowOff>19608</xdr:rowOff>
    </xdr:from>
    <xdr:to>
      <xdr:col>14</xdr:col>
      <xdr:colOff>131701</xdr:colOff>
      <xdr:row>86</xdr:row>
      <xdr:rowOff>0</xdr:rowOff>
    </xdr:to>
    <xdr:pic>
      <xdr:nvPicPr>
        <xdr:cNvPr id="28" name="Afbeelding 30" descr="Afbeelding 30"/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87</xdr:row>
      <xdr:rowOff>0</xdr:rowOff>
    </xdr:from>
    <xdr:to>
      <xdr:col>6</xdr:col>
      <xdr:colOff>685849</xdr:colOff>
      <xdr:row>92</xdr:row>
      <xdr:rowOff>141051</xdr:rowOff>
    </xdr:to>
    <xdr:pic>
      <xdr:nvPicPr>
        <xdr:cNvPr id="29" name="Afbeelding 31" descr="Afbeelding 31"/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7</xdr:col>
      <xdr:colOff>41715</xdr:colOff>
      <xdr:row>87</xdr:row>
      <xdr:rowOff>52499</xdr:rowOff>
    </xdr:from>
    <xdr:to>
      <xdr:col>14</xdr:col>
      <xdr:colOff>84026</xdr:colOff>
      <xdr:row>93</xdr:row>
      <xdr:rowOff>36053</xdr:rowOff>
    </xdr:to>
    <xdr:pic>
      <xdr:nvPicPr>
        <xdr:cNvPr id="30" name="Afbeelding 32" descr="Afbeelding 32"/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Relationship Id="rId2" Type="http://schemas.openxmlformats.org/officeDocument/2006/relationships/drawing" Target="/xl/drawings/drawing1.xml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1"/>
  <dimension ref="A1:AD98"/>
  <sheetViews>
    <sheetView view="pageBreakPreview" zoomScale="60" zoomScalePageLayoutView="60" topLeftCell="A1" workbookViewId="0"/>
  </sheetViews>
  <sheetFormatPr defaultColWidth="9.1484375" defaultRowHeight="14.4"/>
  <cols>
    <col min="7" max="7" width="13.33203125" style="21" customWidth="1"/>
    <col min="21" max="21" width="13.44140625" style="21" customWidth="1"/>
  </cols>
  <sheetData>
    <row r="1" ht="14.4" customHeight="1">
      <c r="A1" s="31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 t="s">
        <v>0</v>
      </c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</row>
    <row r="2" ht="14.4" customHeight="1">
      <c r="A2" s="31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</row>
    <row r="3" ht="14.4" customHeight="1">
      <c r="A3" s="31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</row>
    <row r="4" ht="14.4" customHeight="1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</row>
    <row r="5" ht="14.4" customHeight="1">
      <c r="A5" s="28" t="s">
        <v>1</v>
      </c>
      <c r="B5" s="28"/>
      <c r="C5" s="28"/>
      <c r="D5" s="28"/>
      <c r="E5" s="28"/>
      <c r="F5" s="28"/>
      <c r="G5" s="29"/>
      <c r="H5" s="30" t="s">
        <v>2</v>
      </c>
      <c r="I5" s="28"/>
      <c r="J5" s="28"/>
      <c r="K5" s="28"/>
      <c r="L5" s="28"/>
      <c r="M5" s="28"/>
      <c r="N5" s="28"/>
      <c r="O5" s="28" t="s">
        <v>1</v>
      </c>
      <c r="P5" s="28"/>
      <c r="Q5" s="28"/>
      <c r="R5" s="28"/>
      <c r="S5" s="28"/>
      <c r="T5" s="28"/>
      <c r="U5" s="29"/>
      <c r="V5" s="30" t="s">
        <v>2</v>
      </c>
      <c r="W5" s="28"/>
      <c r="X5" s="28"/>
      <c r="Y5" s="28"/>
      <c r="Z5" s="28"/>
      <c r="AA5" s="28"/>
      <c r="AB5" s="28"/>
    </row>
    <row r="6" ht="14.4" customHeight="1">
      <c r="A6" s="28"/>
      <c r="B6" s="28"/>
      <c r="C6" s="28"/>
      <c r="D6" s="28"/>
      <c r="E6" s="28"/>
      <c r="F6" s="28"/>
      <c r="G6" s="29"/>
      <c r="H6" s="30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9"/>
      <c r="V6" s="30"/>
      <c r="W6" s="28"/>
      <c r="X6" s="28"/>
      <c r="Y6" s="28"/>
      <c r="Z6" s="28"/>
      <c r="AA6" s="28"/>
      <c r="AB6" s="28"/>
    </row>
    <row r="7" ht="21.0" customHeight="1">
      <c r="A7" s="23" t="s">
        <v>3</v>
      </c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 t="s">
        <v>3</v>
      </c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</row>
    <row r="8">
      <c r="A8" s="24" t="s">
        <v>4</v>
      </c>
      <c r="B8" s="25"/>
      <c r="C8" s="26"/>
      <c r="D8" s="24">
        <f>Blad2!A2</f>
        <v>149</v>
      </c>
      <c r="E8" s="25"/>
      <c r="F8" s="25"/>
      <c r="G8" s="27"/>
      <c r="H8" s="24" t="s">
        <v>4</v>
      </c>
      <c r="I8" s="25"/>
      <c r="J8" s="26"/>
      <c r="K8" s="24"/>
      <c r="L8" s="25"/>
      <c r="M8" s="25"/>
      <c r="N8" s="26"/>
      <c r="O8" s="24" t="s">
        <v>4</v>
      </c>
      <c r="P8" s="25"/>
      <c r="Q8" s="26"/>
      <c r="R8" s="24">
        <f>Blad2!A3</f>
        <v>154</v>
      </c>
      <c r="S8" s="25"/>
      <c r="T8" s="25"/>
      <c r="U8" s="27"/>
      <c r="V8" s="24" t="s">
        <v>4</v>
      </c>
      <c r="W8" s="25"/>
      <c r="X8" s="26"/>
      <c r="Y8" s="24"/>
      <c r="Z8" s="25"/>
      <c r="AA8" s="25"/>
      <c r="AB8" s="26"/>
    </row>
    <row r="9">
      <c r="A9" s="24" t="s">
        <v>5</v>
      </c>
      <c r="B9" s="25"/>
      <c r="C9" s="26"/>
      <c r="D9" s="24">
        <f>Blad2!B2</f>
        <v>0</v>
      </c>
      <c r="E9" s="25"/>
      <c r="F9" s="25"/>
      <c r="G9" s="27"/>
      <c r="H9" s="24" t="s">
        <v>5</v>
      </c>
      <c r="I9" s="25"/>
      <c r="J9" s="26"/>
      <c r="K9" s="24"/>
      <c r="L9" s="25"/>
      <c r="M9" s="25"/>
      <c r="N9" s="26"/>
      <c r="O9" s="24" t="s">
        <v>5</v>
      </c>
      <c r="P9" s="25"/>
      <c r="Q9" s="26"/>
      <c r="R9" s="24">
        <f>Blad2!B3</f>
        <v>0</v>
      </c>
      <c r="S9" s="25"/>
      <c r="T9" s="25"/>
      <c r="U9" s="27"/>
      <c r="V9" s="24" t="s">
        <v>5</v>
      </c>
      <c r="W9" s="25"/>
      <c r="X9" s="26"/>
      <c r="Y9" s="24"/>
      <c r="Z9" s="25"/>
      <c r="AA9" s="25"/>
      <c r="AB9" s="26"/>
    </row>
    <row r="10">
      <c r="A10" s="24" t="s">
        <v>6</v>
      </c>
      <c r="B10" s="25"/>
      <c r="C10" s="26"/>
      <c r="D10" s="24">
        <f>Blad2!C2</f>
        <v>0</v>
      </c>
      <c r="E10" s="25"/>
      <c r="F10" s="25"/>
      <c r="G10" s="27"/>
      <c r="H10" s="24" t="s">
        <v>6</v>
      </c>
      <c r="I10" s="25"/>
      <c r="J10" s="26"/>
      <c r="K10" s="24"/>
      <c r="L10" s="25"/>
      <c r="M10" s="25"/>
      <c r="N10" s="26"/>
      <c r="O10" s="24" t="s">
        <v>6</v>
      </c>
      <c r="P10" s="25"/>
      <c r="Q10" s="26"/>
      <c r="R10" s="24">
        <f>Blad2!C3</f>
        <v>0</v>
      </c>
      <c r="S10" s="25"/>
      <c r="T10" s="25"/>
      <c r="U10" s="27"/>
      <c r="V10" s="24" t="s">
        <v>6</v>
      </c>
      <c r="W10" s="25"/>
      <c r="X10" s="26"/>
      <c r="Y10" s="24"/>
      <c r="Z10" s="25"/>
      <c r="AA10" s="25"/>
      <c r="AB10" s="26"/>
    </row>
    <row r="11" ht="21.0" customHeight="1">
      <c r="A11" s="36" t="s">
        <v>7</v>
      </c>
      <c r="B11" s="36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 t="s">
        <v>7</v>
      </c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</row>
    <row r="12">
      <c r="G12" s="22"/>
      <c r="U12" s="22"/>
    </row>
    <row r="13">
      <c r="G13" s="22"/>
      <c r="U13" s="22"/>
    </row>
    <row r="14">
      <c r="G14" s="22"/>
      <c r="U14" s="22"/>
    </row>
    <row r="15">
      <c r="G15" s="22"/>
      <c r="U15" s="22"/>
    </row>
    <row r="16">
      <c r="G16" s="22"/>
      <c r="U16" s="22"/>
    </row>
    <row r="17">
      <c r="G17" s="22"/>
      <c r="U17" s="22"/>
    </row>
    <row r="18">
      <c r="G18" s="22"/>
      <c r="U18" s="22"/>
    </row>
    <row r="19">
      <c r="G19" s="22"/>
      <c r="U19" s="22"/>
    </row>
    <row r="20">
      <c r="G20" s="22"/>
      <c r="U20" s="22"/>
    </row>
    <row r="21" ht="21.0" customHeight="1">
      <c r="A21" s="23" t="s">
        <v>8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 t="s">
        <v>8</v>
      </c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</row>
    <row r="22">
      <c r="G22" s="22"/>
      <c r="U22" s="22"/>
    </row>
    <row r="23">
      <c r="G23" s="22"/>
      <c r="U23" s="22"/>
    </row>
    <row r="24">
      <c r="G24" s="22"/>
      <c r="U24" s="22"/>
    </row>
    <row r="25">
      <c r="G25" s="22"/>
      <c r="U25" s="22"/>
    </row>
    <row r="26">
      <c r="G26" s="22"/>
      <c r="U26" s="22"/>
    </row>
    <row r="27">
      <c r="G27" s="22"/>
      <c r="U27" s="22"/>
    </row>
    <row r="28">
      <c r="A28" s="21" t="s">
        <v>9</v>
      </c>
      <c r="D28" s="21" t="s">
        <v>10</v>
      </c>
      <c r="F28" s="21" t="s">
        <v>11</v>
      </c>
      <c r="G28" s="22"/>
      <c r="H28" s="21" t="s">
        <v>9</v>
      </c>
      <c r="K28" s="21" t="s">
        <v>10</v>
      </c>
      <c r="M28" s="21" t="s">
        <v>11</v>
      </c>
      <c r="O28" s="21" t="s">
        <v>9</v>
      </c>
      <c r="R28" s="21" t="s">
        <v>10</v>
      </c>
      <c r="T28" s="21" t="s">
        <v>11</v>
      </c>
      <c r="U28" s="22"/>
      <c r="V28" s="21" t="s">
        <v>9</v>
      </c>
      <c r="Y28" s="21" t="s">
        <v>10</v>
      </c>
      <c r="AA28" s="21" t="s">
        <v>11</v>
      </c>
    </row>
    <row r="29" ht="21.6" customHeight="1">
      <c r="A29" s="23" t="s">
        <v>12</v>
      </c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 t="s">
        <v>12</v>
      </c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</row>
    <row r="30">
      <c r="A30" s="34" t="s">
        <v>13</v>
      </c>
      <c r="B30" s="34"/>
      <c r="C30" s="34"/>
      <c r="D30" s="32"/>
      <c r="E30" s="32"/>
      <c r="F30" s="32"/>
      <c r="G30" s="35"/>
      <c r="H30" s="33" t="s">
        <v>13</v>
      </c>
      <c r="I30" s="34"/>
      <c r="J30" s="34"/>
      <c r="K30" s="32"/>
      <c r="L30" s="32"/>
      <c r="M30" s="32"/>
      <c r="N30" s="32"/>
      <c r="O30" s="34" t="s">
        <v>13</v>
      </c>
      <c r="P30" s="34"/>
      <c r="Q30" s="34"/>
      <c r="R30" s="32"/>
      <c r="S30" s="32"/>
      <c r="T30" s="32"/>
      <c r="U30" s="35"/>
      <c r="V30" s="33" t="s">
        <v>13</v>
      </c>
      <c r="W30" s="34"/>
      <c r="X30" s="34"/>
      <c r="Y30" s="32"/>
      <c r="Z30" s="32"/>
      <c r="AA30" s="32"/>
      <c r="AB30" s="32"/>
    </row>
    <row r="31">
      <c r="A31" s="34" t="s">
        <v>14</v>
      </c>
      <c r="B31" s="34"/>
      <c r="C31" s="34"/>
      <c r="D31" s="32"/>
      <c r="E31" s="32"/>
      <c r="F31" s="32"/>
      <c r="G31" s="35"/>
      <c r="H31" s="33" t="s">
        <v>14</v>
      </c>
      <c r="I31" s="34"/>
      <c r="J31" s="34"/>
      <c r="K31" s="32"/>
      <c r="L31" s="32"/>
      <c r="M31" s="32"/>
      <c r="N31" s="32"/>
      <c r="O31" s="34" t="s">
        <v>14</v>
      </c>
      <c r="P31" s="34"/>
      <c r="Q31" s="34"/>
      <c r="R31" s="32"/>
      <c r="S31" s="32"/>
      <c r="T31" s="32"/>
      <c r="U31" s="35"/>
      <c r="V31" s="33" t="s">
        <v>14</v>
      </c>
      <c r="W31" s="34"/>
      <c r="X31" s="34"/>
      <c r="Y31" s="32"/>
      <c r="Z31" s="32"/>
      <c r="AA31" s="32"/>
      <c r="AB31" s="32"/>
    </row>
    <row r="33">
      <c r="A33" s="31" t="s">
        <v>0</v>
      </c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 t="s">
        <v>0</v>
      </c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</row>
    <row r="34">
      <c r="A34" s="31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</row>
    <row r="35">
      <c r="A35" s="31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  <c r="AB35" s="31"/>
    </row>
    <row r="36">
      <c r="A36" s="31"/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</row>
    <row r="37">
      <c r="A37" s="28" t="s">
        <v>1</v>
      </c>
      <c r="B37" s="28"/>
      <c r="C37" s="28"/>
      <c r="D37" s="28"/>
      <c r="E37" s="28"/>
      <c r="F37" s="28"/>
      <c r="G37" s="29"/>
      <c r="H37" s="30" t="s">
        <v>2</v>
      </c>
      <c r="I37" s="28"/>
      <c r="J37" s="28"/>
      <c r="K37" s="28"/>
      <c r="L37" s="28"/>
      <c r="M37" s="28"/>
      <c r="N37" s="28"/>
      <c r="O37" s="28" t="s">
        <v>1</v>
      </c>
      <c r="P37" s="28"/>
      <c r="Q37" s="28"/>
      <c r="R37" s="28"/>
      <c r="S37" s="28"/>
      <c r="T37" s="28"/>
      <c r="U37" s="29"/>
      <c r="V37" s="30" t="s">
        <v>2</v>
      </c>
      <c r="W37" s="28"/>
      <c r="X37" s="28"/>
      <c r="Y37" s="28"/>
      <c r="Z37" s="28"/>
      <c r="AA37" s="28"/>
      <c r="AB37" s="28"/>
    </row>
    <row r="38">
      <c r="A38" s="28"/>
      <c r="B38" s="28"/>
      <c r="C38" s="28"/>
      <c r="D38" s="28"/>
      <c r="E38" s="28"/>
      <c r="F38" s="28"/>
      <c r="G38" s="29"/>
      <c r="H38" s="30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9"/>
      <c r="V38" s="30"/>
      <c r="W38" s="28"/>
      <c r="X38" s="28"/>
      <c r="Y38" s="28"/>
      <c r="Z38" s="28"/>
      <c r="AA38" s="28"/>
      <c r="AB38" s="28"/>
    </row>
    <row r="39">
      <c r="A39" s="23" t="s">
        <v>3</v>
      </c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 t="s">
        <v>3</v>
      </c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</row>
    <row r="40">
      <c r="A40" s="24" t="s">
        <v>4</v>
      </c>
      <c r="B40" s="25"/>
      <c r="C40" s="26"/>
      <c r="D40" s="24">
        <f>Blad2!A4</f>
        <v>150</v>
      </c>
      <c r="E40" s="25"/>
      <c r="F40" s="25"/>
      <c r="G40" s="27"/>
      <c r="H40" s="24" t="s">
        <v>4</v>
      </c>
      <c r="I40" s="25"/>
      <c r="J40" s="26"/>
      <c r="K40" s="24"/>
      <c r="L40" s="25"/>
      <c r="M40" s="25"/>
      <c r="N40" s="26"/>
      <c r="O40" s="24" t="s">
        <v>4</v>
      </c>
      <c r="P40" s="25"/>
      <c r="Q40" s="26"/>
      <c r="R40" s="24">
        <f>Blad2!A5</f>
        <v>153</v>
      </c>
      <c r="S40" s="25"/>
      <c r="T40" s="25"/>
      <c r="U40" s="27"/>
      <c r="V40" s="24" t="s">
        <v>4</v>
      </c>
      <c r="W40" s="25"/>
      <c r="X40" s="26"/>
      <c r="Y40" s="24"/>
      <c r="Z40" s="25"/>
      <c r="AA40" s="25"/>
      <c r="AB40" s="26"/>
    </row>
    <row r="41">
      <c r="A41" s="24" t="s">
        <v>5</v>
      </c>
      <c r="B41" s="25"/>
      <c r="C41" s="26"/>
      <c r="D41" s="24">
        <f>Blad2!B4</f>
        <v>0</v>
      </c>
      <c r="E41" s="25"/>
      <c r="F41" s="25"/>
      <c r="G41" s="27"/>
      <c r="H41" s="24" t="s">
        <v>5</v>
      </c>
      <c r="I41" s="25"/>
      <c r="J41" s="26"/>
      <c r="K41" s="24"/>
      <c r="L41" s="25"/>
      <c r="M41" s="25"/>
      <c r="N41" s="26"/>
      <c r="O41" s="24" t="s">
        <v>5</v>
      </c>
      <c r="P41" s="25"/>
      <c r="Q41" s="26"/>
      <c r="R41" s="24">
        <f>Blad2!B5</f>
        <v>0</v>
      </c>
      <c r="S41" s="25"/>
      <c r="T41" s="25"/>
      <c r="U41" s="27"/>
      <c r="V41" s="24" t="s">
        <v>5</v>
      </c>
      <c r="W41" s="25"/>
      <c r="X41" s="26"/>
      <c r="Y41" s="24"/>
      <c r="Z41" s="25"/>
      <c r="AA41" s="25"/>
      <c r="AB41" s="26"/>
    </row>
    <row r="42">
      <c r="A42" s="24" t="s">
        <v>6</v>
      </c>
      <c r="B42" s="25"/>
      <c r="C42" s="26"/>
      <c r="D42" s="24">
        <f>Blad2!C4</f>
        <v>0</v>
      </c>
      <c r="E42" s="25"/>
      <c r="F42" s="25"/>
      <c r="G42" s="27"/>
      <c r="H42" s="24" t="s">
        <v>6</v>
      </c>
      <c r="I42" s="25"/>
      <c r="J42" s="26"/>
      <c r="K42" s="24"/>
      <c r="L42" s="25"/>
      <c r="M42" s="25"/>
      <c r="N42" s="26"/>
      <c r="O42" s="24" t="s">
        <v>6</v>
      </c>
      <c r="P42" s="25"/>
      <c r="Q42" s="26"/>
      <c r="R42" s="24">
        <f>Blad2!C5</f>
        <v>0</v>
      </c>
      <c r="S42" s="25"/>
      <c r="T42" s="25"/>
      <c r="U42" s="27"/>
      <c r="V42" s="24" t="s">
        <v>6</v>
      </c>
      <c r="W42" s="25"/>
      <c r="X42" s="26"/>
      <c r="Y42" s="24"/>
      <c r="Z42" s="25"/>
      <c r="AA42" s="25"/>
      <c r="AB42" s="26"/>
    </row>
    <row r="43" ht="21.0" customHeight="1">
      <c r="A43" s="36" t="s">
        <v>7</v>
      </c>
      <c r="B43" s="36"/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 t="s">
        <v>7</v>
      </c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  <c r="AA43" s="36"/>
      <c r="AB43" s="36"/>
    </row>
    <row r="44">
      <c r="G44" s="22"/>
      <c r="U44" s="22"/>
    </row>
    <row r="45">
      <c r="G45" s="22"/>
      <c r="U45" s="22"/>
    </row>
    <row r="46">
      <c r="G46" s="22"/>
      <c r="U46" s="22"/>
    </row>
    <row r="47">
      <c r="G47" s="22"/>
      <c r="U47" s="22"/>
    </row>
    <row r="48">
      <c r="G48" s="22"/>
      <c r="U48" s="22"/>
    </row>
    <row r="49">
      <c r="G49" s="22"/>
      <c r="U49" s="22"/>
    </row>
    <row r="50">
      <c r="G50" s="22"/>
      <c r="U50" s="22"/>
    </row>
    <row r="51">
      <c r="G51" s="22"/>
      <c r="U51" s="22"/>
    </row>
    <row r="52">
      <c r="G52" s="22"/>
      <c r="U52" s="22"/>
    </row>
    <row r="53" ht="22.2" customHeight="1">
      <c r="A53" s="23" t="s">
        <v>8</v>
      </c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 t="s">
        <v>8</v>
      </c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</row>
    <row r="54">
      <c r="G54" s="22"/>
      <c r="U54" s="22"/>
    </row>
    <row r="55">
      <c r="G55" s="22"/>
      <c r="U55" s="22"/>
    </row>
    <row r="56">
      <c r="G56" s="22"/>
      <c r="U56" s="22"/>
    </row>
    <row r="57">
      <c r="G57" s="22"/>
      <c r="U57" s="22"/>
    </row>
    <row r="58">
      <c r="G58" s="22"/>
      <c r="U58" s="22"/>
    </row>
    <row r="59">
      <c r="G59" s="22"/>
      <c r="U59" s="22"/>
    </row>
    <row r="60">
      <c r="A60" s="21" t="s">
        <v>9</v>
      </c>
      <c r="D60" s="21" t="s">
        <v>10</v>
      </c>
      <c r="F60" s="21" t="s">
        <v>11</v>
      </c>
      <c r="G60" s="22"/>
      <c r="H60" s="21" t="s">
        <v>9</v>
      </c>
      <c r="K60" s="21" t="s">
        <v>10</v>
      </c>
      <c r="M60" s="21" t="s">
        <v>11</v>
      </c>
      <c r="O60" s="21" t="s">
        <v>9</v>
      </c>
      <c r="R60" s="21" t="s">
        <v>10</v>
      </c>
      <c r="T60" s="21" t="s">
        <v>11</v>
      </c>
      <c r="U60" s="22"/>
      <c r="V60" s="21" t="s">
        <v>9</v>
      </c>
      <c r="Y60" s="21" t="s">
        <v>10</v>
      </c>
      <c r="AA60" s="21" t="s">
        <v>11</v>
      </c>
    </row>
    <row r="61">
      <c r="A61" s="23" t="s">
        <v>12</v>
      </c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 t="s">
        <v>12</v>
      </c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</row>
    <row r="62">
      <c r="A62" s="34" t="s">
        <v>13</v>
      </c>
      <c r="B62" s="34"/>
      <c r="C62" s="34"/>
      <c r="D62" s="32"/>
      <c r="E62" s="32"/>
      <c r="F62" s="32"/>
      <c r="G62" s="35"/>
      <c r="H62" s="33" t="s">
        <v>13</v>
      </c>
      <c r="I62" s="34"/>
      <c r="J62" s="34"/>
      <c r="K62" s="32"/>
      <c r="L62" s="32"/>
      <c r="M62" s="32"/>
      <c r="N62" s="32"/>
      <c r="O62" s="34" t="s">
        <v>13</v>
      </c>
      <c r="P62" s="34"/>
      <c r="Q62" s="34"/>
      <c r="R62" s="32"/>
      <c r="S62" s="32"/>
      <c r="T62" s="32"/>
      <c r="U62" s="35"/>
      <c r="V62" s="33" t="s">
        <v>13</v>
      </c>
      <c r="W62" s="34"/>
      <c r="X62" s="34"/>
      <c r="Y62" s="32"/>
      <c r="Z62" s="32"/>
      <c r="AA62" s="32"/>
      <c r="AB62" s="32"/>
    </row>
    <row r="63">
      <c r="A63" s="34" t="s">
        <v>14</v>
      </c>
      <c r="B63" s="34"/>
      <c r="C63" s="34"/>
      <c r="D63" s="32"/>
      <c r="E63" s="32"/>
      <c r="F63" s="32"/>
      <c r="G63" s="35"/>
      <c r="H63" s="33" t="s">
        <v>14</v>
      </c>
      <c r="I63" s="34"/>
      <c r="J63" s="34"/>
      <c r="K63" s="32"/>
      <c r="L63" s="32"/>
      <c r="M63" s="32"/>
      <c r="N63" s="32"/>
      <c r="O63" s="34" t="s">
        <v>14</v>
      </c>
      <c r="P63" s="34"/>
      <c r="Q63" s="34"/>
      <c r="R63" s="32"/>
      <c r="S63" s="32"/>
      <c r="T63" s="32"/>
      <c r="U63" s="35"/>
      <c r="V63" s="33" t="s">
        <v>14</v>
      </c>
      <c r="W63" s="34"/>
      <c r="X63" s="34"/>
      <c r="Y63" s="32"/>
      <c r="Z63" s="32"/>
      <c r="AA63" s="32"/>
      <c r="AB63" s="32"/>
    </row>
    <row r="67">
      <c r="A67" s="31" t="s">
        <v>0</v>
      </c>
      <c r="B67" s="31"/>
      <c r="C67" s="31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</row>
    <row r="68">
      <c r="A68" s="31"/>
      <c r="B68" s="31"/>
      <c r="C68" s="31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</row>
    <row r="69">
      <c r="A69" s="31"/>
      <c r="B69" s="31"/>
      <c r="C69" s="31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</row>
    <row r="70">
      <c r="A70" s="31"/>
      <c r="B70" s="31"/>
      <c r="C70" s="31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</row>
    <row r="71">
      <c r="A71" s="28" t="s">
        <v>1</v>
      </c>
      <c r="B71" s="28"/>
      <c r="C71" s="28"/>
      <c r="D71" s="28"/>
      <c r="E71" s="28"/>
      <c r="F71" s="28"/>
      <c r="G71" s="29"/>
      <c r="H71" s="30" t="s">
        <v>2</v>
      </c>
      <c r="I71" s="28"/>
      <c r="J71" s="28"/>
      <c r="K71" s="28"/>
      <c r="L71" s="28"/>
      <c r="M71" s="28"/>
      <c r="N71" s="28"/>
    </row>
    <row r="72">
      <c r="A72" s="28"/>
      <c r="B72" s="28"/>
      <c r="C72" s="28"/>
      <c r="D72" s="28"/>
      <c r="E72" s="28"/>
      <c r="F72" s="28"/>
      <c r="G72" s="29"/>
      <c r="H72" s="30"/>
      <c r="I72" s="28"/>
      <c r="J72" s="28"/>
      <c r="K72" s="28"/>
      <c r="L72" s="28"/>
      <c r="M72" s="28"/>
      <c r="N72" s="28"/>
    </row>
    <row r="73">
      <c r="A73" s="23" t="s">
        <v>3</v>
      </c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</row>
    <row r="74">
      <c r="A74" s="24" t="s">
        <v>4</v>
      </c>
      <c r="B74" s="25"/>
      <c r="C74" s="26"/>
      <c r="D74" s="24">
        <f>Blad2!A6</f>
        <v>161</v>
      </c>
      <c r="E74" s="25"/>
      <c r="F74" s="25"/>
      <c r="G74" s="27"/>
      <c r="H74" s="24" t="s">
        <v>4</v>
      </c>
      <c r="I74" s="25"/>
      <c r="J74" s="26"/>
      <c r="K74" s="24"/>
      <c r="L74" s="25"/>
      <c r="M74" s="25"/>
      <c r="N74" s="26"/>
    </row>
    <row r="75">
      <c r="A75" s="24" t="s">
        <v>5</v>
      </c>
      <c r="B75" s="25"/>
      <c r="C75" s="26"/>
      <c r="D75" s="24">
        <f>Blad2!B6</f>
        <v>0</v>
      </c>
      <c r="E75" s="25"/>
      <c r="F75" s="25"/>
      <c r="G75" s="27"/>
      <c r="H75" s="24" t="s">
        <v>5</v>
      </c>
      <c r="I75" s="25"/>
      <c r="J75" s="26"/>
      <c r="K75" s="24"/>
      <c r="L75" s="25"/>
      <c r="M75" s="25"/>
      <c r="N75" s="26"/>
    </row>
    <row r="76">
      <c r="A76" s="24" t="s">
        <v>6</v>
      </c>
      <c r="B76" s="25"/>
      <c r="C76" s="26"/>
      <c r="D76" s="24">
        <f>Blad2!C6</f>
        <v>0</v>
      </c>
      <c r="E76" s="25"/>
      <c r="F76" s="25"/>
      <c r="G76" s="27"/>
      <c r="H76" s="24" t="s">
        <v>6</v>
      </c>
      <c r="I76" s="25"/>
      <c r="J76" s="26"/>
      <c r="K76" s="24"/>
      <c r="L76" s="25"/>
      <c r="M76" s="25"/>
      <c r="N76" s="26"/>
    </row>
    <row r="77" ht="22.2" customHeight="1">
      <c r="A77" s="36" t="s">
        <v>7</v>
      </c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6"/>
      <c r="M77" s="36"/>
      <c r="N77" s="36"/>
    </row>
    <row r="78">
      <c r="G78" s="22"/>
    </row>
    <row r="79">
      <c r="G79" s="22"/>
    </row>
    <row r="80">
      <c r="G80" s="22"/>
    </row>
    <row r="81">
      <c r="G81" s="22"/>
    </row>
    <row r="82">
      <c r="G82" s="22"/>
    </row>
    <row r="83">
      <c r="G83" s="22"/>
    </row>
    <row r="84">
      <c r="G84" s="22"/>
    </row>
    <row r="85">
      <c r="G85" s="22"/>
    </row>
    <row r="86">
      <c r="G86" s="22"/>
    </row>
    <row r="87" ht="23.4" customHeight="1">
      <c r="A87" s="23" t="s">
        <v>8</v>
      </c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</row>
    <row r="88">
      <c r="G88" s="22"/>
    </row>
    <row r="89">
      <c r="G89" s="22"/>
    </row>
    <row r="90">
      <c r="G90" s="22"/>
    </row>
    <row r="91">
      <c r="G91" s="22"/>
    </row>
    <row r="92">
      <c r="G92" s="22"/>
    </row>
    <row r="93">
      <c r="G93" s="22"/>
    </row>
    <row r="94">
      <c r="A94" s="21" t="s">
        <v>9</v>
      </c>
      <c r="D94" s="21" t="s">
        <v>10</v>
      </c>
      <c r="F94" s="21" t="s">
        <v>11</v>
      </c>
      <c r="G94" s="22"/>
      <c r="H94" s="21" t="s">
        <v>9</v>
      </c>
      <c r="K94" s="21" t="s">
        <v>10</v>
      </c>
      <c r="M94" s="21" t="s">
        <v>11</v>
      </c>
    </row>
    <row r="95">
      <c r="A95" s="23" t="s">
        <v>12</v>
      </c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</row>
    <row r="96">
      <c r="A96" s="34" t="s">
        <v>13</v>
      </c>
      <c r="B96" s="34"/>
      <c r="C96" s="34"/>
      <c r="D96" s="32"/>
      <c r="E96" s="32"/>
      <c r="F96" s="32"/>
      <c r="G96" s="35"/>
      <c r="H96" s="33" t="s">
        <v>13</v>
      </c>
      <c r="I96" s="34"/>
      <c r="J96" s="34"/>
      <c r="K96" s="32"/>
      <c r="L96" s="32"/>
      <c r="M96" s="32"/>
      <c r="N96" s="32"/>
    </row>
    <row r="97">
      <c r="A97" s="34" t="s">
        <v>14</v>
      </c>
      <c r="B97" s="34"/>
      <c r="C97" s="34"/>
      <c r="D97" s="32"/>
      <c r="E97" s="32"/>
      <c r="F97" s="32"/>
      <c r="G97" s="35"/>
      <c r="H97" s="33" t="s">
        <v>14</v>
      </c>
      <c r="I97" s="34"/>
      <c r="J97" s="34"/>
      <c r="K97" s="32"/>
      <c r="L97" s="32"/>
      <c r="M97" s="32"/>
      <c r="N97" s="32"/>
    </row>
  </sheetData>
  <sheetProtection/>
  <mergeCells count="135">
    <mergeCell ref="O61:AB61"/>
    <mergeCell ref="A53:N53"/>
    <mergeCell ref="O53:AB53"/>
    <mergeCell ref="O7:AB7"/>
    <mergeCell ref="O8:Q8"/>
    <mergeCell ref="R8:U8"/>
    <mergeCell ref="V8:X8"/>
    <mergeCell ref="Y8:AB8"/>
    <mergeCell ref="O9:Q9"/>
    <mergeCell ref="R9:U9"/>
    <mergeCell ref="V9:X9"/>
    <mergeCell ref="Y9:AB9"/>
    <mergeCell ref="O10:Q10"/>
    <mergeCell ref="R10:U10"/>
    <mergeCell ref="V10:X10"/>
    <mergeCell ref="Y10:AB10"/>
    <mergeCell ref="O11:AB11"/>
    <mergeCell ref="A10:C10"/>
    <mergeCell ref="A9:C9"/>
    <mergeCell ref="K30:N30"/>
    <mergeCell ref="H30:J30"/>
    <mergeCell ref="D30:G30"/>
    <mergeCell ref="O5:U6"/>
    <mergeCell ref="V5:AB6"/>
    <mergeCell ref="O1:AB4"/>
    <mergeCell ref="O33:AB36"/>
    <mergeCell ref="O40:Q40"/>
    <mergeCell ref="O37:U38"/>
    <mergeCell ref="O41:Q41"/>
    <mergeCell ref="O42:Q42"/>
    <mergeCell ref="V37:AB38"/>
    <mergeCell ref="R40:U40"/>
    <mergeCell ref="R41:U41"/>
    <mergeCell ref="V40:X40"/>
    <mergeCell ref="R42:U42"/>
    <mergeCell ref="O39:AB39"/>
    <mergeCell ref="V41:X41"/>
    <mergeCell ref="Y40:AB40"/>
    <mergeCell ref="V42:X42"/>
    <mergeCell ref="Y41:AB41"/>
    <mergeCell ref="Y42:AB42"/>
    <mergeCell ref="O43:AB43"/>
    <mergeCell ref="A21:N21"/>
    <mergeCell ref="A33:N36"/>
    <mergeCell ref="A29:N29"/>
    <mergeCell ref="H31:J31"/>
    <mergeCell ref="K31:N31"/>
    <mergeCell ref="O30:Q30"/>
    <mergeCell ref="R30:U30"/>
    <mergeCell ref="V30:X30"/>
    <mergeCell ref="O31:Q31"/>
    <mergeCell ref="R31:U31"/>
    <mergeCell ref="V31:X31"/>
    <mergeCell ref="O29:AB29"/>
    <mergeCell ref="D31:G31"/>
    <mergeCell ref="A31:C31"/>
    <mergeCell ref="A30:C30"/>
    <mergeCell ref="Y31:AB31"/>
    <mergeCell ref="Y30:AB30"/>
    <mergeCell ref="A11:N11"/>
    <mergeCell ref="K42:N42"/>
    <mergeCell ref="H42:J42"/>
    <mergeCell ref="A43:N43"/>
    <mergeCell ref="D42:G42"/>
    <mergeCell ref="A42:C42"/>
    <mergeCell ref="K41:N41"/>
    <mergeCell ref="H41:J41"/>
    <mergeCell ref="D41:G41"/>
    <mergeCell ref="A41:C41"/>
    <mergeCell ref="K40:N40"/>
    <mergeCell ref="H40:J40"/>
    <mergeCell ref="D40:G40"/>
    <mergeCell ref="A40:C40"/>
    <mergeCell ref="A39:N39"/>
    <mergeCell ref="H37:N38"/>
    <mergeCell ref="A37:G38"/>
    <mergeCell ref="Y62:AB62"/>
    <mergeCell ref="V62:X62"/>
    <mergeCell ref="R62:U62"/>
    <mergeCell ref="O62:Q62"/>
    <mergeCell ref="Y63:AB63"/>
    <mergeCell ref="V63:X63"/>
    <mergeCell ref="R63:U63"/>
    <mergeCell ref="O63:Q63"/>
    <mergeCell ref="K62:N62"/>
    <mergeCell ref="K63:N63"/>
    <mergeCell ref="H62:J62"/>
    <mergeCell ref="A61:N61"/>
    <mergeCell ref="H63:J63"/>
    <mergeCell ref="D62:G62"/>
    <mergeCell ref="D63:G63"/>
    <mergeCell ref="A62:C62"/>
    <mergeCell ref="A63:C63"/>
    <mergeCell ref="A71:G72"/>
    <mergeCell ref="D74:G74"/>
    <mergeCell ref="A74:C74"/>
    <mergeCell ref="D75:G75"/>
    <mergeCell ref="A75:C75"/>
    <mergeCell ref="D76:G76"/>
    <mergeCell ref="A76:C76"/>
    <mergeCell ref="H74:J74"/>
    <mergeCell ref="H75:J75"/>
    <mergeCell ref="H76:J76"/>
    <mergeCell ref="A67:N70"/>
    <mergeCell ref="H71:N72"/>
    <mergeCell ref="A73:N73"/>
    <mergeCell ref="K74:N74"/>
    <mergeCell ref="K75:N75"/>
    <mergeCell ref="K76:N76"/>
    <mergeCell ref="A77:N77"/>
    <mergeCell ref="A87:N87"/>
    <mergeCell ref="K96:N96"/>
    <mergeCell ref="H96:J96"/>
    <mergeCell ref="D96:G96"/>
    <mergeCell ref="H97:J97"/>
    <mergeCell ref="K97:N97"/>
    <mergeCell ref="D97:G97"/>
    <mergeCell ref="A95:N95"/>
    <mergeCell ref="A96:C96"/>
    <mergeCell ref="A97:C97"/>
    <mergeCell ref="D10:G10"/>
    <mergeCell ref="A1:N4"/>
    <mergeCell ref="D9:G9"/>
    <mergeCell ref="A8:C8"/>
    <mergeCell ref="A7:N7"/>
    <mergeCell ref="A5:G6"/>
    <mergeCell ref="D8:G8"/>
    <mergeCell ref="H10:J10"/>
    <mergeCell ref="H5:N6"/>
    <mergeCell ref="H9:J9"/>
    <mergeCell ref="H8:J8"/>
    <mergeCell ref="K8:N8"/>
    <mergeCell ref="K9:N9"/>
    <mergeCell ref="K10:N10"/>
    <mergeCell ref="O21:AB21"/>
  </mergeCells>
  <pageMargins left="0.25" right="0.25" top="0.75" bottom="0.75" header="0.3" footer="0.3"/>
  <pageSetup orientation="landscape" r:id="rId1"/>
  <drawing r:id="rId2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2"/>
  <dimension ref="A1:V35"/>
  <sheetViews>
    <sheetView tabSelected="1" topLeftCell="A1" workbookViewId="0"/>
  </sheetViews>
  <sheetFormatPr defaultColWidth="9.1484375" defaultRowHeight="14.4"/>
  <cols>
    <col min="1" max="3" width="13.33203125" style="21" customWidth="1"/>
    <col min="6" max="6" width="16.44140625" style="21" customWidth="1"/>
    <col min="7" max="7" width="20.6640625" style="21" customWidth="1"/>
  </cols>
  <sheetData>
    <row r="1">
      <c r="A1" s="37" t="s">
        <v>15</v>
      </c>
      <c r="B1" s="37" t="s">
        <v>16</v>
      </c>
      <c r="C1" s="37" t="s">
        <v>17</v>
      </c>
      <c r="F1" s="37" t="s">
        <v>18</v>
      </c>
      <c r="G1" s="37" t="s">
        <v>19</v>
      </c>
    </row>
    <row r="2">
      <c r="A2" s="21">
        <v>149</v>
      </c>
      <c r="B2" s="21"/>
      <c r="C2" s="21"/>
      <c r="D2" s="21"/>
      <c r="F2" s="21">
        <v>3.14</v>
      </c>
      <c r="G2" s="21">
        <v>9.1</v>
      </c>
    </row>
    <row r="3">
      <c r="A3" s="21">
        <v>154</v>
      </c>
      <c r="B3" s="21"/>
      <c r="C3" s="21"/>
      <c r="D3" s="21"/>
    </row>
    <row r="4">
      <c r="A4" s="21">
        <v>150</v>
      </c>
      <c r="B4" s="21"/>
      <c r="C4" s="21"/>
      <c r="D4" s="21"/>
    </row>
    <row r="5">
      <c r="A5" s="21">
        <v>153</v>
      </c>
      <c r="B5" s="21"/>
      <c r="C5" s="21"/>
      <c r="D5" s="21"/>
    </row>
    <row r="6">
      <c r="A6" s="21">
        <v>161</v>
      </c>
      <c r="B6" s="21"/>
      <c r="C6" s="21"/>
      <c r="D6" s="21"/>
    </row>
    <row r="7">
      <c r="A7" s="21">
        <v>165</v>
      </c>
    </row>
    <row r="8">
      <c r="A8" s="21">
        <v>154</v>
      </c>
    </row>
    <row r="9">
      <c r="A9" s="38">
        <v>162</v>
      </c>
      <c r="B9" s="38"/>
      <c r="C9" s="38"/>
    </row>
    <row r="10">
      <c r="A10" s="21">
        <v>163</v>
      </c>
    </row>
    <row r="11">
      <c r="A11" s="21">
        <v>151</v>
      </c>
    </row>
    <row r="12">
      <c r="A12" s="21">
        <v>159</v>
      </c>
    </row>
    <row r="13">
      <c r="A13" s="21">
        <v>151</v>
      </c>
      <c r="G13" s="21" t="s">
        <v>20</v>
      </c>
      <c r="Q13" s="39" t="s">
        <v>21</v>
      </c>
    </row>
    <row r="14">
      <c r="A14" s="37" t="s">
        <v>22</v>
      </c>
      <c r="B14" s="37" t="s">
        <v>22</v>
      </c>
      <c r="C14" s="37" t="s">
        <v>22</v>
      </c>
      <c r="I14" s="39" t="s">
        <v>23</v>
      </c>
      <c r="K14" s="39" t="s">
        <v>24</v>
      </c>
      <c r="S14" s="39" t="s">
        <v>23</v>
      </c>
      <c r="U14" s="39" t="s">
        <v>24</v>
      </c>
    </row>
    <row r="15">
      <c r="A15" s="21">
        <f>AVERAGE(A2:A13)</f>
        <v>156</v>
      </c>
      <c r="B15" s="21" t="e">
        <f>AVERAGE(B2:B13)</f>
        <v>#DIV/0!</v>
      </c>
      <c r="C15" s="21" t="e">
        <f>AVERAGE(C2:C13)</f>
        <v>#DIV/0!</v>
      </c>
      <c r="G15" s="21">
        <f>COUNT(A2:A13)</f>
        <v>12</v>
      </c>
      <c r="H15" s="39">
        <f>STDEV(A2:A13)</f>
        <v>5.65685424949238</v>
      </c>
      <c r="I15" s="39">
        <f>CONFIDENCE(0.05,5.65685424949238,12)</f>
        <v>3.20060778423687</v>
      </c>
      <c r="K15" s="39">
        <f>A15-I15</f>
        <v>152.799392215763</v>
      </c>
      <c r="Q15" s="39">
        <f>COUNT(C2:C13)</f>
        <v>0</v>
      </c>
      <c r="R15" s="39" t="e">
        <f>STDEV(C2:C13)</f>
        <v>#DIV/0!</v>
      </c>
      <c r="S15" s="39" t="e">
        <f>CONFIDENCE(0.05,#DIV/0!,0)</f>
        <v>#DIV/0!</v>
      </c>
      <c r="U15" s="39" t="e">
        <f>C15-S15</f>
        <v>#DIV/0!</v>
      </c>
    </row>
    <row r="16">
      <c r="K16" s="39" t="s">
        <v>25</v>
      </c>
      <c r="U16" s="39" t="s">
        <v>25</v>
      </c>
    </row>
    <row r="17">
      <c r="K17" s="39">
        <f>A15+I15</f>
        <v>159.200607784237</v>
      </c>
      <c r="U17" s="39" t="e">
        <f>C15+S15</f>
        <v>#DIV/0!</v>
      </c>
    </row>
    <row r="20">
      <c r="I20" s="39" t="s">
        <v>26</v>
      </c>
      <c r="S20" s="39" t="s">
        <v>26</v>
      </c>
    </row>
    <row r="21">
      <c r="I21" s="39" t="e">
        <f>AverageIFS(A2:A13,A2:A13,"&gt;"&amp;0,A2:A13,"&gt;="&amp;K15,A2:A13,"&lt;="&amp;K17)</f>
        <v>#VALUE!</v>
      </c>
      <c r="S21" s="39" t="e">
        <f>AverageIFS(C2:C13,C2:C13,"&gt;"&amp;0,C2:C13,"&gt;="&amp;U15,C2:C13,"&lt;="&amp;U17)</f>
        <v>#VALUE!</v>
      </c>
    </row>
    <row r="26">
      <c r="G26" s="21" t="s">
        <v>27</v>
      </c>
    </row>
    <row r="27">
      <c r="I27" s="39" t="s">
        <v>23</v>
      </c>
      <c r="K27" s="39" t="s">
        <v>24</v>
      </c>
    </row>
    <row r="28">
      <c r="G28" s="21">
        <f>COUNT(B2:B13)</f>
        <v>0</v>
      </c>
      <c r="H28" s="39" t="e">
        <f>STDEV(B2:B13)</f>
        <v>#DIV/0!</v>
      </c>
      <c r="I28" s="39" t="e">
        <f>CONFIDENCE(0.05,#DIV/0!,0)</f>
        <v>#DIV/0!</v>
      </c>
      <c r="K28" s="39" t="e">
        <f>B15-I28</f>
        <v>#DIV/0!</v>
      </c>
    </row>
    <row r="29">
      <c r="K29" s="39" t="s">
        <v>25</v>
      </c>
    </row>
    <row r="30">
      <c r="K30" s="39" t="e">
        <f>B15+I28</f>
        <v>#DIV/0!</v>
      </c>
    </row>
    <row r="33">
      <c r="I33" s="39" t="s">
        <v>26</v>
      </c>
    </row>
    <row r="34">
      <c r="I34" s="39" t="e">
        <f>AverageIFS(B2:B13,B2:B13,"&gt;"&amp;0,B2:B13,"&gt;="&amp;K28,B2:B13,"&lt;="&amp;K30)</f>
        <v>#VALUE!</v>
      </c>
    </row>
  </sheetData>
  <sheetProtection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Company/>
  <DocSecurity>0</DocSecurity>
  <ScaleCrop>false</ScaleCrop>
  <HeadingPairs>
    <vt:vector xmlns:vt="http://schemas.openxmlformats.org/officeDocument/2006/docPropsVTypes" size="2" baseType="variant">
      <vt:variant xmlns:vt="http://schemas.openxmlformats.org/officeDocument/2006/docPropsVTypes">
        <vt:lpstr xmlns:vt="http://schemas.openxmlformats.org/officeDocument/2006/docPropsVTypes">Werkbladen</vt:lpstr>
      </vt:variant>
      <vt:variant xmlns:vt="http://schemas.openxmlformats.org/officeDocument/2006/docPropsVTypes">
        <vt:i4 xmlns:vt="http://schemas.openxmlformats.org/officeDocument/2006/docPropsVTypes">2</vt:i4>
      </vt:variant>
    </vt:vector>
  </HeadingPairs>
  <TitlesOfParts>
    <vt:vector xmlns:vt="http://schemas.openxmlformats.org/officeDocument/2006/docPropsVTypes" size="2" baseType="lpstr">
      <vt:lpstr xmlns:vt="http://schemas.openxmlformats.org/officeDocument/2006/docPropsVTypes">Blad1</vt:lpstr>
      <vt:lpstr xmlns:vt="http://schemas.openxmlformats.org/officeDocument/2006/docPropsVTypes">Blad2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null</cp:lastModifiedBy>
  <dcterms:created xsi:type="dcterms:W3CDTF">2006-09-16T00:00:00Z</dcterms:created>
  <dcterms:modified xsi:type="dcterms:W3CDTF">2015-11-05T15:06:46Z</dcterms:modified>
  <cp:lastPrinted>2016-01-05T17:46:38Z</cp:lastPrinted>
</cp:coreProperties>
</file>