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<sst xmlns="http://schemas.openxmlformats.org/spreadsheetml/2006/main" count="27" uniqueCount="27">
  <si>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Sencha Touch 2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</si>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</sst>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6" fillId="3" borderId="8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248503</xdr:colOff>
      <xdr:row>66</xdr:row>
      <xdr:rowOff>63251</xdr:rowOff>
    </xdr:from>
    <xdr:to>
      <xdr:col>5</xdr:col>
      <xdr:colOff>199041</xdr:colOff>
      <xdr:row>69</xdr:row>
      <xdr:rowOff>74004</xdr:rowOff>
    </xdr:to>
    <xdr:pic>
      <xdr:nvPicPr>
        <xdr:cNvPr id="6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280684</xdr:colOff>
      <xdr:row>32</xdr:row>
      <xdr:rowOff>84757</xdr:rowOff>
    </xdr:from>
    <xdr:to>
      <xdr:col>19</xdr:col>
      <xdr:colOff>231817</xdr:colOff>
      <xdr:row>35</xdr:row>
      <xdr:rowOff>95510</xdr:rowOff>
    </xdr:to>
    <xdr:pic>
      <xdr:nvPicPr>
        <xdr:cNvPr id="7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226454</xdr:colOff>
      <xdr:row>32</xdr:row>
      <xdr:rowOff>74004</xdr:rowOff>
    </xdr:from>
    <xdr:to>
      <xdr:col>5</xdr:col>
      <xdr:colOff>177587</xdr:colOff>
      <xdr:row>35</xdr:row>
      <xdr:rowOff>84757</xdr:rowOff>
    </xdr:to>
    <xdr:pic>
      <xdr:nvPicPr>
        <xdr:cNvPr id="8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259230</xdr:colOff>
      <xdr:row>0</xdr:row>
      <xdr:rowOff>85725</xdr:rowOff>
    </xdr:from>
    <xdr:to>
      <xdr:col>5</xdr:col>
      <xdr:colOff>209768</xdr:colOff>
      <xdr:row>3</xdr:row>
      <xdr:rowOff>97155</xdr:rowOff>
    </xdr:to>
    <xdr:pic>
      <xdr:nvPicPr>
        <xdr:cNvPr id="9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259230</xdr:colOff>
      <xdr:row>0</xdr:row>
      <xdr:rowOff>62865</xdr:rowOff>
    </xdr:from>
    <xdr:to>
      <xdr:col>19</xdr:col>
      <xdr:colOff>209768</xdr:colOff>
      <xdr:row>3</xdr:row>
      <xdr:rowOff>74295</xdr:rowOff>
    </xdr:to>
    <xdr:pic>
      <xdr:nvPicPr>
        <xdr:cNvPr id="10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26" t="s">
        <v>1</v>
      </c>
      <c r="B5" s="26"/>
      <c r="C5" s="26"/>
      <c r="D5" s="26"/>
      <c r="E5" s="26"/>
      <c r="F5" s="26"/>
      <c r="G5" s="27"/>
      <c r="H5" s="25" t="s">
        <v>2</v>
      </c>
      <c r="I5" s="26"/>
      <c r="J5" s="26"/>
      <c r="K5" s="26"/>
      <c r="L5" s="26"/>
      <c r="M5" s="26"/>
      <c r="N5" s="26"/>
      <c r="O5" s="26" t="s">
        <v>1</v>
      </c>
      <c r="P5" s="26"/>
      <c r="Q5" s="26"/>
      <c r="R5" s="26"/>
      <c r="S5" s="26"/>
      <c r="T5" s="26"/>
      <c r="U5" s="27"/>
      <c r="V5" s="25" t="s">
        <v>2</v>
      </c>
      <c r="W5" s="26"/>
      <c r="X5" s="26"/>
      <c r="Y5" s="26"/>
      <c r="Z5" s="26"/>
      <c r="AA5" s="26"/>
      <c r="AB5" s="26"/>
    </row>
    <row r="6" ht="14.4" customHeight="1">
      <c r="A6" s="26"/>
      <c r="B6" s="26"/>
      <c r="C6" s="26"/>
      <c r="D6" s="26"/>
      <c r="E6" s="26"/>
      <c r="F6" s="26"/>
      <c r="G6" s="27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V6" s="25"/>
      <c r="W6" s="26"/>
      <c r="X6" s="26"/>
      <c r="Y6" s="26"/>
      <c r="Z6" s="26"/>
      <c r="AA6" s="26"/>
      <c r="AB6" s="26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758</v>
      </c>
      <c r="E8" s="30"/>
      <c r="F8" s="30"/>
      <c r="G8" s="32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768</v>
      </c>
      <c r="S8" s="30"/>
      <c r="T8" s="30"/>
      <c r="U8" s="32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138</v>
      </c>
      <c r="E9" s="30"/>
      <c r="F9" s="30"/>
      <c r="G9" s="32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125</v>
      </c>
      <c r="S9" s="30"/>
      <c r="T9" s="30"/>
      <c r="U9" s="32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1</v>
      </c>
      <c r="E10" s="30"/>
      <c r="F10" s="30"/>
      <c r="G10" s="32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1</v>
      </c>
      <c r="S10" s="30"/>
      <c r="T10" s="30"/>
      <c r="U10" s="32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3" t="s">
        <v>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 t="s">
        <v>7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24"/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6" t="s">
        <v>1</v>
      </c>
      <c r="B37" s="26"/>
      <c r="C37" s="26"/>
      <c r="D37" s="26"/>
      <c r="E37" s="26"/>
      <c r="F37" s="26"/>
      <c r="G37" s="27"/>
      <c r="H37" s="25" t="s">
        <v>2</v>
      </c>
      <c r="I37" s="26"/>
      <c r="J37" s="26"/>
      <c r="K37" s="26"/>
      <c r="L37" s="26"/>
      <c r="M37" s="26"/>
      <c r="N37" s="26"/>
      <c r="O37" s="26" t="s">
        <v>1</v>
      </c>
      <c r="P37" s="26"/>
      <c r="Q37" s="26"/>
      <c r="R37" s="26"/>
      <c r="S37" s="26"/>
      <c r="T37" s="26"/>
      <c r="U37" s="27"/>
      <c r="V37" s="25" t="s">
        <v>2</v>
      </c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7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  <c r="V38" s="25"/>
      <c r="W38" s="26"/>
      <c r="X38" s="26"/>
      <c r="Y38" s="26"/>
      <c r="Z38" s="26"/>
      <c r="AA38" s="26"/>
      <c r="AB38" s="26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685</v>
      </c>
      <c r="E40" s="30"/>
      <c r="F40" s="30"/>
      <c r="G40" s="32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758</v>
      </c>
      <c r="S40" s="30"/>
      <c r="T40" s="30"/>
      <c r="U40" s="32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127</v>
      </c>
      <c r="E41" s="30"/>
      <c r="F41" s="30"/>
      <c r="G41" s="32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132</v>
      </c>
      <c r="S41" s="30"/>
      <c r="T41" s="30"/>
      <c r="U41" s="32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1</v>
      </c>
      <c r="E42" s="30"/>
      <c r="F42" s="30"/>
      <c r="G42" s="32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1</v>
      </c>
      <c r="S42" s="30"/>
      <c r="T42" s="30"/>
      <c r="U42" s="32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3" t="s">
        <v>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 t="s">
        <v>7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6" t="s">
        <v>1</v>
      </c>
      <c r="B71" s="26"/>
      <c r="C71" s="26"/>
      <c r="D71" s="26"/>
      <c r="E71" s="26"/>
      <c r="F71" s="26"/>
      <c r="G71" s="27"/>
      <c r="H71" s="25" t="s">
        <v>2</v>
      </c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7"/>
      <c r="H72" s="25"/>
      <c r="I72" s="26"/>
      <c r="J72" s="26"/>
      <c r="K72" s="26"/>
      <c r="L72" s="26"/>
      <c r="M72" s="26"/>
      <c r="N72" s="26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753</v>
      </c>
      <c r="E74" s="30"/>
      <c r="F74" s="30"/>
      <c r="G74" s="32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126</v>
      </c>
      <c r="E75" s="30"/>
      <c r="F75" s="30"/>
      <c r="G75" s="32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0</v>
      </c>
      <c r="E76" s="30"/>
      <c r="F76" s="30"/>
      <c r="G76" s="32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3" t="s">
        <v>7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11:N11"/>
    <mergeCell ref="A10:C10"/>
    <mergeCell ref="D10:G10"/>
    <mergeCell ref="H10:J10"/>
    <mergeCell ref="K10:N10"/>
    <mergeCell ref="A9:C9"/>
    <mergeCell ref="D9:G9"/>
    <mergeCell ref="H9:J9"/>
    <mergeCell ref="K9:N9"/>
    <mergeCell ref="A8:C8"/>
    <mergeCell ref="D8:G8"/>
    <mergeCell ref="H5:N6"/>
    <mergeCell ref="K8:N8"/>
    <mergeCell ref="H8:J8"/>
    <mergeCell ref="A7:N7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O8:Q8"/>
    <mergeCell ref="R8:U8"/>
    <mergeCell ref="O9:Q9"/>
    <mergeCell ref="V8:X8"/>
    <mergeCell ref="O10:Q10"/>
    <mergeCell ref="R9:U9"/>
    <mergeCell ref="Y8:AB8"/>
    <mergeCell ref="O7:AB7"/>
    <mergeCell ref="V9:X9"/>
    <mergeCell ref="R10:U10"/>
    <mergeCell ref="Y9:AB9"/>
    <mergeCell ref="V10:X10"/>
    <mergeCell ref="Y10:AB10"/>
    <mergeCell ref="O11:AB11"/>
    <mergeCell ref="O5:U6"/>
    <mergeCell ref="V5:AB6"/>
    <mergeCell ref="O1:AB4"/>
    <mergeCell ref="K30:N30"/>
    <mergeCell ref="A33:N3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758</v>
      </c>
      <c r="B2" s="21">
        <v>138</v>
      </c>
      <c r="C2" s="21">
        <v>1</v>
      </c>
      <c r="D2" s="21"/>
      <c r="F2" s="21">
        <v>3.78</v>
      </c>
      <c r="G2" s="21">
        <v>5.5</v>
      </c>
    </row>
    <row r="3">
      <c r="A3" s="21">
        <v>768</v>
      </c>
      <c r="B3" s="21">
        <v>125</v>
      </c>
      <c r="C3" s="21">
        <v>1</v>
      </c>
      <c r="D3" s="21"/>
    </row>
    <row r="4">
      <c r="A4" s="21">
        <v>685</v>
      </c>
      <c r="B4" s="21">
        <v>127</v>
      </c>
      <c r="C4" s="21">
        <v>1</v>
      </c>
      <c r="D4" s="21"/>
    </row>
    <row r="5">
      <c r="A5" s="21">
        <v>758</v>
      </c>
      <c r="B5" s="21">
        <v>132</v>
      </c>
      <c r="C5" s="21">
        <v>1</v>
      </c>
      <c r="D5" s="21"/>
    </row>
    <row r="6">
      <c r="A6" s="21">
        <v>753</v>
      </c>
      <c r="B6" s="21">
        <v>126</v>
      </c>
      <c r="C6" s="21">
        <v>0</v>
      </c>
      <c r="D6" s="21"/>
    </row>
    <row r="7">
      <c r="A7" s="21">
        <v>767</v>
      </c>
      <c r="B7" s="21">
        <v>133</v>
      </c>
      <c r="C7" s="21">
        <v>1</v>
      </c>
    </row>
    <row r="8">
      <c r="A8" s="21">
        <v>809</v>
      </c>
      <c r="B8" s="21">
        <v>146</v>
      </c>
      <c r="C8" s="21">
        <v>0</v>
      </c>
    </row>
    <row r="9">
      <c r="A9" s="21">
        <v>753</v>
      </c>
      <c r="B9" s="21">
        <v>135</v>
      </c>
      <c r="C9" s="21">
        <v>0</v>
      </c>
    </row>
    <row r="10">
      <c r="A10" s="21">
        <v>763</v>
      </c>
      <c r="B10" s="21">
        <v>141</v>
      </c>
      <c r="C10" s="21">
        <v>1</v>
      </c>
    </row>
    <row r="11">
      <c r="A11" s="21">
        <v>804</v>
      </c>
      <c r="B11" s="21">
        <v>147</v>
      </c>
      <c r="C11" s="21">
        <v>0</v>
      </c>
    </row>
    <row r="12">
      <c r="A12" s="21">
        <v>748</v>
      </c>
      <c r="B12" s="21">
        <v>141</v>
      </c>
      <c r="C12" s="21">
        <v>1</v>
      </c>
    </row>
    <row r="13">
      <c r="A13" s="21">
        <v>756</v>
      </c>
      <c r="B13" s="21">
        <v>144</v>
      </c>
      <c r="C13" s="21">
        <v>0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760.166666666667</v>
      </c>
      <c r="B15" s="21">
        <f>AVERAGE(B2:B13)</f>
        <v>136.25</v>
      </c>
      <c r="C15" s="21">
        <f>AVERAGE(C2:C13)</f>
        <v>0.583333333333333</v>
      </c>
      <c r="G15" s="21">
        <f>COUNT(A2:A13)</f>
        <v>12</v>
      </c>
      <c r="H15" s="38">
        <f>STDEV(A2:A13)</f>
        <v>30.6737475356173</v>
      </c>
      <c r="I15" s="38">
        <f>CONFIDENCE(0.05,30.6737475356173,12)</f>
        <v>17.3549875609793</v>
      </c>
      <c r="K15" s="38">
        <f>A15-I15</f>
        <v>742.811679105687</v>
      </c>
      <c r="Q15" s="38">
        <f>COUNT(C2:C13)</f>
        <v>12</v>
      </c>
      <c r="R15" s="38">
        <f>STDEV(C2:C13)</f>
        <v>0.514928650544437</v>
      </c>
      <c r="S15" s="38">
        <f>CONFIDENCE(0.05,0.514928650544437,12)</f>
        <v>0.29134295751159</v>
      </c>
      <c r="U15" s="38">
        <f>C15-S15</f>
        <v>0.291990375821744</v>
      </c>
    </row>
    <row r="16">
      <c r="K16" s="38" t="s">
        <v>25</v>
      </c>
      <c r="U16" s="38" t="s">
        <v>25</v>
      </c>
    </row>
    <row r="17">
      <c r="K17" s="38">
        <f>A15+I15</f>
        <v>777.521654227646</v>
      </c>
      <c r="U17" s="38">
        <f>C15+S15</f>
        <v>0.874676290844923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7.78255625216945</v>
      </c>
      <c r="I28" s="38">
        <f>CONFIDENCE(0.05,7.78255625216945,12)</f>
        <v>4.40331481480013</v>
      </c>
      <c r="K28" s="38">
        <f>B15-I28</f>
        <v>131.8466851852</v>
      </c>
    </row>
    <row r="29">
      <c r="K29" s="38" t="s">
        <v>25</v>
      </c>
    </row>
    <row r="30">
      <c r="K30" s="38">
        <f>B15+I28</f>
        <v>140.6533148148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2015-11-27T10:18:36Z</dcterms:modified>
  <cp:lastPrinted>2016-01-05T17:46:38Z</cp:lastPrinted>
</cp:coreProperties>
</file>