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llar Street Countries" sheetId="1" r:id="rId4"/>
    <sheet state="visible" name="All lower income per country" sheetId="2" r:id="rId5"/>
    <sheet state="visible" name="Country Income group " sheetId="3" r:id="rId6"/>
    <sheet state="visible" name="Global effect of Language" sheetId="4" r:id="rId7"/>
    <sheet state="visible" name="Lang to income group" sheetId="5" r:id="rId8"/>
    <sheet state="visible" name="Global effect of Country prompt" sheetId="6" r:id="rId9"/>
    <sheet state="visible" name="2nd Global effect of country pr" sheetId="7" r:id="rId10"/>
    <sheet state="visible" name="Burundi analysi" sheetId="8" r:id="rId11"/>
    <sheet state="visible" name="South Korea analysis" sheetId="9" r:id="rId12"/>
    <sheet state="visible" name="Portugese analysis" sheetId="10" r:id="rId13"/>
    <sheet state="visible" name="R2_3_lower" sheetId="11" r:id="rId14"/>
    <sheet state="visible" name="R2_3_higher" sheetId="12" r:id="rId15"/>
    <sheet state="visible" name="Lower income MORE" sheetId="13" r:id="rId16"/>
    <sheet state="visible" name="Global effect of language MORE" sheetId="14" r:id="rId17"/>
  </sheets>
  <definedNames>
    <definedName hidden="1" localSheetId="5" name="_xlnm._FilterDatabase">'Global effect of Country prompt'!$G$1:$M$65</definedName>
    <definedName hidden="1" localSheetId="9" name="_xlnm._FilterDatabase">'Portugese analysis'!$A$1:$D$271</definedName>
  </definedNames>
  <calcPr/>
</workbook>
</file>

<file path=xl/sharedStrings.xml><?xml version="1.0" encoding="utf-8"?>
<sst xmlns="http://schemas.openxmlformats.org/spreadsheetml/2006/main" count="4021" uniqueCount="1177">
  <si>
    <t>Dollar Street Country</t>
  </si>
  <si>
    <t>Dominant Language</t>
  </si>
  <si>
    <t>Dominant Language Code</t>
  </si>
  <si>
    <t>Dom Language In MCLIP</t>
  </si>
  <si>
    <t>Dom Lang in NLLB</t>
  </si>
  <si>
    <t>Languages Spoken and Specifics</t>
  </si>
  <si>
    <t>Lang Codes</t>
  </si>
  <si>
    <t>In MCLIP</t>
  </si>
  <si>
    <t>In NLLB</t>
  </si>
  <si>
    <t>Austria</t>
  </si>
  <si>
    <t>German</t>
  </si>
  <si>
    <t>de</t>
  </si>
  <si>
    <t>deu_Latn</t>
  </si>
  <si>
    <t>German (official nationwide) 88.6%, Turkish 2.3%, Serbian 2.2%, Croatian 1.6%</t>
  </si>
  <si>
    <t>de, tr, sr, hr</t>
  </si>
  <si>
    <t>deu_Latn, tur_Latn, srp_Cyrl, hrv_Latn</t>
  </si>
  <si>
    <t>Bangladesh</t>
  </si>
  <si>
    <t>Bengali</t>
  </si>
  <si>
    <t>bn</t>
  </si>
  <si>
    <t>---</t>
  </si>
  <si>
    <t>ben_Beng</t>
  </si>
  <si>
    <t>Bengali ( official 98.8% ), English</t>
  </si>
  <si>
    <t>bn, en</t>
  </si>
  <si>
    <t>en</t>
  </si>
  <si>
    <t>Bolivia</t>
  </si>
  <si>
    <t>Spanish</t>
  </si>
  <si>
    <t>es</t>
  </si>
  <si>
    <t>spa_Latn</t>
  </si>
  <si>
    <t>Nepali (official) 44.9%, Maithali 11.1%, Bhojpuri 6.2%, Tharu 5.9%, English(business and gov), others</t>
  </si>
  <si>
    <t>es, qu, ay</t>
  </si>
  <si>
    <t>spa_Latn, quy_Latn, ayr_Latn</t>
  </si>
  <si>
    <t>Brazil</t>
  </si>
  <si>
    <t>Portuguese</t>
  </si>
  <si>
    <t>pt</t>
  </si>
  <si>
    <t>por_Latn</t>
  </si>
  <si>
    <t>Portuguese (official), Spanish, English, French</t>
  </si>
  <si>
    <t>pt, es, en, fr</t>
  </si>
  <si>
    <t>pt, es, fr</t>
  </si>
  <si>
    <t>por_Latn, spa_Latn, fra_Latn</t>
  </si>
  <si>
    <t>Burkina Faso</t>
  </si>
  <si>
    <t>French</t>
  </si>
  <si>
    <t>fr</t>
  </si>
  <si>
    <t>fra_Latn</t>
  </si>
  <si>
    <r>
      <rPr>
        <rFont val="Arial"/>
        <b/>
        <color theme="1"/>
      </rPr>
      <t>French(official/2.2%)</t>
    </r>
    <r>
      <rPr>
        <rFont val="Arial"/>
        <b/>
        <color theme="1"/>
      </rPr>
      <t>, Mossi (52.9%, Fula(7.8%)</t>
    </r>
  </si>
  <si>
    <t>fr, mos_Latn</t>
  </si>
  <si>
    <t xml:space="preserve">fra_Latn, mos_Latn, </t>
  </si>
  <si>
    <t>Burundi</t>
  </si>
  <si>
    <t>Kirundi, French, Swahili</t>
  </si>
  <si>
    <t>fr, sw</t>
  </si>
  <si>
    <t>fra_Latn, swa_Latn</t>
  </si>
  <si>
    <t>Kirundi and French (official), Swahili, English</t>
  </si>
  <si>
    <t>fr, sw, en</t>
  </si>
  <si>
    <t>fra_Latn, swh_Latn</t>
  </si>
  <si>
    <t>Cambodia</t>
  </si>
  <si>
    <t>Khmer</t>
  </si>
  <si>
    <t>km</t>
  </si>
  <si>
    <t>khm_Khmr</t>
  </si>
  <si>
    <t>Khmer (official) 95.8%</t>
  </si>
  <si>
    <t>--</t>
  </si>
  <si>
    <t>Cameroon</t>
  </si>
  <si>
    <t>English and French</t>
  </si>
  <si>
    <t>fr, en</t>
  </si>
  <si>
    <t>French, English both official</t>
  </si>
  <si>
    <t>Canada</t>
  </si>
  <si>
    <t>English (official) 87.1%, French (official) 29.1%, Chinese languages 4.2%, Spanish 3.2%, Punjabi 2.6%, Arabic 2.4%, Tagalog 2.3%, Italian 1.5%</t>
  </si>
  <si>
    <t>en, fr, zh, ar, es, pa, tl, it</t>
  </si>
  <si>
    <t xml:space="preserve">fr, es, zh-cn, ar, it, </t>
  </si>
  <si>
    <t>fra_Latn, spa_Latn, itn_Latn, arb_Arab</t>
  </si>
  <si>
    <t>China</t>
  </si>
  <si>
    <t>Chinese</t>
  </si>
  <si>
    <t>zh-cn</t>
  </si>
  <si>
    <t>zho-Hans</t>
  </si>
  <si>
    <t>Colombia</t>
  </si>
  <si>
    <t>Spanish (official)</t>
  </si>
  <si>
    <t>Cote d'Ivoire</t>
  </si>
  <si>
    <t>French (official)</t>
  </si>
  <si>
    <t>Czech Republic</t>
  </si>
  <si>
    <t>Czech</t>
  </si>
  <si>
    <t>cs</t>
  </si>
  <si>
    <t>ces_Latn</t>
  </si>
  <si>
    <t>Czech (official) 88.4%, Slovak 1.5%</t>
  </si>
  <si>
    <t>cs, sk</t>
  </si>
  <si>
    <t>cs,sk</t>
  </si>
  <si>
    <t>ces_Latn, slk_Latn</t>
  </si>
  <si>
    <t>Denmark</t>
  </si>
  <si>
    <t>Danish</t>
  </si>
  <si>
    <t>da</t>
  </si>
  <si>
    <t>dan_Latn</t>
  </si>
  <si>
    <t>Danish, Faeroese, Greenlandic (Inuit dialect), German, English</t>
  </si>
  <si>
    <t>da, en, de</t>
  </si>
  <si>
    <t>da, de</t>
  </si>
  <si>
    <t>dan_Latn, deu_Latn</t>
  </si>
  <si>
    <t>Egypt</t>
  </si>
  <si>
    <t>Arabic</t>
  </si>
  <si>
    <t>ar</t>
  </si>
  <si>
    <t>arb_Arab</t>
  </si>
  <si>
    <t xml:space="preserve">Arabic (official), English, and French </t>
  </si>
  <si>
    <t>ar, en, fr</t>
  </si>
  <si>
    <t>ar, fr</t>
  </si>
  <si>
    <t>arb_Arab, fra_Latn</t>
  </si>
  <si>
    <t>Ethiopia</t>
  </si>
  <si>
    <t>Oromo</t>
  </si>
  <si>
    <t>om</t>
  </si>
  <si>
    <t>gaz_Latn</t>
  </si>
  <si>
    <t>Oromo (33.8%), Amharic (29.3%), Tigrinya(5.9%), Guaragigna, Somali (6.2%), Arabic, English,</t>
  </si>
  <si>
    <t>or, am, ar, en, ti, so</t>
  </si>
  <si>
    <t>France</t>
  </si>
  <si>
    <t>Ghana</t>
  </si>
  <si>
    <t>English</t>
  </si>
  <si>
    <t>English (official), Asante 16%, Ewe 14%, Fante 11.6%</t>
  </si>
  <si>
    <t>ee, en</t>
  </si>
  <si>
    <t>ewe_Latn</t>
  </si>
  <si>
    <t>Guatemala</t>
  </si>
  <si>
    <t>Spanish (official) 69.9%, others</t>
  </si>
  <si>
    <t>Haiti</t>
  </si>
  <si>
    <t>Creole, French</t>
  </si>
  <si>
    <t>ht, fr</t>
  </si>
  <si>
    <t>fra_Latn, hat_Latn</t>
  </si>
  <si>
    <t>French (official), Creole (official)</t>
  </si>
  <si>
    <t>India</t>
  </si>
  <si>
    <t>Hindi</t>
  </si>
  <si>
    <t>hi</t>
  </si>
  <si>
    <t>hin_Deva</t>
  </si>
  <si>
    <t>Hindi 43.6%, Bengali 8%, Marathi 6.9%, Telugu 6.7%, English, others</t>
  </si>
  <si>
    <t>hi, bn, mr, te, en</t>
  </si>
  <si>
    <t>hi,mr</t>
  </si>
  <si>
    <t>hin_Deva, mar_Deva</t>
  </si>
  <si>
    <t>Indonesia</t>
  </si>
  <si>
    <t>Bahasa Indonesian</t>
  </si>
  <si>
    <t>id</t>
  </si>
  <si>
    <t>ind_Latn</t>
  </si>
  <si>
    <t>Bahasa Indonesian, English, Dutch, Javanese</t>
  </si>
  <si>
    <t>id, nl, jv, en</t>
  </si>
  <si>
    <t>id, nl</t>
  </si>
  <si>
    <t>ind_Latn, nld_Latn, jav_Latn</t>
  </si>
  <si>
    <t>Iran</t>
  </si>
  <si>
    <t>Farsi (Persian)</t>
  </si>
  <si>
    <t>fa</t>
  </si>
  <si>
    <t>pes_Arab</t>
  </si>
  <si>
    <t>Farsi (Persian), Azari, Kurdish, Arabic</t>
  </si>
  <si>
    <t>fa, ku, ar</t>
  </si>
  <si>
    <t>fa, ar, ku</t>
  </si>
  <si>
    <t>kmr_Latn, pes_Arab, arb_Arab</t>
  </si>
  <si>
    <t>Italy</t>
  </si>
  <si>
    <t>Italian</t>
  </si>
  <si>
    <t>it</t>
  </si>
  <si>
    <t>ita_Latn</t>
  </si>
  <si>
    <t>Italian, German, French, Slovene</t>
  </si>
  <si>
    <t>it, sl, de, fr</t>
  </si>
  <si>
    <t>ita_Latn, slv_Latn, deu_Latn, fra_Latn</t>
  </si>
  <si>
    <t>Jordan</t>
  </si>
  <si>
    <t>Arabic (official), English</t>
  </si>
  <si>
    <t>ar,en</t>
  </si>
  <si>
    <t>Kazakhstan</t>
  </si>
  <si>
    <t>Russian</t>
  </si>
  <si>
    <t>ru</t>
  </si>
  <si>
    <t>rus_Cyrl</t>
  </si>
  <si>
    <t>Kazak (Qazaq), Russian</t>
  </si>
  <si>
    <t>ru, kk</t>
  </si>
  <si>
    <t>rus_Cyrl, kaz_Cyrl</t>
  </si>
  <si>
    <t>Kenya</t>
  </si>
  <si>
    <t>English, Swahili</t>
  </si>
  <si>
    <t>en, sw</t>
  </si>
  <si>
    <t>English (official), Swahili (official)</t>
  </si>
  <si>
    <t>swh_Latn</t>
  </si>
  <si>
    <t>Kyrgyzstan</t>
  </si>
  <si>
    <t>Kyrgyz</t>
  </si>
  <si>
    <t>ky</t>
  </si>
  <si>
    <t>kir_Cyrl</t>
  </si>
  <si>
    <t>Kyrgyz (state language) 71.4%, Uzbek 14.4%, Russian (official language) 9%</t>
  </si>
  <si>
    <t>ky, ru, uz</t>
  </si>
  <si>
    <t>kir_Cyrl, uzn_Latn, rus_Cyrl</t>
  </si>
  <si>
    <t>Lebanon</t>
  </si>
  <si>
    <t>Arabic (official), French, English, Armenian</t>
  </si>
  <si>
    <t>ar, en, fr, hy</t>
  </si>
  <si>
    <t>ar, fr, hy</t>
  </si>
  <si>
    <t>arb_Arab, fra_Latn, hye_Armn</t>
  </si>
  <si>
    <t>Liberia</t>
  </si>
  <si>
    <t>English, others</t>
  </si>
  <si>
    <t>Malawi</t>
  </si>
  <si>
    <t>Chewa, English</t>
  </si>
  <si>
    <t>ny, en</t>
  </si>
  <si>
    <t>English (official), Chewa (57% dominant official)</t>
  </si>
  <si>
    <t>Mexico</t>
  </si>
  <si>
    <t>Spanish (official), others</t>
  </si>
  <si>
    <t>Mongolia</t>
  </si>
  <si>
    <t>Mongolian</t>
  </si>
  <si>
    <t>mn</t>
  </si>
  <si>
    <t>khk_Cyrl</t>
  </si>
  <si>
    <t>Mongolian 90%, Turkic and Russian</t>
  </si>
  <si>
    <t>mn, ru, tr</t>
  </si>
  <si>
    <t>ru, tr, mn</t>
  </si>
  <si>
    <t>tur_Latn, rus_Cyrl, khk_Cyrl</t>
  </si>
  <si>
    <t>Myanmar</t>
  </si>
  <si>
    <t>Burmese</t>
  </si>
  <si>
    <t>my</t>
  </si>
  <si>
    <t>mya_Mymr</t>
  </si>
  <si>
    <t>Burmese, others</t>
  </si>
  <si>
    <t>Nepal</t>
  </si>
  <si>
    <t>Nepali</t>
  </si>
  <si>
    <t>ne</t>
  </si>
  <si>
    <t>npi_Deva</t>
  </si>
  <si>
    <t xml:space="preserve">ne, bho, en, </t>
  </si>
  <si>
    <t>Netherlands</t>
  </si>
  <si>
    <t>Dutch, Frisian</t>
  </si>
  <si>
    <t>fy, nl</t>
  </si>
  <si>
    <t>nl</t>
  </si>
  <si>
    <t>nld_Latn</t>
  </si>
  <si>
    <t>Dutch (official), Frisian (official), English</t>
  </si>
  <si>
    <t>nl, en, fy</t>
  </si>
  <si>
    <t>Nigeria</t>
  </si>
  <si>
    <t>English (official), Hausa, Yoruba, Igbo (Ibo), Fulani</t>
  </si>
  <si>
    <t xml:space="preserve">en, ig, ha, yo, </t>
  </si>
  <si>
    <t>hau_Latn, ibo_Latn, yor_Latn</t>
  </si>
  <si>
    <t>Pakistan</t>
  </si>
  <si>
    <t>Punjabi, English, Urdu</t>
  </si>
  <si>
    <t xml:space="preserve">pa, ur </t>
  </si>
  <si>
    <t>ur</t>
  </si>
  <si>
    <t>urd_Arab</t>
  </si>
  <si>
    <t>Punjabi 48%, Urdu (official) 8%, English (official), Sindhi 12%, Siraiki 10%,</t>
  </si>
  <si>
    <t>pa, ur, en, sd</t>
  </si>
  <si>
    <t>Palenstine</t>
  </si>
  <si>
    <t xml:space="preserve">Arabic, Hebrew, English </t>
  </si>
  <si>
    <t>ar, en, he</t>
  </si>
  <si>
    <t>he, ar</t>
  </si>
  <si>
    <t>arb_Arab, heb_Hebr</t>
  </si>
  <si>
    <t>Papua New Guinea</t>
  </si>
  <si>
    <t>Tok Pisin, English</t>
  </si>
  <si>
    <t>tpi, en</t>
  </si>
  <si>
    <t>English, Tok Pisin , Hiri Motu, others</t>
  </si>
  <si>
    <t>Peru</t>
  </si>
  <si>
    <t>Spanish (official) 82.9%, Quechua (official) 13.6%, Aymara (official) 1.6%</t>
  </si>
  <si>
    <t>Philippines</t>
  </si>
  <si>
    <t>Filipino, English</t>
  </si>
  <si>
    <t>fil, en</t>
  </si>
  <si>
    <t>Filipino (based on Tagalog) (official), English (official), regional languages: Tagalog, Ilocano, Cebuano, others</t>
  </si>
  <si>
    <t>fil, en, tl</t>
  </si>
  <si>
    <t>tgl_Latn</t>
  </si>
  <si>
    <t>Romania</t>
  </si>
  <si>
    <t>Romanian</t>
  </si>
  <si>
    <t>ro</t>
  </si>
  <si>
    <t>ron_Latn</t>
  </si>
  <si>
    <t>Romanian (official) 91.6%, Hungarian 6.3%, Romani 1.2%, German</t>
  </si>
  <si>
    <t xml:space="preserve">ro, hu, de, </t>
  </si>
  <si>
    <t>ro, hu, de</t>
  </si>
  <si>
    <t>ron_Latn, hun_Latn, due_Latn</t>
  </si>
  <si>
    <t>Russia</t>
  </si>
  <si>
    <t>Russian, others</t>
  </si>
  <si>
    <t>Rwanda</t>
  </si>
  <si>
    <t>Kinyarwanda</t>
  </si>
  <si>
    <t>rw</t>
  </si>
  <si>
    <t>Kin_Latn</t>
  </si>
  <si>
    <t>Kinyarwanda (93.2%), French and English (all official), Kiswahili</t>
  </si>
  <si>
    <t>rw, fr, en, sw</t>
  </si>
  <si>
    <t>fra_Latn, swh_Latn, kin_Latn</t>
  </si>
  <si>
    <t>Serbia</t>
  </si>
  <si>
    <t>Serbian</t>
  </si>
  <si>
    <t>sr</t>
  </si>
  <si>
    <t>srp_Cyrl</t>
  </si>
  <si>
    <t>Serbian (official) 88.1%, Hungarian 3.4%, others</t>
  </si>
  <si>
    <t>sr, hu</t>
  </si>
  <si>
    <t>srp_Latn, hun_Latn</t>
  </si>
  <si>
    <t>Somalia</t>
  </si>
  <si>
    <t>Somali</t>
  </si>
  <si>
    <t>so</t>
  </si>
  <si>
    <t>som_Latn</t>
  </si>
  <si>
    <t>Somali (official), Arabic, English, Italian</t>
  </si>
  <si>
    <t>so, ar, en</t>
  </si>
  <si>
    <t>South Africa</t>
  </si>
  <si>
    <t>Zulu, English, others</t>
  </si>
  <si>
    <t>zu, en</t>
  </si>
  <si>
    <t>zul_Latn</t>
  </si>
  <si>
    <t>Zulu 24%, Xhosa 18%, Afrikaans 13%, Sepedi 9%, English 8%, others</t>
  </si>
  <si>
    <t>zu, xh, af, nso</t>
  </si>
  <si>
    <t xml:space="preserve">afr_Latn, xho_Latn, zul_Latn </t>
  </si>
  <si>
    <t>South Korea</t>
  </si>
  <si>
    <t>Korean</t>
  </si>
  <si>
    <t>ko</t>
  </si>
  <si>
    <t>kor_Hang</t>
  </si>
  <si>
    <t>Korean, English</t>
  </si>
  <si>
    <t>ko, en</t>
  </si>
  <si>
    <t>Spain</t>
  </si>
  <si>
    <t>Castilian Spanish 74% (official nationwide); Catalan 17%, Galician 7%, Basque 2%, others</t>
  </si>
  <si>
    <t>es, ca, gl, eu</t>
  </si>
  <si>
    <t>es, ca, gl</t>
  </si>
  <si>
    <t>spa_Latn, cat_Latn, glg_Latn</t>
  </si>
  <si>
    <t>Sri Lanka</t>
  </si>
  <si>
    <t>Sinhala, Tamil</t>
  </si>
  <si>
    <t>si, ta</t>
  </si>
  <si>
    <t xml:space="preserve">Sinhala (official and national language) 87%, Tamil (official and national language) 28.5%, English 23.8% </t>
  </si>
  <si>
    <t>si, ta, en</t>
  </si>
  <si>
    <t>Sweden</t>
  </si>
  <si>
    <t>Swedish</t>
  </si>
  <si>
    <t>sv</t>
  </si>
  <si>
    <t>swe_Latn</t>
  </si>
  <si>
    <t>Switzerland</t>
  </si>
  <si>
    <t>German (or Swiss German) (official) 62.1%, French (official) 22.8%, Italian (official) 8%, English 5.7%, Romansh (official) 0.5</t>
  </si>
  <si>
    <t>de, fr, it, rm</t>
  </si>
  <si>
    <t>de, fr, it</t>
  </si>
  <si>
    <t>deu_Latn, fra_Latn, ita_Latn</t>
  </si>
  <si>
    <t>Tanzania</t>
  </si>
  <si>
    <t>Swahili, English</t>
  </si>
  <si>
    <t>sw, en</t>
  </si>
  <si>
    <t>Swahili, English (both official), Arabic</t>
  </si>
  <si>
    <t>sw, en, ar</t>
  </si>
  <si>
    <t>swh_Latn, arb_Arab</t>
  </si>
  <si>
    <t>Thailand</t>
  </si>
  <si>
    <t>Thai</t>
  </si>
  <si>
    <t>th</t>
  </si>
  <si>
    <t>tha_Thai</t>
  </si>
  <si>
    <t>Thai (official) only 90.7%, Burmese, English, others</t>
  </si>
  <si>
    <t>th, my, en</t>
  </si>
  <si>
    <t>th, my</t>
  </si>
  <si>
    <t>tha_Thai, mya_Mymr</t>
  </si>
  <si>
    <t>Togo</t>
  </si>
  <si>
    <t>French (official, commerce), Ewe, Mina, Kabye, Dagomba</t>
  </si>
  <si>
    <t>fr, ee, kab</t>
  </si>
  <si>
    <t xml:space="preserve">fra_Latn, ewe_Latn, kab_Latn, </t>
  </si>
  <si>
    <t>Tunisia</t>
  </si>
  <si>
    <t>Arabic (official, commerce), French (commerce)</t>
  </si>
  <si>
    <t>Turkey</t>
  </si>
  <si>
    <t>Turkish</t>
  </si>
  <si>
    <t>tr</t>
  </si>
  <si>
    <t>tur_Latn</t>
  </si>
  <si>
    <t>Turkish (official), Kurdish</t>
  </si>
  <si>
    <t>tr, ku</t>
  </si>
  <si>
    <t>tur_Latn, kmr_Latn</t>
  </si>
  <si>
    <t>Ukraine</t>
  </si>
  <si>
    <t>Ukrainian</t>
  </si>
  <si>
    <t>uk</t>
  </si>
  <si>
    <t>ukr_Cyrl</t>
  </si>
  <si>
    <t xml:space="preserve">Ukrainian 67%, Russian 24%, Romanian, Polish, Hungarian </t>
  </si>
  <si>
    <t>uk, ru, ro, pl, hu</t>
  </si>
  <si>
    <t xml:space="preserve">ukr_Cyrl, rus_Cyrl, ron_Latn, pol_Latn, hun_Latn </t>
  </si>
  <si>
    <t>United Kingdom</t>
  </si>
  <si>
    <t>English, Welsh, Scots Gaelic</t>
  </si>
  <si>
    <t>en, es</t>
  </si>
  <si>
    <t>cy, gd</t>
  </si>
  <si>
    <t>gla_Latn, cym_Latn</t>
  </si>
  <si>
    <t>United States</t>
  </si>
  <si>
    <t>English only 78.2%, Spanish 13.4%, others</t>
  </si>
  <si>
    <t>Vietnam</t>
  </si>
  <si>
    <t>Vietnamese</t>
  </si>
  <si>
    <t>vi</t>
  </si>
  <si>
    <t>vie_Latn</t>
  </si>
  <si>
    <t>Vietnamese, French, English, Khmer, Chinese</t>
  </si>
  <si>
    <t>vi, fr, en, km, zh</t>
  </si>
  <si>
    <t>vi, fr, zh-cn</t>
  </si>
  <si>
    <t>vie_Latn, fra_Latn, zho_Hans</t>
  </si>
  <si>
    <t>Zimbabwe</t>
  </si>
  <si>
    <t>Shona, Ndebele, English</t>
  </si>
  <si>
    <t>sn, en, nr</t>
  </si>
  <si>
    <t>sna_Latn</t>
  </si>
  <si>
    <t>Shona (official) 80.9%, Ndebele (official) 11.5%, English (official, traditionally used for official business) 0.3%</t>
  </si>
  <si>
    <t>Recall scores</t>
  </si>
  <si>
    <t>Out of 63</t>
  </si>
  <si>
    <t>Out of 25</t>
  </si>
  <si>
    <t>Country</t>
  </si>
  <si>
    <t>English prompt</t>
  </si>
  <si>
    <t>Country Suffix</t>
  </si>
  <si>
    <t>Dominant lang</t>
  </si>
  <si>
    <t>Income levels present</t>
  </si>
  <si>
    <t>Best prompt</t>
  </si>
  <si>
    <t>Worst prompt</t>
  </si>
  <si>
    <t>Continent</t>
  </si>
  <si>
    <t>Income (World Bank)</t>
  </si>
  <si>
    <t>Best country suffix</t>
  </si>
  <si>
    <t>Country suffix rank</t>
  </si>
  <si>
    <t>Best country suffixes</t>
  </si>
  <si>
    <t>Worst counrty suffixes</t>
  </si>
  <si>
    <t>Best lang Rship</t>
  </si>
  <si>
    <t>Dom lang</t>
  </si>
  <si>
    <t>Best lang</t>
  </si>
  <si>
    <t>Lang rank</t>
  </si>
  <si>
    <t>Best langs</t>
  </si>
  <si>
    <t>Worst langs</t>
  </si>
  <si>
    <t>-',</t>
  </si>
  <si>
    <t>Rich, Up-mid</t>
  </si>
  <si>
    <t>Europe</t>
  </si>
  <si>
    <t>High</t>
  </si>
  <si>
    <t>['-'],</t>
  </si>
  <si>
    <t>None',</t>
  </si>
  <si>
    <t>0.263,</t>
  </si>
  <si>
    <t>0.467,</t>
  </si>
  <si>
    <t>Poor</t>
  </si>
  <si>
    <t>Low-mid</t>
  </si>
  <si>
    <t>('Bangladesh', [0.467]),</t>
  </si>
  <si>
    <t>1,</t>
  </si>
  <si>
    <t>['Bangladesh', 'Sri Lanka', 'Cambodia', 'Nepal', 'Burkina Faso'],</t>
  </si>
  <si>
    <t>['Switzerland', 'Spain', 'Sweden', 'Italy', 'Austria'],</t>
  </si>
  <si>
    <t>0.341,</t>
  </si>
  <si>
    <t>0.306,</t>
  </si>
  <si>
    <t>0.291,</t>
  </si>
  <si>
    <t>Low-mid, poor</t>
  </si>
  <si>
    <t>('Guatemala', [0.362]),</t>
  </si>
  <si>
    <t>14,</t>
  </si>
  <si>
    <t>['Guatemala', 'Mexico', 'Peru', 'Colombia', 'Ukraine'],</t>
  </si>
  <si>
    <t>['Thailand', 'Sri Lanka', 'Myanmar', 'Cambodia', 'Vietnam'],</t>
  </si>
  <si>
    <t>Spanish',</t>
  </si>
  <si>
    <t>('Indonesian', [0.338]),</t>
  </si>
  <si>
    <t>19,</t>
  </si>
  <si>
    <t>['Indonesian', 'Hindi', 'Ukrainian', 'French', 'Urdu'],</t>
  </si>
  <si>
    <t>['Mongolian', 'Thai', 'Romanian', 'Serbian', 'Burmese'],</t>
  </si>
  <si>
    <t>0.339,</t>
  </si>
  <si>
    <t>0.319,</t>
  </si>
  <si>
    <t>0.321,</t>
  </si>
  <si>
    <t>Rich, Up-mid, Low-mid</t>
  </si>
  <si>
    <t>Up-mid</t>
  </si>
  <si>
    <t>('Mexico', [0.368]),</t>
  </si>
  <si>
    <t>9,</t>
  </si>
  <si>
    <t>['Mexico', 'Spain', 'Guatemala', 'Peru', 'United States'],</t>
  </si>
  <si>
    <t>['Nepal', 'Myanmar', 'India', 'Cambodia', 'Bangladesh'],</t>
  </si>
  <si>
    <t>Portuguese',</t>
  </si>
  <si>
    <t>('Hindi', [0.328]),</t>
  </si>
  <si>
    <t>6,</t>
  </si>
  <si>
    <t>['Hindi', 'Swedish', 'Danish', 'Indonesian', 'German'],</t>
  </si>
  <si>
    <t>['Mongolian', 'Thai', 'Burmese', 'Serbian', 'Farsi_Persian'],</t>
  </si>
  <si>
    <t>0.143,</t>
  </si>
  <si>
    <t>0.348,</t>
  </si>
  <si>
    <t>0.153,</t>
  </si>
  <si>
    <t>Poor/low</t>
  </si>
  <si>
    <t>('Somalia', [0.401]),</t>
  </si>
  <si>
    <t>7,</t>
  </si>
  <si>
    <t>['Somalia', 'Cameroon', 'Ethiopia', 'Burundi', 'Nigeria'],</t>
  </si>
  <si>
    <t>['Switzerland', 'Thailand', 'Vietnam', 'Denmark', 'Italy'],</t>
  </si>
  <si>
    <t>French',</t>
  </si>
  <si>
    <t>('Burmese', [0.161]),</t>
  </si>
  <si>
    <t>2,</t>
  </si>
  <si>
    <t>['Burmese', 'French', 'Farsi_Persian', 'Urdu', 'Chinese'],</t>
  </si>
  <si>
    <t>['Mongolian', 'Serbian', 'Czech', 'Russian', 'Romanian'],</t>
  </si>
  <si>
    <t>0.154,</t>
  </si>
  <si>
    <t>0.535,</t>
  </si>
  <si>
    <t>0.136,</t>
  </si>
  <si>
    <t>('Burundi', [0.535]),</t>
  </si>
  <si>
    <t>['Burundi', 'Burkina Faso', 'Liberia', 'Ethiopia', 'Ghana'],</t>
  </si>
  <si>
    <t>['Pakistan', 'Switzerland', 'Austria', 'Sweden', 'France'],</t>
  </si>
  <si>
    <t>('Burmese', [0.193]),</t>
  </si>
  <si>
    <t>24,</t>
  </si>
  <si>
    <t>['Burmese', 'Russian', 'Arabic', 'Urdu', 'Hindi'],</t>
  </si>
  <si>
    <t>['Mongolian', 'French', 'Serbian', 'Danish', 'Chinese'],</t>
  </si>
  <si>
    <t>0.394,</t>
  </si>
  <si>
    <t>0.477,</t>
  </si>
  <si>
    <t>Up-mid, Low-mid, Poor</t>
  </si>
  <si>
    <t>('Cambodia', [0.477]),</t>
  </si>
  <si>
    <t>['Cambodia', 'Vietnam', 'Myanmar', 'Thailand', 'Canada'],</t>
  </si>
  <si>
    <t>['Switzerland', 'Nigeria', 'Jordan', 'Sweden', 'Spain'],</t>
  </si>
  <si>
    <t>0.374,</t>
  </si>
  <si>
    <t>0.283,</t>
  </si>
  <si>
    <t>('Nigeria', [0.432]),</t>
  </si>
  <si>
    <t>['Nigeria', 'Liberia', 'Rwanda', 'Burkina Faso', 'Burundi'],</t>
  </si>
  <si>
    <t>['Switzerland', 'Jordan', 'Turkey', 'Vietnam', 'Austria'],</t>
  </si>
  <si>
    <t>('Spanish', [0.285]),</t>
  </si>
  <si>
    <t>['Spanish', 'French', 'German', 'Danish', 'Dutch'],</t>
  </si>
  <si>
    <t>['Mongolian', 'Thai', 'Turkish', 'Serbian', 'Urdu'],</t>
  </si>
  <si>
    <t>Rich</t>
  </si>
  <si>
    <t>America</t>
  </si>
  <si>
    <t>0.303,</t>
  </si>
  <si>
    <t>0.297,</t>
  </si>
  <si>
    <t>Rich, Up-mid, Low-mid, Poor</t>
  </si>
  <si>
    <t>('China', [0.467]),</t>
  </si>
  <si>
    <t>['China', 'Mongolia', 'Vietnam', 'Kyrgyzstan', 'Ukraine'],</t>
  </si>
  <si>
    <t>['Nigeria', 'Tanzania', 'Somalia', 'Liberia', 'Switzerland'],</t>
  </si>
  <si>
    <t>Chinese',</t>
  </si>
  <si>
    <t>('Indonesian', [0.31]),</t>
  </si>
  <si>
    <t>['Indonesian', 'Swedish', 'Danish', 'Hindi', 'German'],</t>
  </si>
  <si>
    <t>['Mongolian', 'Thai', 'Serbian', 'Romanian', 'Farsi_Persian'],</t>
  </si>
  <si>
    <t>0.317,</t>
  </si>
  <si>
    <t>0.327,</t>
  </si>
  <si>
    <t>0.311,</t>
  </si>
  <si>
    <t>('Mexico', [0.359]),</t>
  </si>
  <si>
    <t>5,</t>
  </si>
  <si>
    <t>['Mexico', 'Guatemala', 'Peru', 'United States', 'Colombia'],</t>
  </si>
  <si>
    <t>['Pakistan', 'India', 'Bangladesh', 'Nepal', 'Kenya'],</t>
  </si>
  <si>
    <t>('French', [0.329]),</t>
  </si>
  <si>
    <t>4,</t>
  </si>
  <si>
    <t>['French', 'Indonesian', 'Portuguese', 'Spanish', 'Italian'],</t>
  </si>
  <si>
    <t>['Mongolian', 'Thai', 'Serbian', 'Arabic', 'Czech'],</t>
  </si>
  <si>
    <t>0.221,</t>
  </si>
  <si>
    <t>0.232,</t>
  </si>
  <si>
    <t>0.204,</t>
  </si>
  <si>
    <t>('Ethiopia', [0.347]),</t>
  </si>
  <si>
    <t>37,</t>
  </si>
  <si>
    <t>['Ethiopia', 'Burundi', 'Rwanda', 'Somalia', 'Liberia'],</t>
  </si>
  <si>
    <t>['Switzerland', 'Sweden', 'Denmark', 'Austria', 'Pakistan'],</t>
  </si>
  <si>
    <t>('Farsi_Persian', [0.232]),</t>
  </si>
  <si>
    <t>11,</t>
  </si>
  <si>
    <t>['Farsi_Persian', 'Indonesian', 'Burmese', 'Dutch', 'Hindi'],</t>
  </si>
  <si>
    <t>['Mongolian', 'Serbian', 'Thai', 'Czech', 'Spanish'],</t>
  </si>
  <si>
    <t>Africa</t>
  </si>
  <si>
    <t>0.313,</t>
  </si>
  <si>
    <t>0.446,</t>
  </si>
  <si>
    <t>('South Africa', [0.494]),</t>
  </si>
  <si>
    <t>['South Africa', 'Zimbabwe', 'Malawi', 'Kenya', 'Ghana'],</t>
  </si>
  <si>
    <t>['Switzerland', 'Sweden', 'Denmark', 'Jordan', 'Austria'],</t>
  </si>
  <si>
    <t>0.367,</t>
  </si>
  <si>
    <t>0.439,</t>
  </si>
  <si>
    <t>('Nigeria', [0.515]),</t>
  </si>
  <si>
    <t>17,</t>
  </si>
  <si>
    <t>['Nigeria', 'Kenya', 'Liberia', 'Somalia', 'Rwanda'],</t>
  </si>
  <si>
    <t>['Switzerland', 'Denmark', 'Italy', 'Austria', 'Mongolia'],</t>
  </si>
  <si>
    <t>0.496,</t>
  </si>
  <si>
    <t>0.33,</t>
  </si>
  <si>
    <t>('Guatemala', [0.496]),</t>
  </si>
  <si>
    <t>['Guatemala', 'Mexico', 'Colombia', 'Peru', 'Spain'],</t>
  </si>
  <si>
    <t>['Myanmar', 'Cambodia', 'Bangladesh', 'India', 'Burundi'],</t>
  </si>
  <si>
    <t>('Indonesian', [0.348]),</t>
  </si>
  <si>
    <t>['Indonesian', 'Vietnamese', 'Danish', 'Spanish', 'German'],</t>
  </si>
  <si>
    <t>['Mongolian', 'Arabic', 'Farsi_Persian', 'Thai', 'Burmese'],</t>
  </si>
  <si>
    <t>0.201,</t>
  </si>
  <si>
    <t>0.241,</t>
  </si>
  <si>
    <t>0.197,</t>
  </si>
  <si>
    <t>('Liberia', [0.296]),</t>
  </si>
  <si>
    <t>['Liberia', 'Lebanon', 'Somalia', 'Cameroon', 'Burundi'],</t>
  </si>
  <si>
    <t>['Thailand', 'Vietnam', 'Myanmar', 'Switzerland', 'Austria'],</t>
  </si>
  <si>
    <t>('Chinese', [0.201]),</t>
  </si>
  <si>
    <t>['Chinese', 'French', 'Farsi_Persian', 'Indonesian', 'Hindi'],</t>
  </si>
  <si>
    <t>['Mongolian', 'Serbian', 'Thai', 'Swedish', 'Romanian'],</t>
  </si>
  <si>
    <t>0.431,</t>
  </si>
  <si>
    <t>0.278,</t>
  </si>
  <si>
    <t>('India', [0.431]),</t>
  </si>
  <si>
    <t>['India', 'Bangladesh', 'Nepal', 'Sri Lanka', 'Indonesia'],</t>
  </si>
  <si>
    <t>['Switzerland', 'Sweden', 'Netherlands', 'Serbia', 'Guatemala'],</t>
  </si>
  <si>
    <t>Hindi',</t>
  </si>
  <si>
    <t>('Indonesian', [0.28]),</t>
  </si>
  <si>
    <t>['Indonesian', 'Hindi', 'Dutch', 'Russian', 'Ukrainian'],</t>
  </si>
  <si>
    <t>['Mongolian', 'Turkish', 'Burmese', 'Thai', 'Serbian'],</t>
  </si>
  <si>
    <t>0.379,</t>
  </si>
  <si>
    <t>0.437,</t>
  </si>
  <si>
    <t>0.369,</t>
  </si>
  <si>
    <t>('Philippines', [0.438]),</t>
  </si>
  <si>
    <t>['Philippines', 'Indonesia', 'Thailand', 'Vietnam', 'Canada'],</t>
  </si>
  <si>
    <t>['Switzerland', 'Nigeria', 'Sweden', 'Jordan', 'Egypt'],</t>
  </si>
  <si>
    <t>Indonesian',</t>
  </si>
  <si>
    <t>('Indonesian', [0.369]),</t>
  </si>
  <si>
    <t>['Indonesian', 'Hindi', 'Urdu', 'Portuguese', 'Italian'],</t>
  </si>
  <si>
    <t>['Mongolian', 'Thai', 'Ukrainian', 'Farsi_Persian', 'Serbian'],</t>
  </si>
  <si>
    <t>Asia</t>
  </si>
  <si>
    <t>0.464,</t>
  </si>
  <si>
    <t>0.448,</t>
  </si>
  <si>
    <t>0.395,</t>
  </si>
  <si>
    <t>Rich, Low-mid</t>
  </si>
  <si>
    <t>('Palestine', [0.536]),</t>
  </si>
  <si>
    <t>['Palestine', 'Iran', 'Egypt', 'Jordan', 'Pakistan'],</t>
  </si>
  <si>
    <t>['Myanmar', 'Papua New Guinea', 'Cambodia', 'Nepal', 'Burundi'],</t>
  </si>
  <si>
    <t>Arabic',</t>
  </si>
  <si>
    <t>('Indonesian', [0.443]),</t>
  </si>
  <si>
    <t>['Indonesian', 'Dutch', 'Italian', 'Russian', 'Hindi'],</t>
  </si>
  <si>
    <t>['Mongolian', 'Thai', 'Burmese', 'Serbian', 'Korean'],</t>
  </si>
  <si>
    <t>0.287,</t>
  </si>
  <si>
    <t>0.456,</t>
  </si>
  <si>
    <t>Rich, Low-mid, Poor</t>
  </si>
  <si>
    <t>('Nigeria', [0.49]),</t>
  </si>
  <si>
    <t>3,</t>
  </si>
  <si>
    <t>['Nigeria', 'Liberia', 'Kenya', 'Rwanda', 'Ghana'],</t>
  </si>
  <si>
    <t>['Vietnam', 'Spain', 'Austria', 'Pakistan', 'Switzerland'],</t>
  </si>
  <si>
    <t>0.268,</t>
  </si>
  <si>
    <t>0.366,</t>
  </si>
  <si>
    <t>('Haiti', [0.394]),</t>
  </si>
  <si>
    <t>['Haiti', 'Rwanda', 'Colombia', 'Guatemala', 'Liberia'],</t>
  </si>
  <si>
    <t>['Austria', 'Switzerland', 'Serbia', 'Czech Republic', 'Pakistan'],</t>
  </si>
  <si>
    <t>0.141,</t>
  </si>
  <si>
    <t>0.294,</t>
  </si>
  <si>
    <t>('Liberia', [0.35]),</t>
  </si>
  <si>
    <t>['Liberia', 'Burundi', 'Somalia', 'Nigeria', 'Ethiopia'],</t>
  </si>
  <si>
    <t>['Switzerland', 'Sweden', 'Austria', 'Vietnam', 'Pakistan'],</t>
  </si>
  <si>
    <t>0.32,</t>
  </si>
  <si>
    <t>0.412,</t>
  </si>
  <si>
    <t>0.206,</t>
  </si>
  <si>
    <t>('Russia', [0.536]),</t>
  </si>
  <si>
    <t>['Russia', 'Ukraine', 'Serbia', 'Czech Republic', 'Romania'],</t>
  </si>
  <si>
    <t>['Bangladesh', 'Haiti', 'Cameroon', 'Nigeria', 'Somalia'],</t>
  </si>
  <si>
    <t>Mongolian',</t>
  </si>
  <si>
    <t>('Danish', [0.33]),</t>
  </si>
  <si>
    <t>25,</t>
  </si>
  <si>
    <t>['Danish', 'Swedish', 'Serbian', 'Vietnamese', 'Portuguese'],</t>
  </si>
  <si>
    <t>['Mongolian', 'Russian', 'Burmese', 'Ukrainian', 'Chinese'],</t>
  </si>
  <si>
    <t>0.258,</t>
  </si>
  <si>
    <t>0.488,</t>
  </si>
  <si>
    <t>('Myanmar', [0.488]),</t>
  </si>
  <si>
    <t>['Myanmar', 'Cambodia', 'Thailand', 'Vietnam', 'Papua New Guinea'],</t>
  </si>
  <si>
    <t>['Switzerland', 'Austria', 'Jordan', 'Sweden', 'Spain'],</t>
  </si>
  <si>
    <t>Burmese',</t>
  </si>
  <si>
    <t>('Indonesian', [0.257]),</t>
  </si>
  <si>
    <t>['Indonesian', 'Hindi', 'French', 'Vietnamese', 'Arabic'],</t>
  </si>
  <si>
    <t>['Mongolian', 'Thai', 'Czech', 'Serbian', 'Turkish'],</t>
  </si>
  <si>
    <t>0.295,</t>
  </si>
  <si>
    <t>0.466,</t>
  </si>
  <si>
    <t>('Nepal', [0.466]),</t>
  </si>
  <si>
    <t>['Nepal', 'India', 'Bangladesh', 'Sri Lanka', 'Kazakhstan'],</t>
  </si>
  <si>
    <t>['Switzerland', 'Sweden', 'Austria', 'Spain', 'France'],</t>
  </si>
  <si>
    <t>0.261,</t>
  </si>
  <si>
    <t>0.435,</t>
  </si>
  <si>
    <t>('Rwanda', [0.458]),</t>
  </si>
  <si>
    <t>['Rwanda', 'Burundi', 'Liberia', 'Cameroon', 'Burkina Faso'],</t>
  </si>
  <si>
    <t>['Switzerland', 'Austria', 'Pakistan', 'Sweden', 'Italy'],</t>
  </si>
  <si>
    <t>0.3,</t>
  </si>
  <si>
    <t>0.476,</t>
  </si>
  <si>
    <t>0.307,</t>
  </si>
  <si>
    <t>('Pakistan', [0.476]),</t>
  </si>
  <si>
    <t>['Pakistan', 'Bangladesh', 'India', 'Palestine', 'Kazakhstan'],</t>
  </si>
  <si>
    <t>['Switzerland', 'Guatemala', 'Netherlands', 'Colombia', 'Mongolia'],</t>
  </si>
  <si>
    <t>Urdu',</t>
  </si>
  <si>
    <t>('Urdu', [0.307]),</t>
  </si>
  <si>
    <t>['Urdu', 'Spanish', 'Italian', 'Ukrainian', 'Dutch'],</t>
  </si>
  <si>
    <t>['Mongolian', 'Burmese', 'Turkish', 'Thai', 'German'],</t>
  </si>
  <si>
    <t>0.414,</t>
  </si>
  <si>
    <t>0.491,</t>
  </si>
  <si>
    <t>0.355,</t>
  </si>
  <si>
    <t>('Palestine', [0.491]),</t>
  </si>
  <si>
    <t>['Palestine', 'Egypt', 'Jordan', 'Turkey', 'Iran'],</t>
  </si>
  <si>
    <t>['Burundi', 'Papua New Guinea', 'Myanmar', 'Cambodia', 'Zimbabwe'],</t>
  </si>
  <si>
    <t>('Portuguese', [0.42]),</t>
  </si>
  <si>
    <t>15,</t>
  </si>
  <si>
    <t>['Portuguese', 'Italian', 'French', 'Spanish', 'Romanian'],</t>
  </si>
  <si>
    <t>['Mongolian', 'Thai', 'Chinese', 'Burmese', 'Serbian'],</t>
  </si>
  <si>
    <t>0.172,</t>
  </si>
  <si>
    <t>('Cambodia', [0.414]),</t>
  </si>
  <si>
    <t>['Cambodia', 'Brazil', 'Tanzania', 'Colombia', 'Papua New Guinea'],</t>
  </si>
  <si>
    <t>['Switzerland', 'Austria', 'Sweden', 'Czech Republic', 'Pakistan'],</t>
  </si>
  <si>
    <t>0.255,</t>
  </si>
  <si>
    <t>0.365,</t>
  </si>
  <si>
    <t>0.23,</t>
  </si>
  <si>
    <t>('Mexico', [0.401]),</t>
  </si>
  <si>
    <t>['Mexico', 'Colombia', 'Peru', 'Bolivia', 'Guatemala'],</t>
  </si>
  <si>
    <t>['Thailand', 'Myanmar', 'Vietnam', 'Sri Lanka', 'Austria'],</t>
  </si>
  <si>
    <t>('Portuguese', [0.248]),</t>
  </si>
  <si>
    <t>['Portuguese', 'Hindi', 'Dutch', 'Italian', 'Spanish'],</t>
  </si>
  <si>
    <t>['Mongolian', 'Thai', 'Chinese', 'Urdu', 'Czech'],</t>
  </si>
  <si>
    <t>0.328,</t>
  </si>
  <si>
    <t>0.41,</t>
  </si>
  <si>
    <t>('Philippines', [0.41]),</t>
  </si>
  <si>
    <t>['Philippines', 'Vietnam', 'Colombia', 'Haiti', 'Bolivia'],</t>
  </si>
  <si>
    <t>['Pakistan', 'Nigeria', 'Switzerland', 'Ghana', 'Spain'],</t>
  </si>
  <si>
    <t>0.296,</t>
  </si>
  <si>
    <t>('Ethiopia', [0.503]),</t>
  </si>
  <si>
    <t>['Ethiopia', 'Liberia', 'Cameroon', 'Burkina Faso', 'Kenya'],</t>
  </si>
  <si>
    <t>['Pakistan', 'Austria', 'Switzerland', 'Sweden', 'Russia'],</t>
  </si>
  <si>
    <t>0.364,</t>
  </si>
  <si>
    <t>0.312,</t>
  </si>
  <si>
    <t>('Russia', [0.449]),</t>
  </si>
  <si>
    <t>['Russia', 'Ukraine', 'Czech Republic', 'Italy', 'Serbia'],</t>
  </si>
  <si>
    <t>['Cambodia', 'Myanmar', 'Cameroon', 'Papua New Guinea', 'Bangladesh'],</t>
  </si>
  <si>
    <t>Serbian',</t>
  </si>
  <si>
    <t>('Hindi', [0.369]),</t>
  </si>
  <si>
    <t>22,</t>
  </si>
  <si>
    <t>['Hindi', 'Italian', 'Indonesian', 'Portuguese', 'Danish'],</t>
  </si>
  <si>
    <t>['Mongolian', 'Farsi_Persian', 'Thai', 'Serbian', 'Burmese'],</t>
  </si>
  <si>
    <t>0.093,</t>
  </si>
  <si>
    <t>0.333,</t>
  </si>
  <si>
    <t>('Burundi', [0.333]),</t>
  </si>
  <si>
    <t>['Burundi', 'Somalia', 'Ethiopia', 'Palestine', 'Egypt'],</t>
  </si>
  <si>
    <t>['Switzerland', 'Spain', 'China', 'Denmark', 'Vietnam'],</t>
  </si>
  <si>
    <t>0.222,</t>
  </si>
  <si>
    <t>0.276,</t>
  </si>
  <si>
    <t>('Liberia', [0.299]),</t>
  </si>
  <si>
    <t>['Liberia', 'Rwanda', 'South Africa', 'Zimbabwe', 'Malawi'],</t>
  </si>
  <si>
    <t>['Cambodia', 'Nepal', 'Thailand', 'Vietnam', 'Myanmar'],</t>
  </si>
  <si>
    <t>0.45,</t>
  </si>
  <si>
    <t>0.5,</t>
  </si>
  <si>
    <t>('South Korea', [0.5]),</t>
  </si>
  <si>
    <t>['South Korea', 'Ukraine', 'Russia', 'Serbia', 'Romania'],</t>
  </si>
  <si>
    <t>['Nigeria', 'Cameroon', 'Ghana', 'Guatemala', 'Haiti'],</t>
  </si>
  <si>
    <t>Korean',</t>
  </si>
  <si>
    <t>('Indonesian', [0.475]),</t>
  </si>
  <si>
    <t>8,</t>
  </si>
  <si>
    <t>['Indonesian', 'Farsi_Persian', 'Hindi', 'Italian', 'French'],</t>
  </si>
  <si>
    <t>['Mongolian', 'Czech', 'Thai', 'Burmese', 'Swedish'],</t>
  </si>
  <si>
    <t>0.505,</t>
  </si>
  <si>
    <t>('Burundi', [0.567]),</t>
  </si>
  <si>
    <t>13,</t>
  </si>
  <si>
    <t>['Burundi', 'Nigeria', 'Somalia', 'Kenya', 'Burkina Faso'],</t>
  </si>
  <si>
    <t>['Switzerland', 'Austria', 'Vietnam', 'Sweden', 'Pakistan'],</t>
  </si>
  <si>
    <t>0.396,</t>
  </si>
  <si>
    <t>0.254,</t>
  </si>
  <si>
    <t>('Philippines', [0.433]),</t>
  </si>
  <si>
    <t>['Philippines', 'Vietnam', 'Thailand', 'Canada', 'Bangladesh'],</t>
  </si>
  <si>
    <t>['Nigeria', 'Spain', 'Liberia', 'Lebanon', 'Ghana'],</t>
  </si>
  <si>
    <t>Thai',</t>
  </si>
  <si>
    <t>('German', [0.317]),</t>
  </si>
  <si>
    <t>['German', 'Indonesian', 'Portuguese', 'French', 'Swedish'],</t>
  </si>
  <si>
    <t>['Mongolian', 'Thai', 'Czech', 'Turkish', 'Russian'],</t>
  </si>
  <si>
    <t>0.262,</t>
  </si>
  <si>
    <t>0.436,</t>
  </si>
  <si>
    <t>0.246,</t>
  </si>
  <si>
    <t>('Liberia', [0.533]),</t>
  </si>
  <si>
    <t>['Liberia', 'Nigeria', 'Burkina Faso', 'Cameroon', 'Zimbabwe'],</t>
  </si>
  <si>
    <t>['Switzerland', 'Pakistan', 'Austria', 'Vietnam', 'China'],</t>
  </si>
  <si>
    <t>('Hindi', [0.267]),</t>
  </si>
  <si>
    <t>['Hindi', 'Italian', 'Portuguese', 'Spanish', 'Ukrainian'],</t>
  </si>
  <si>
    <t>['Mongolian', 'Thai', 'Turkish', 'Serbian', 'Korean'],</t>
  </si>
  <si>
    <t>0.301,</t>
  </si>
  <si>
    <t>0.345,</t>
  </si>
  <si>
    <t>0.292,</t>
  </si>
  <si>
    <t>('Palestine', [0.434]),</t>
  </si>
  <si>
    <t>['Palestine', 'Egypt', 'Iran', 'Tunisia', 'Turkey'],</t>
  </si>
  <si>
    <t>['Thailand', 'Papua New Guinea', 'Myanmar', 'Vietnam', 'Sri Lanka'],</t>
  </si>
  <si>
    <t>('French', [0.314]),</t>
  </si>
  <si>
    <t>12,</t>
  </si>
  <si>
    <t>['French', 'Italian', 'Hindi', 'Indonesian', 'Dutch'],</t>
  </si>
  <si>
    <t>['Mongolian', 'Serbian', 'Czech', 'Vietnamese', 'Thai'],</t>
  </si>
  <si>
    <t>0.433,</t>
  </si>
  <si>
    <t>0.577,</t>
  </si>
  <si>
    <t>0.392,</t>
  </si>
  <si>
    <t>('Russia', [0.598]),</t>
  </si>
  <si>
    <t>['Russia', 'Ukraine', 'Serbia', 'Czech Republic', 'United States'],</t>
  </si>
  <si>
    <t>['Burkina Faso', 'Liberia', 'Nigeria', 'Bangladesh', 'Cambodia'],</t>
  </si>
  <si>
    <t>Ukrainian',</t>
  </si>
  <si>
    <t>('German', [0.454]),</t>
  </si>
  <si>
    <t>['German', 'Hindi', 'Urdu', 'Indonesian', 'Russian'],</t>
  </si>
  <si>
    <t>['Mongolian', 'Thai', 'Korean', 'Serbian', 'Romanian'],</t>
  </si>
  <si>
    <t>0.463,</t>
  </si>
  <si>
    <t>('Jordan', [0.462]),</t>
  </si>
  <si>
    <t>['Jordan', 'United States', 'Canada', 'Spain', 'Lebanon'],</t>
  </si>
  <si>
    <t>['Myanmar', 'Cambodia', 'Burkina Faso', 'Bangladesh', 'Burundi'],</t>
  </si>
  <si>
    <t>0.326,</t>
  </si>
  <si>
    <t>0.515,</t>
  </si>
  <si>
    <t>0.31,</t>
  </si>
  <si>
    <t>Low-mid, Rich</t>
  </si>
  <si>
    <t>('Vietnam', [0.515]),</t>
  </si>
  <si>
    <t>['Vietnam', 'Myanmar', 'Thailand', 'Mongolia', 'Cambodia'],</t>
  </si>
  <si>
    <t>['Jordan', 'Switzerland', 'Nigeria', 'Egypt', 'Sweden'],</t>
  </si>
  <si>
    <t>Vietnamese',</t>
  </si>
  <si>
    <t>('Indonesian', [0.34]),</t>
  </si>
  <si>
    <t>['Indonesian', 'Hindi', 'Arabic', 'Urdu', 'Portuguese'],</t>
  </si>
  <si>
    <t>['Mongolian', 'Thai', 'Turkish', 'Czech', 'Serbian'],</t>
  </si>
  <si>
    <t>-'</t>
  </si>
  <si>
    <t>('Nigeria', [0.32])</t>
  </si>
  <si>
    <t>['Nigeria', 'Liberia', 'Ghana', 'South Africa', 'Zimbabwe']</t>
  </si>
  <si>
    <t>['Thailand', 'Vietnam', 'Switzerland', 'Pakistan', 'Myanmar']</t>
  </si>
  <si>
    <t>None'</t>
  </si>
  <si>
    <t>['-']</t>
  </si>
  <si>
    <t>Country- suffix prompt</t>
  </si>
  <si>
    <t>Dominant language prompt</t>
  </si>
  <si>
    <t>Dom Lang</t>
  </si>
  <si>
    <t>-</t>
  </si>
  <si>
    <t>Myammar</t>
  </si>
  <si>
    <t>​</t>
  </si>
  <si>
    <t>Dominant Language Prompt</t>
  </si>
  <si>
    <t>English no suffix</t>
  </si>
  <si>
    <t>Languages</t>
  </si>
  <si>
    <t>Low Mid</t>
  </si>
  <si>
    <t>Poor factor</t>
  </si>
  <si>
    <t>Low Mid factor</t>
  </si>
  <si>
    <t>Up Mid factor</t>
  </si>
  <si>
    <t>Rich factor</t>
  </si>
  <si>
    <t>Avg</t>
  </si>
  <si>
    <t>std</t>
  </si>
  <si>
    <t>Czech',</t>
  </si>
  <si>
    <t>Danish',</t>
  </si>
  <si>
    <t>Dutch',</t>
  </si>
  <si>
    <t>Farsi_Persian',</t>
  </si>
  <si>
    <t>German',</t>
  </si>
  <si>
    <t>Italian',</t>
  </si>
  <si>
    <t>Romanian',</t>
  </si>
  <si>
    <t>Russian',</t>
  </si>
  <si>
    <t>Swedish',</t>
  </si>
  <si>
    <t>Turkish',</t>
  </si>
  <si>
    <t>Vietnamese'</t>
  </si>
  <si>
    <t>language prompt</t>
  </si>
  <si>
    <t>Lang</t>
  </si>
  <si>
    <t>Difference</t>
  </si>
  <si>
    <t>World bank Income group</t>
  </si>
  <si>
    <t>World bank Data help desk - How are the income group thresholds updated?</t>
  </si>
  <si>
    <t>Country_suffix</t>
  </si>
  <si>
    <t xml:space="preserve">Country_suffixes that yielded better recall for poor and/or low-mid </t>
  </si>
  <si>
    <t xml:space="preserve">Country_suffixes that yielded better recall for rich and/or up-mid </t>
  </si>
  <si>
    <t>Best recall does not match with World Bank class</t>
  </si>
  <si>
    <t>Topic</t>
  </si>
  <si>
    <t>Eng recall</t>
  </si>
  <si>
    <t>Country suff recall</t>
  </si>
  <si>
    <t>This is a photo of family snapshots',</t>
  </si>
  <si>
    <t>This is a photo of cutlery',</t>
  </si>
  <si>
    <t>This is a photo of family',</t>
  </si>
  <si>
    <t>This is a photo of place where eating dinner',</t>
  </si>
  <si>
    <t>This is a photo of plate of food',</t>
  </si>
  <si>
    <t>This is a photo of table with food',</t>
  </si>
  <si>
    <t>This is a photo of get water',</t>
  </si>
  <si>
    <t>This is a photo of stove/hob',</t>
  </si>
  <si>
    <t>This is a photo of light source in kitchen',</t>
  </si>
  <si>
    <t>This is a photo of drinking water',</t>
  </si>
  <si>
    <t>This is a photo of kitchen sink',</t>
  </si>
  <si>
    <t>This is a photo of bathroom privacy',</t>
  </si>
  <si>
    <t>This is a photo of backyard',</t>
  </si>
  <si>
    <t>This is a photo of front door',</t>
  </si>
  <si>
    <t>This is a photo of home',</t>
  </si>
  <si>
    <t>This is a photo of source of cool',</t>
  </si>
  <si>
    <t>This is a photo of street view',</t>
  </si>
  <si>
    <t>This is a photo of teeth',</t>
  </si>
  <si>
    <t>This is a photo of hand back',</t>
  </si>
  <si>
    <t>This is a photo of hand palm',</t>
  </si>
  <si>
    <t>This is a photo of pet',</t>
  </si>
  <si>
    <t>This is a photo of bedroom',</t>
  </si>
  <si>
    <t>This is a photo of grains',</t>
  </si>
  <si>
    <t>This is a photo of wardrobe',</t>
  </si>
  <si>
    <t>This is a photo of armchair',</t>
  </si>
  <si>
    <t>This is a photo of hallway',</t>
  </si>
  <si>
    <t>This is a photo of kitchen',</t>
  </si>
  <si>
    <t>This is a photo of books',</t>
  </si>
  <si>
    <t>This is a photo of everyday shoes',</t>
  </si>
  <si>
    <t>This is a photo of hand washing',</t>
  </si>
  <si>
    <t>This is a photo of trash/waste',</t>
  </si>
  <si>
    <t>This is a photo of tools',</t>
  </si>
  <si>
    <t>This is a photo of hair brush/comb',</t>
  </si>
  <si>
    <t>This is a photo of street detail',</t>
  </si>
  <si>
    <t>This is a photo of soap for hands and body',</t>
  </si>
  <si>
    <t>This is a photo of shampoo',</t>
  </si>
  <si>
    <t>This is a photo of vegetable plot',</t>
  </si>
  <si>
    <t>This is a photo of roof',</t>
  </si>
  <si>
    <t>This is a photo of toilet',</t>
  </si>
  <si>
    <t>This is a photo of spices',</t>
  </si>
  <si>
    <t>This is a photo of salt',</t>
  </si>
  <si>
    <t>This is a photo of jewelry',</t>
  </si>
  <si>
    <t>This is a photo of cooking utensils',</t>
  </si>
  <si>
    <t>This is a photo of dish washing brush/cloth',</t>
  </si>
  <si>
    <t>This is a photo of cooking pots',</t>
  </si>
  <si>
    <t>This is a photo of plates',</t>
  </si>
  <si>
    <t>This is a photo of cups/mugs/glasses',</t>
  </si>
  <si>
    <t>This is a photo of wall',</t>
  </si>
  <si>
    <t>This is a photo of cattle',</t>
  </si>
  <si>
    <t>This is a photo of ceiling',</t>
  </si>
  <si>
    <t>This is a photo of bed',</t>
  </si>
  <si>
    <t>This is a photo of storage room',</t>
  </si>
  <si>
    <t>This is a photo of refrigerator',</t>
  </si>
  <si>
    <t>This is a photo of floor',</t>
  </si>
  <si>
    <t>This is a photo of wall inside',</t>
  </si>
  <si>
    <t>This is a photo of tooth paste',</t>
  </si>
  <si>
    <t>This is a photo of toothbrush',</t>
  </si>
  <si>
    <t>This is a photo of goats',</t>
  </si>
  <si>
    <t>This is a photo of cleaning equipment',</t>
  </si>
  <si>
    <t>This is a photo of cleaning after toilet',</t>
  </si>
  <si>
    <t>This is a photo of visit',</t>
  </si>
  <si>
    <t>This is a photo of hand open to closed',</t>
  </si>
  <si>
    <t>This is a photo of brushing teeth',</t>
  </si>
  <si>
    <t>This is a photo of using toilet',</t>
  </si>
  <si>
    <t>This is a photo of doing dishes',</t>
  </si>
  <si>
    <t>This is a photo of pouring drinking water',</t>
  </si>
  <si>
    <t>This is a photo of pouring water',</t>
  </si>
  <si>
    <t>This is a photo of starting stove',</t>
  </si>
  <si>
    <t>This is a photo of cooking',</t>
  </si>
  <si>
    <t>This is a photo of preparing food',</t>
  </si>
  <si>
    <t>This is a photo of shoes',</t>
  </si>
  <si>
    <t>This is a photo of washing hands',</t>
  </si>
  <si>
    <t>This is a photo of walking to get water',</t>
  </si>
  <si>
    <t>This is a photo of washing clothes/cleaning',</t>
  </si>
  <si>
    <t>This is a photo of eating',</t>
  </si>
  <si>
    <t>This is a photo of family eating',</t>
  </si>
  <si>
    <t>This is a photo of vegetables',</t>
  </si>
  <si>
    <t>This is a photo of smoke and steam exit',</t>
  </si>
  <si>
    <t>This is a photo of fruits and vegetables',</t>
  </si>
  <si>
    <t>This is a photo of toys',</t>
  </si>
  <si>
    <t>This is a photo of nicest shoes',</t>
  </si>
  <si>
    <t>This is a photo of mosquito protection',</t>
  </si>
  <si>
    <t>This is a photo of wall decoration',</t>
  </si>
  <si>
    <t>This is a photo of living room',</t>
  </si>
  <si>
    <t>This is a photo of fruit trees',</t>
  </si>
  <si>
    <t>This is a photo of toilet paper',</t>
  </si>
  <si>
    <t>This is a photo of bathroom/toilet',</t>
  </si>
  <si>
    <t>This is a photo of shaving',</t>
  </si>
  <si>
    <t>This is a photo of lock on front door',</t>
  </si>
  <si>
    <t>This is a photo of couch',</t>
  </si>
  <si>
    <t>This is a photo of sofa',</t>
  </si>
  <si>
    <t>This is a photo of knifes',</t>
  </si>
  <si>
    <t>This is a photo of dish racks',</t>
  </si>
  <si>
    <t>This is a photo of play area',</t>
  </si>
  <si>
    <t>This is a photo of place where serving guests',</t>
  </si>
  <si>
    <t>This is a photo of photo guide images',</t>
  </si>
  <si>
    <t>This is a photo of agriculture land',</t>
  </si>
  <si>
    <t>This is a photo of sitting area',</t>
  </si>
  <si>
    <t>This is a photo of bed kids',</t>
  </si>
  <si>
    <t>This is a photo of drying',</t>
  </si>
  <si>
    <t>This is a photo of water outlet',</t>
  </si>
  <si>
    <t>This is a photo of drainage',</t>
  </si>
  <si>
    <t>This is a photo of shower',</t>
  </si>
  <si>
    <t>This is a photo of house overview',</t>
  </si>
  <si>
    <t>This is a photo of socializing',</t>
  </si>
  <si>
    <t>This is a photo of playing',</t>
  </si>
  <si>
    <t>This is a photo of kids playing outside',</t>
  </si>
  <si>
    <t>This is a photo of chopping food',</t>
  </si>
  <si>
    <t>This is a photo of chickens',</t>
  </si>
  <si>
    <t>This is a photo of bike',</t>
  </si>
  <si>
    <t>This is a photo of source of heat',</t>
  </si>
  <si>
    <t>This is a photo of phone',</t>
  </si>
  <si>
    <t>This is a photo of work area',</t>
  </si>
  <si>
    <t>This is a photo of children room',</t>
  </si>
  <si>
    <t>This is a photo of light source in livingroom',</t>
  </si>
  <si>
    <t>This is a photo of washing detergent',</t>
  </si>
  <si>
    <t>This is a photo of medication',</t>
  </si>
  <si>
    <t>This is a photo of dish washing soap',</t>
  </si>
  <si>
    <t>This is a photo of turning lights on and off',</t>
  </si>
  <si>
    <t>This is a photo of source of light',</t>
  </si>
  <si>
    <t>This is a photo of wall clock',</t>
  </si>
  <si>
    <t>This is a photo of guest bed',</t>
  </si>
  <si>
    <t>This is a photo of diapers (or baby-pants)',</t>
  </si>
  <si>
    <t>This is a photo of switch on/off',</t>
  </si>
  <si>
    <t>This is a photo of pen/pencils',</t>
  </si>
  <si>
    <t>This is a photo of paper',</t>
  </si>
  <si>
    <t>This is a photo of rug',</t>
  </si>
  <si>
    <t>This is a photo of bed_hq',</t>
  </si>
  <si>
    <t>This is a photo of social drink',</t>
  </si>
  <si>
    <t>This is a photo of carrying water',</t>
  </si>
  <si>
    <t>This is a photo of light sources',</t>
  </si>
  <si>
    <t>This is a photo of music equipment',</t>
  </si>
  <si>
    <t>This is a photo of frontdoor keys',</t>
  </si>
  <si>
    <t>This is a photo of lightsources by bed',</t>
  </si>
  <si>
    <t>This is a photo of reading light',</t>
  </si>
  <si>
    <t>This is a photo of necklaces',</t>
  </si>
  <si>
    <t>This is a photo of earings',</t>
  </si>
  <si>
    <t>This is a photo of cosmetics',</t>
  </si>
  <si>
    <t>This is a photo of cleaning floors',</t>
  </si>
  <si>
    <t>This is a photo of make up',</t>
  </si>
  <si>
    <t>This is a photo of putting on make up',</t>
  </si>
  <si>
    <t>This is a photo of chopping ingredients',</t>
  </si>
  <si>
    <t>This is a photo of brushing hair',</t>
  </si>
  <si>
    <t>This is a photo of taking a teaspoon of salt',</t>
  </si>
  <si>
    <t>This is a photo of drinking social drink',</t>
  </si>
  <si>
    <t>This is a photo of meat or fish',</t>
  </si>
  <si>
    <t>This is a photo of replaced',</t>
  </si>
  <si>
    <t>This is a photo of radio',</t>
  </si>
  <si>
    <t>This is a photo of listening to the radio',</t>
  </si>
  <si>
    <t>This is a photo of coins',</t>
  </si>
  <si>
    <t>This is a photo of pet foods',</t>
  </si>
  <si>
    <t>This is a photo of menstruation pads / tampax',</t>
  </si>
  <si>
    <t>This is a photo of dinner guests',</t>
  </si>
  <si>
    <t>This is a photo of nature sceneries',</t>
  </si>
  <si>
    <t>This is a photo of worship places',</t>
  </si>
  <si>
    <t>This is a photo of power outlet',</t>
  </si>
  <si>
    <t>This is a photo of glasses or lenses',</t>
  </si>
  <si>
    <t>This is a photo of adding spices to food while cooking',</t>
  </si>
  <si>
    <t>This is a photo of presenting dollar street',</t>
  </si>
  <si>
    <t>This is a photo of worshipping',</t>
  </si>
  <si>
    <t>This is a photo of writing',</t>
  </si>
  <si>
    <t>This is a photo of writing signature',</t>
  </si>
  <si>
    <t>This is a photo of tv',</t>
  </si>
  <si>
    <t>This is a photo of fishes',</t>
  </si>
  <si>
    <t>This is a photo of bowls',</t>
  </si>
  <si>
    <t>This is a photo of kids playing inside',</t>
  </si>
  <si>
    <t>This is a photo of bills of money',</t>
  </si>
  <si>
    <t>This is a photo of coats and jackets',</t>
  </si>
  <si>
    <t>This is a photo of surroundings',</t>
  </si>
  <si>
    <t>This is a photo of moped/motorcycle',</t>
  </si>
  <si>
    <t>This is a photo of parking lot',</t>
  </si>
  <si>
    <t>This is a photo of toothpaste on toothbrush',</t>
  </si>
  <si>
    <t>This is a photo of wheel barrow',</t>
  </si>
  <si>
    <t>This is a photo of waste dumps',</t>
  </si>
  <si>
    <t>This is a photo of wedding photos',</t>
  </si>
  <si>
    <t>This is a photo of ventilation',</t>
  </si>
  <si>
    <t>This is a photo of milk cows or bulls',</t>
  </si>
  <si>
    <t>This is a photo of answering the phone',</t>
  </si>
  <si>
    <t>This is a photo of closing the front door',</t>
  </si>
  <si>
    <t>This is a photo of hanging clothes to dry',</t>
  </si>
  <si>
    <t>This is a photo of opening the front door',</t>
  </si>
  <si>
    <t>This is a photo of reading',</t>
  </si>
  <si>
    <t>This is a photo of reading a book',</t>
  </si>
  <si>
    <t>This is a photo of seeing the back of book',</t>
  </si>
  <si>
    <t>This is a photo of sleeping',</t>
  </si>
  <si>
    <t>This is a photo of turning fan/ac on',</t>
  </si>
  <si>
    <t>This is a photo of turning heater on',</t>
  </si>
  <si>
    <t>This is a photo of walking towards front door',</t>
  </si>
  <si>
    <t>This is a photo of writing "home"',</t>
  </si>
  <si>
    <t>This is a photo of piercings',</t>
  </si>
  <si>
    <t>This is a photo of fishing equipment',</t>
  </si>
  <si>
    <t>This is a photo of arm watch',</t>
  </si>
  <si>
    <t>This is a photo of soccer balls',</t>
  </si>
  <si>
    <t>This is a photo of horse stables',</t>
  </si>
  <si>
    <t>This is a photo of playgrounds',</t>
  </si>
  <si>
    <t>This is a photo of drinks',</t>
  </si>
  <si>
    <t>This is a photo of other transport',</t>
  </si>
  <si>
    <t>This is a photo of car',</t>
  </si>
  <si>
    <t>This is a photo of car decorations',</t>
  </si>
  <si>
    <t>This is a photo of transport of heavy things',</t>
  </si>
  <si>
    <t>This is a photo of clothes',</t>
  </si>
  <si>
    <t>This is a photo of cigarettes',</t>
  </si>
  <si>
    <t>This is a photo of portraits',</t>
  </si>
  <si>
    <t>This is a photo of ingredients',</t>
  </si>
  <si>
    <t>This is a photo of fields',</t>
  </si>
  <si>
    <t>This is a photo of celebrity posters',</t>
  </si>
  <si>
    <t>This is a photo of freezer',</t>
  </si>
  <si>
    <t>This is a photo of boat',</t>
  </si>
  <si>
    <t>This is a photo of arm watches',</t>
  </si>
  <si>
    <t>This is a photo of sitting and watching tv',</t>
  </si>
  <si>
    <t>This is a photo of plugging into and out of power outlet',</t>
  </si>
  <si>
    <t>This is a photo of dishwasher',</t>
  </si>
  <si>
    <t>This is a photo of oven',</t>
  </si>
  <si>
    <t>This is a photo of baby powder',</t>
  </si>
  <si>
    <t>This is a photo of tattoos',</t>
  </si>
  <si>
    <t>This is a photo of sheep',</t>
  </si>
  <si>
    <t>This is a photo of preparing social drink',</t>
  </si>
  <si>
    <t>This is a photo of go through mail',</t>
  </si>
  <si>
    <t>This is a photo of smoking',</t>
  </si>
  <si>
    <t>This is a photo of walking through home',</t>
  </si>
  <si>
    <t>This is a photo of computer',</t>
  </si>
  <si>
    <t>This is a photo of contraceptives',</t>
  </si>
  <si>
    <t>This is a photo of instrument',</t>
  </si>
  <si>
    <t>This is a photo of rehabilitation technology',</t>
  </si>
  <si>
    <t>This is a photo of turn tv on',</t>
  </si>
  <si>
    <t>This is a photo of playing an instrument',</t>
  </si>
  <si>
    <t>This is a photo of bread ready',</t>
  </si>
  <si>
    <t>This is a photo of alcoholic drinks',</t>
  </si>
  <si>
    <t>This is a photo of snacks',</t>
  </si>
  <si>
    <t>This is a photo of alarm clock',</t>
  </si>
  <si>
    <t>This is a photo of throwing food trash away',</t>
  </si>
  <si>
    <t>This is a photo of car keys',</t>
  </si>
  <si>
    <t>This is a photo of tractors',</t>
  </si>
  <si>
    <t>This is a photo of opening and closing the refrigerator',</t>
  </si>
  <si>
    <t>This is a photo of water sources',</t>
  </si>
  <si>
    <t>This is a photo of opening and closing the freezer',</t>
  </si>
  <si>
    <t>This is a photo of horses',</t>
  </si>
  <si>
    <t>This is a photo of water sources for doing dishes',</t>
  </si>
  <si>
    <t>This is a photo of soccer supporter items',</t>
  </si>
  <si>
    <t>This is a photo of cooking food',</t>
  </si>
  <si>
    <t>This is a photo of snack stores',</t>
  </si>
  <si>
    <t>This is a photo of daylight ostructions',</t>
  </si>
  <si>
    <t>This is a photo of smog/bad air breathing protection',</t>
  </si>
  <si>
    <t>This is a photo of bad outdoor air obstructions',</t>
  </si>
  <si>
    <t>This is a photo of skies outside',</t>
  </si>
  <si>
    <t>This is a photo of sources of drinking water',</t>
  </si>
  <si>
    <t>This is a photo of laying in bed - pretend to sleep',</t>
  </si>
  <si>
    <t>This is a photo of newspapers',</t>
  </si>
  <si>
    <t>This is a photo of elevators',</t>
  </si>
  <si>
    <t>This is a photo of water purifier solutions',</t>
  </si>
  <si>
    <t>This is a photo of air fresheners (scents',</t>
  </si>
  <si>
    <t>This is a photo of smells)',</t>
  </si>
  <si>
    <t>This is a photo of air cleaning equipments',</t>
  </si>
  <si>
    <t>This is a photo of foodstores',</t>
  </si>
  <si>
    <t>This is a photo of markets',</t>
  </si>
  <si>
    <t>This is a photo of picking up the phone',</t>
  </si>
  <si>
    <t>This is a photo of bread - ready',</t>
  </si>
  <si>
    <t>This is a photo of opening mail',</t>
  </si>
  <si>
    <t>This is a photo of meat storages',</t>
  </si>
  <si>
    <t>This is a photo of bread bowls',</t>
  </si>
  <si>
    <t>This is a photo of disability aid',</t>
  </si>
  <si>
    <t>This is a photo of electric wires',</t>
  </si>
  <si>
    <t>This is a photo of tabloids',</t>
  </si>
  <si>
    <t>This is a photo of equipment',</t>
  </si>
  <si>
    <t>This is a photo of baking tools',</t>
  </si>
  <si>
    <t>This is a photo of baking sheets',</t>
  </si>
  <si>
    <t>This is a photo of baking tables',</t>
  </si>
  <si>
    <t>This is a photo of electricity wires',</t>
  </si>
  <si>
    <t>This is a photo of meat markets',</t>
  </si>
  <si>
    <t>This is a photo of vegetable markets'</t>
  </si>
  <si>
    <t>Lang recall</t>
  </si>
  <si>
    <t>Lower income images</t>
  </si>
  <si>
    <t>African countries</t>
  </si>
  <si>
    <t>Countries</t>
  </si>
  <si>
    <t>African suffix recall</t>
  </si>
  <si>
    <t>American suffixes</t>
  </si>
  <si>
    <t>Asian suffixes</t>
  </si>
  <si>
    <t>European suffixes</t>
  </si>
  <si>
    <t>Default English</t>
  </si>
  <si>
    <t>African Diff</t>
  </si>
  <si>
    <t>American Diff</t>
  </si>
  <si>
    <t>Asian Diff</t>
  </si>
  <si>
    <t>European Diff</t>
  </si>
  <si>
    <t>Average</t>
  </si>
  <si>
    <t>American countries</t>
  </si>
  <si>
    <t>Asian countries</t>
  </si>
  <si>
    <t>Palestine</t>
  </si>
  <si>
    <t>European countries</t>
  </si>
  <si>
    <t>NLLB more</t>
  </si>
  <si>
    <t>('Kyrgz', [0.268])</t>
  </si>
  <si>
    <t>['Kyrgz', 'French', 'Urdu', 'Danish', 'German']</t>
  </si>
  <si>
    <t>['Ewe', 'Mongolian', 'Oromo', 'Kinyarwanda', 'Khmer']</t>
  </si>
  <si>
    <t>('Indonesian', [0.338])</t>
  </si>
  <si>
    <t>['Indonesian', 'Hindi', 'Ukrainian', 'Swahili', 'Creole']</t>
  </si>
  <si>
    <t>['Ewe', 'Mongolian', 'Oromo', 'Khmer', 'Kinyarwanda']</t>
  </si>
  <si>
    <t>('Hindi', [0.328])</t>
  </si>
  <si>
    <t>['Hindi', 'Swedish', 'Danish', 'Indonesian', 'German']</t>
  </si>
  <si>
    <t>['Ewe', 'Khmer', 'Mongolian', 'Oromo', 'Kinyarwanda']</t>
  </si>
  <si>
    <t>Creole</t>
  </si>
  <si>
    <t>('Kyrgz', [0.166])</t>
  </si>
  <si>
    <t>['Kyrgz', 'Burmese', 'French', 'Farsi_Persian', 'Swahili']</t>
  </si>
  <si>
    <t>['Ewe', 'Mongolian', 'Serbian', 'Czech', 'Russian']</t>
  </si>
  <si>
    <t>Ewe</t>
  </si>
  <si>
    <t>('Burmese', [0.193])</t>
  </si>
  <si>
    <t>['Burmese', 'Kyrgz', 'Swahili', 'Arabic', 'Urdu']</t>
  </si>
  <si>
    <t>['Mongolian', 'Ewe', 'Kinyarwanda', 'French', 'Serbian']</t>
  </si>
  <si>
    <t>('Swahili', [0.38])</t>
  </si>
  <si>
    <t>['Swahili', 'Tagalog', 'Italian', 'Dutch', 'French']</t>
  </si>
  <si>
    <t>['Mongolian', 'Oromo', 'Ewe', 'Khmer', 'Kinyarwanda']</t>
  </si>
  <si>
    <t>Hausa</t>
  </si>
  <si>
    <t>('Spanish', [0.285])</t>
  </si>
  <si>
    <t>['Spanish', 'French', 'German', 'Czech', 'Danish']</t>
  </si>
  <si>
    <t>['Mongolian', 'Oromo', 'Ewe', 'Kinyarwanda', 'Khmer']</t>
  </si>
  <si>
    <t>Indonesian</t>
  </si>
  <si>
    <t>('Indonesian', [0.31])</t>
  </si>
  <si>
    <t>['Indonesian', 'Swedish', 'Danish', 'Hindi', 'German']</t>
  </si>
  <si>
    <t>['Oromo', 'Ewe', 'Mongolian', 'Khmer', 'Kinyarwanda']</t>
  </si>
  <si>
    <t>('French', [0.329])</t>
  </si>
  <si>
    <t>['French', 'Indonesian', 'Portuguese', 'Bengali', 'Spanish']</t>
  </si>
  <si>
    <t>('Swahili', [0.238])</t>
  </si>
  <si>
    <t>['Swahili', 'Kyrgz', 'Farsi_Persian', 'Creole', 'Indonesian']</t>
  </si>
  <si>
    <t>['Ewe', 'Oromo', 'Mongolian', 'Serbian', 'Kinyarwanda']</t>
  </si>
  <si>
    <t>('Urdu', [0.318])</t>
  </si>
  <si>
    <t>['Urdu', 'Danish', 'Portuguese', 'Hindi', 'German']</t>
  </si>
  <si>
    <t>['Khmer', 'Ewe', 'Oromo', 'Mongolian', 'Kinyarwanda']</t>
  </si>
  <si>
    <t>('German', [0.362])</t>
  </si>
  <si>
    <t>['German', 'Bengali', 'Urdu', 'Russian', 'Sinhala']</t>
  </si>
  <si>
    <t>['Ewe', 'Oromo', 'Mongolian', 'Khmer', 'Kinyarwanda']</t>
  </si>
  <si>
    <t>Shona</t>
  </si>
  <si>
    <t>('Indonesian', [0.348])</t>
  </si>
  <si>
    <t>['Indonesian', 'Vietnamese', 'German', 'Spanish', 'Sinhala']</t>
  </si>
  <si>
    <t>['Ewe', 'Mongolian', 'Oromo', 'Khmer', 'Shona']</t>
  </si>
  <si>
    <t>('Chinese', [0.201])</t>
  </si>
  <si>
    <t>['Chinese', 'French', 'Indonesian', 'Farsi_Persian', 'Tagalog']</t>
  </si>
  <si>
    <t>['Mongolian', 'Ewe', 'Oromo', 'Kinyarwanda', 'Serbian']</t>
  </si>
  <si>
    <t>('Indonesian', [0.28])</t>
  </si>
  <si>
    <t>['Indonesian', 'Hindi', 'Swahili', 'Dutch', 'Russian']</t>
  </si>
  <si>
    <t>Swahili</t>
  </si>
  <si>
    <t>('Indonesian', [0.369])</t>
  </si>
  <si>
    <t>['Indonesian', 'Swahili', 'Hindi', 'Urdu', 'Portuguese']</t>
  </si>
  <si>
    <t>Tagalog</t>
  </si>
  <si>
    <t>Farsi_Persian</t>
  </si>
  <si>
    <t>('Indonesian', [0.443])</t>
  </si>
  <si>
    <t>['Indonesian', 'Dutch', 'Italian', 'Swahili', 'Romanian']</t>
  </si>
  <si>
    <t>['Ewe', 'Khmer', 'Oromo', 'Mongolian', 'Kinyarwanda']</t>
  </si>
  <si>
    <t>Urdu</t>
  </si>
  <si>
    <t>('Portuguese', [0.298])</t>
  </si>
  <si>
    <t>['Portuguese', 'Russian', 'Czech', 'Ukrainian', 'Chinese']</t>
  </si>
  <si>
    <t>Zulu</t>
  </si>
  <si>
    <t>Kyrgz</t>
  </si>
  <si>
    <t>None</t>
  </si>
  <si>
    <t>('Danish', [0.33])</t>
  </si>
  <si>
    <t>['Danish', 'Bengali', 'Swedish', 'Serbian', 'French']</t>
  </si>
  <si>
    <t>['Ewe', 'Khmer', 'Kinyarwanda', 'Mongolian', 'Oromo']</t>
  </si>
  <si>
    <t>('Indonesian', [0.257])</t>
  </si>
  <si>
    <t>['Indonesian', 'Kyrgz', 'Hindi', 'Creole', 'French']</t>
  </si>
  <si>
    <t>['Mongolian', 'Khmer', 'Ewe', 'Oromo', 'Kinyarwanda']</t>
  </si>
  <si>
    <t>('Hindi', [0.295])</t>
  </si>
  <si>
    <t>['Hindi', 'Arabic', 'Indonesian', 'Swahili', 'Kyrgz']</t>
  </si>
  <si>
    <t>['Mongolian', 'Ewe', 'Oromo', 'Kinyarwanda', 'Khmer']</t>
  </si>
  <si>
    <t>Dutch</t>
  </si>
  <si>
    <t>('German', [0.28])</t>
  </si>
  <si>
    <t>['German', 'French', 'Farsi_Persian', 'Hindi', 'Swahili']</t>
  </si>
  <si>
    <t>['Mongolian', 'Oromo', 'Kinyarwanda', 'Ewe', 'Khmer']</t>
  </si>
  <si>
    <t>('Urdu', [0.307])</t>
  </si>
  <si>
    <t>['Urdu', 'Italian', 'Spanish', 'Ukrainian', 'Tagalog']</t>
  </si>
  <si>
    <t>['Ewe', 'Mongolian', 'Kinyarwanda', 'Oromo', 'Khmer']</t>
  </si>
  <si>
    <t>('Portuguese', [0.42])</t>
  </si>
  <si>
    <t>['Portuguese', 'Italian', 'French', 'Spanish', 'Tagalog']</t>
  </si>
  <si>
    <t>('Portuguese', [0.248])</t>
  </si>
  <si>
    <t>['Portuguese', 'Hindi', 'Dutch', 'Creole', 'Swahili']</t>
  </si>
  <si>
    <t>('Swahili', [0.317])</t>
  </si>
  <si>
    <t>['Swahili', 'Tagalog', 'Dutch', 'Indonesian', 'Danish']</t>
  </si>
  <si>
    <t>['Ewe', 'Mongolian', 'Khmer', 'Oromo', 'Kinyarwanda']</t>
  </si>
  <si>
    <t>('Hausa', [0.33])</t>
  </si>
  <si>
    <t>['Hausa', 'Indonesian', 'Swahili', 'Creole', 'Chinese']</t>
  </si>
  <si>
    <t>('Hindi', [0.369])</t>
  </si>
  <si>
    <t>['Hindi', 'Italian', 'Indonesian', 'Portuguese', 'Danish']</t>
  </si>
  <si>
    <t>('Kyrgz', [0.167])</t>
  </si>
  <si>
    <t>['Kyrgz', 'Tagalog', 'Ewe', 'Burmese', 'Portuguese']</t>
  </si>
  <si>
    <t>['Korean', 'Oromo', 'Mongolian', 'Shona', 'Italian']</t>
  </si>
  <si>
    <t>('Chinese', [0.233])</t>
  </si>
  <si>
    <t>['Chinese', 'Indonesian', 'German', 'Farsi_Persian', 'Russian']</t>
  </si>
  <si>
    <t>('Indonesian', [0.475])</t>
  </si>
  <si>
    <t>['Indonesian', 'Tagalog', 'Bengali', 'Farsi_Persian', 'Hindi']</t>
  </si>
  <si>
    <t>['Ewe', 'Oromo', 'Mongolian', 'Khmer', 'Shona']</t>
  </si>
  <si>
    <t>Sinhala</t>
  </si>
  <si>
    <t>('Indonesian', [0.294])</t>
  </si>
  <si>
    <t>['Indonesian', 'Hindi', 'Swahili', 'Kyrgz', 'Serbian']</t>
  </si>
  <si>
    <t>['Oromo', 'Ewe', 'Mongolian', 'Kinyarwanda', 'Khmer']</t>
  </si>
  <si>
    <t>('Tagalog', [0.342])</t>
  </si>
  <si>
    <t>['Tagalog', 'Creole', 'German', 'Indonesian', 'Swedish']</t>
  </si>
  <si>
    <t>('Hindi', [0.267])</t>
  </si>
  <si>
    <t>['Hindi', 'Italian', 'Portuguese', 'Spanish', 'Ukrainian']</t>
  </si>
  <si>
    <t>('Italian', [0.314])</t>
  </si>
  <si>
    <t>['Italian', 'French', 'Hindi', 'Indonesian', 'Dutch']</t>
  </si>
  <si>
    <t>['Oromo', 'Mongolian', 'Ewe', 'Khmer', 'Kinyarwanda']</t>
  </si>
  <si>
    <t>('German', [0.454])</t>
  </si>
  <si>
    <t>['German', 'Swahili', 'Hindi', 'Urdu', 'Portuguese']</t>
  </si>
  <si>
    <t>['Mongolian', 'Ewe', 'Oromo', 'Khmer', 'Kinyarwanda']</t>
  </si>
  <si>
    <t>('Vietnamese', [0.475])</t>
  </si>
  <si>
    <t>['Vietnamese', 'Romanian', 'Urdu', 'Italian', 'German']</t>
  </si>
  <si>
    <t>('Indonesian', [0.34])</t>
  </si>
  <si>
    <t>['Indonesian', 'Hindi', 'Urdu', 'Arabic', 'Swahili']</t>
  </si>
  <si>
    <t>('Farsi_Persian', [0.178])</t>
  </si>
  <si>
    <t>['Farsi_Persian', 'Hindi', 'Chinese', 'Somali', 'Thai']</t>
  </si>
  <si>
    <t>['Mongolian', 'Serbian', 'Ewe', 'Khmer', 'Kinyarwanda']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</si>
</sst>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Arial"/>
    </font>
    <font>
      <b/>
      <color theme="1"/>
      <name val="Arial"/>
      <scheme val="minor"/>
    </font>
    <font>
      <sz val="10.0"/>
      <color rgb="FF000000"/>
      <name val="Monospace"/>
    </font>
    <font>
      <color theme="1"/>
      <name val="Arial"/>
      <scheme val="minor"/>
    </font>
    <font>
      <sz val="11.0"/>
      <color theme="1"/>
      <name val="Monospace"/>
    </font>
    <font>
      <u/>
      <color rgb="FF1155CC"/>
      <name val="Arial"/>
    </font>
    <font>
      <b/>
      <i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8D8D"/>
        <bgColor rgb="FFC98D8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3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5" numFmtId="0" xfId="0" applyAlignment="1" applyFont="1">
      <alignment horizontal="left" readingOrder="0" shrinkToFit="0" wrapText="1"/>
    </xf>
    <xf quotePrefix="1" borderId="0" fillId="0" fontId="6" numFmtId="0" xfId="0" applyAlignment="1" applyFont="1">
      <alignment readingOrder="0"/>
    </xf>
    <xf quotePrefix="1" borderId="0" fillId="6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10" fontId="5" numFmtId="0" xfId="0" applyAlignment="1" applyFill="1" applyFont="1">
      <alignment horizontal="left" readingOrder="0" shrinkToFit="0" wrapText="1"/>
    </xf>
    <xf borderId="0" fillId="6" fontId="3" numFmtId="0" xfId="0" applyAlignment="1" applyFont="1">
      <alignment vertical="bottom"/>
    </xf>
    <xf borderId="0" fillId="11" fontId="5" numFmtId="0" xfId="0" applyAlignment="1" applyFill="1" applyFont="1">
      <alignment horizontal="left" readingOrder="0" shrinkToFit="0" wrapText="1"/>
    </xf>
    <xf borderId="0" fillId="12" fontId="2" numFmtId="0" xfId="0" applyAlignment="1" applyFill="1" applyFont="1">
      <alignment vertical="bottom"/>
    </xf>
    <xf quotePrefix="1" borderId="0" fillId="13" fontId="5" numFmtId="0" xfId="0" applyAlignment="1" applyFill="1" applyFont="1">
      <alignment horizontal="left" readingOrder="0" shrinkToFit="0" wrapText="1"/>
    </xf>
    <xf borderId="0" fillId="13" fontId="5" numFmtId="0" xfId="0" applyAlignment="1" applyFont="1">
      <alignment horizontal="left" readingOrder="0" shrinkToFit="0" wrapText="1"/>
    </xf>
    <xf borderId="0" fillId="14" fontId="5" numFmtId="0" xfId="0" applyAlignment="1" applyFill="1" applyFont="1">
      <alignment horizontal="left" readingOrder="0" shrinkToFit="0" wrapText="1"/>
    </xf>
    <xf borderId="0" fillId="10" fontId="6" numFmtId="0" xfId="0" applyAlignment="1" applyFont="1">
      <alignment readingOrder="0"/>
    </xf>
    <xf borderId="0" fillId="15" fontId="2" numFmtId="0" xfId="0" applyAlignment="1" applyFill="1" applyFont="1">
      <alignment vertical="bottom"/>
    </xf>
    <xf borderId="0" fillId="16" fontId="2" numFmtId="0" xfId="0" applyAlignment="1" applyFill="1" applyFont="1">
      <alignment vertical="bottom"/>
    </xf>
    <xf borderId="0" fillId="17" fontId="2" numFmtId="0" xfId="0" applyAlignment="1" applyFill="1" applyFont="1">
      <alignment vertical="bottom"/>
    </xf>
    <xf borderId="0" fillId="18" fontId="2" numFmtId="0" xfId="0" applyAlignment="1" applyFill="1" applyFont="1">
      <alignment vertical="bottom"/>
    </xf>
    <xf quotePrefix="1" borderId="0" fillId="0" fontId="2" numFmtId="0" xfId="0" applyAlignment="1" applyFont="1">
      <alignment vertical="bottom"/>
    </xf>
    <xf borderId="0" fillId="19" fontId="5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right" vertical="bottom"/>
    </xf>
    <xf borderId="0" fillId="20" fontId="2" numFmtId="0" xfId="0" applyAlignment="1" applyFill="1" applyFont="1">
      <alignment horizontal="right" vertical="bottom"/>
    </xf>
    <xf borderId="0" fillId="0" fontId="6" numFmtId="0" xfId="0" applyFont="1"/>
    <xf borderId="0" fillId="6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quotePrefix="1" borderId="0" fillId="3" fontId="2" numFmtId="0" xfId="0" applyAlignment="1" applyFont="1">
      <alignment vertical="bottom"/>
    </xf>
    <xf borderId="0" fillId="6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19" fontId="2" numFmtId="0" xfId="0" applyAlignment="1" applyFont="1">
      <alignment vertical="bottom"/>
    </xf>
    <xf borderId="0" fillId="21" fontId="2" numFmtId="0" xfId="0" applyAlignment="1" applyFill="1" applyFont="1">
      <alignment horizontal="right" readingOrder="0" vertical="bottom"/>
    </xf>
    <xf borderId="0" fillId="19" fontId="2" numFmtId="0" xfId="0" applyAlignment="1" applyFont="1">
      <alignment horizontal="right" readingOrder="0"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readingOrder="0" vertical="bottom"/>
    </xf>
    <xf borderId="0" fillId="15" fontId="2" numFmtId="0" xfId="0" applyAlignment="1" applyFont="1">
      <alignment horizontal="right" readingOrder="0" vertical="bottom"/>
    </xf>
    <xf borderId="0" fillId="22" fontId="2" numFmtId="0" xfId="0" applyAlignment="1" applyFill="1" applyFont="1">
      <alignment horizontal="right" readingOrder="0" vertical="bottom"/>
    </xf>
    <xf borderId="0" fillId="13" fontId="2" numFmtId="0" xfId="0" applyAlignment="1" applyFont="1">
      <alignment horizontal="right" vertical="bottom"/>
    </xf>
    <xf borderId="0" fillId="23" fontId="2" numFmtId="0" xfId="0" applyAlignment="1" applyFill="1" applyFont="1">
      <alignment vertical="bottom"/>
    </xf>
    <xf quotePrefix="1" borderId="0" fillId="24" fontId="6" numFmtId="0" xfId="0" applyAlignment="1" applyFill="1" applyFont="1">
      <alignment readingOrder="0"/>
    </xf>
    <xf borderId="0" fillId="24" fontId="6" numFmtId="0" xfId="0" applyAlignment="1" applyFont="1">
      <alignment readingOrder="0"/>
    </xf>
    <xf borderId="0" fillId="24" fontId="6" numFmtId="0" xfId="0" applyFont="1"/>
    <xf quotePrefix="1" borderId="0" fillId="25" fontId="6" numFmtId="0" xfId="0" applyAlignment="1" applyFill="1" applyFont="1">
      <alignment readingOrder="0"/>
    </xf>
    <xf borderId="0" fillId="25" fontId="6" numFmtId="0" xfId="0" applyAlignment="1" applyFont="1">
      <alignment readingOrder="0"/>
    </xf>
    <xf borderId="0" fillId="25" fontId="6" numFmtId="0" xfId="0" applyFont="1"/>
    <xf quotePrefix="1" borderId="0" fillId="3" fontId="6" numFmtId="0" xfId="0" applyAlignment="1" applyFont="1">
      <alignment readingOrder="0"/>
    </xf>
    <xf borderId="0" fillId="3" fontId="6" numFmtId="0" xfId="0" applyFont="1"/>
    <xf borderId="0" fillId="24" fontId="4" numFmtId="0" xfId="0" applyAlignment="1" applyFont="1">
      <alignment readingOrder="0"/>
    </xf>
    <xf borderId="0" fillId="15" fontId="6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15" fontId="4" numFmtId="0" xfId="0" applyAlignment="1" applyFont="1">
      <alignment readingOrder="0"/>
    </xf>
    <xf borderId="0" fillId="0" fontId="4" numFmtId="0" xfId="0" applyFont="1"/>
    <xf borderId="0" fillId="26" fontId="6" numFmtId="0" xfId="0" applyAlignment="1" applyFill="1" applyFont="1">
      <alignment readingOrder="0"/>
    </xf>
    <xf borderId="0" fillId="15" fontId="6" numFmtId="0" xfId="0" applyAlignment="1" applyFont="1">
      <alignment readingOrder="0"/>
    </xf>
    <xf borderId="0" fillId="27" fontId="6" numFmtId="0" xfId="0" applyAlignment="1" applyFill="1" applyFont="1">
      <alignment readingOrder="0"/>
    </xf>
    <xf borderId="0" fillId="19" fontId="6" numFmtId="0" xfId="0" applyAlignment="1" applyFont="1">
      <alignment readingOrder="0"/>
    </xf>
    <xf borderId="0" fillId="28" fontId="6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atahelpdesk.worldbank.org/knowledgebase/articles/378833-how-are-the-income-group-thresholds-update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0.88"/>
    <col customWidth="1" min="3" max="3" width="16.75"/>
    <col customWidth="1" min="5" max="5" width="17.75"/>
    <col customWidth="1" min="6" max="6" width="20.88"/>
    <col customWidth="1" min="8" max="8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2" t="s">
        <v>11</v>
      </c>
      <c r="E2" s="2" t="s">
        <v>12</v>
      </c>
      <c r="F2" s="3" t="s">
        <v>13</v>
      </c>
      <c r="G2" s="3" t="s">
        <v>14</v>
      </c>
      <c r="H2" s="4" t="s">
        <v>14</v>
      </c>
      <c r="I2" s="5" t="s">
        <v>15</v>
      </c>
    </row>
    <row r="3">
      <c r="A3" s="6" t="s">
        <v>16</v>
      </c>
      <c r="B3" s="3" t="s">
        <v>17</v>
      </c>
      <c r="C3" s="3" t="s">
        <v>18</v>
      </c>
      <c r="D3" s="6" t="s">
        <v>19</v>
      </c>
      <c r="E3" s="2" t="s">
        <v>20</v>
      </c>
      <c r="F3" s="7" t="s">
        <v>21</v>
      </c>
      <c r="G3" s="3" t="s">
        <v>22</v>
      </c>
      <c r="H3" s="3" t="s">
        <v>23</v>
      </c>
      <c r="I3" s="3" t="s">
        <v>20</v>
      </c>
    </row>
    <row r="4">
      <c r="A4" s="2" t="s">
        <v>24</v>
      </c>
      <c r="B4" s="3" t="s">
        <v>25</v>
      </c>
      <c r="C4" s="3" t="s">
        <v>26</v>
      </c>
      <c r="D4" s="2" t="s">
        <v>26</v>
      </c>
      <c r="E4" s="2" t="s">
        <v>27</v>
      </c>
      <c r="F4" s="3" t="s">
        <v>28</v>
      </c>
      <c r="G4" s="3" t="s">
        <v>29</v>
      </c>
      <c r="H4" s="3" t="s">
        <v>26</v>
      </c>
      <c r="I4" s="8" t="s">
        <v>30</v>
      </c>
    </row>
    <row r="5">
      <c r="A5" s="2" t="s">
        <v>31</v>
      </c>
      <c r="B5" s="3" t="s">
        <v>32</v>
      </c>
      <c r="C5" s="3" t="s">
        <v>33</v>
      </c>
      <c r="D5" s="2" t="s">
        <v>33</v>
      </c>
      <c r="E5" s="2" t="s">
        <v>34</v>
      </c>
      <c r="F5" s="7" t="s">
        <v>35</v>
      </c>
      <c r="G5" s="3" t="s">
        <v>36</v>
      </c>
      <c r="H5" s="4" t="s">
        <v>37</v>
      </c>
      <c r="I5" s="5" t="s">
        <v>38</v>
      </c>
    </row>
    <row r="6">
      <c r="A6" s="2" t="s">
        <v>39</v>
      </c>
      <c r="B6" s="3" t="s">
        <v>40</v>
      </c>
      <c r="C6" s="3" t="s">
        <v>41</v>
      </c>
      <c r="D6" s="2" t="s">
        <v>41</v>
      </c>
      <c r="E6" s="2" t="s">
        <v>42</v>
      </c>
      <c r="F6" s="1" t="s">
        <v>43</v>
      </c>
      <c r="G6" s="3" t="s">
        <v>44</v>
      </c>
      <c r="H6" s="3" t="s">
        <v>41</v>
      </c>
      <c r="I6" s="9" t="s">
        <v>45</v>
      </c>
    </row>
    <row r="7">
      <c r="A7" s="2" t="s">
        <v>46</v>
      </c>
      <c r="B7" s="10" t="s">
        <v>47</v>
      </c>
      <c r="C7" s="3" t="s">
        <v>48</v>
      </c>
      <c r="D7" s="2" t="s">
        <v>41</v>
      </c>
      <c r="E7" s="2" t="s">
        <v>49</v>
      </c>
      <c r="F7" s="7" t="s">
        <v>50</v>
      </c>
      <c r="G7" s="3" t="s">
        <v>51</v>
      </c>
      <c r="H7" s="3" t="s">
        <v>41</v>
      </c>
      <c r="I7" s="9" t="s">
        <v>52</v>
      </c>
    </row>
    <row r="8">
      <c r="A8" s="6" t="s">
        <v>53</v>
      </c>
      <c r="B8" s="11" t="s">
        <v>54</v>
      </c>
      <c r="C8" s="3" t="s">
        <v>55</v>
      </c>
      <c r="D8" s="6" t="s">
        <v>19</v>
      </c>
      <c r="E8" s="2" t="s">
        <v>56</v>
      </c>
      <c r="F8" s="3" t="s">
        <v>57</v>
      </c>
      <c r="G8" s="3" t="s">
        <v>55</v>
      </c>
      <c r="H8" s="3" t="s">
        <v>58</v>
      </c>
      <c r="I8" s="3" t="s">
        <v>56</v>
      </c>
    </row>
    <row r="9">
      <c r="A9" s="2" t="s">
        <v>59</v>
      </c>
      <c r="B9" s="10" t="s">
        <v>60</v>
      </c>
      <c r="C9" s="3" t="s">
        <v>61</v>
      </c>
      <c r="D9" s="2" t="s">
        <v>41</v>
      </c>
      <c r="E9" s="2" t="s">
        <v>42</v>
      </c>
      <c r="F9" s="7" t="s">
        <v>62</v>
      </c>
      <c r="G9" s="3" t="s">
        <v>61</v>
      </c>
      <c r="H9" s="3" t="s">
        <v>41</v>
      </c>
      <c r="I9" s="3" t="s">
        <v>42</v>
      </c>
    </row>
    <row r="10">
      <c r="A10" s="2" t="s">
        <v>63</v>
      </c>
      <c r="B10" s="10" t="s">
        <v>60</v>
      </c>
      <c r="C10" s="3" t="s">
        <v>61</v>
      </c>
      <c r="D10" s="2" t="s">
        <v>41</v>
      </c>
      <c r="E10" s="2" t="s">
        <v>42</v>
      </c>
      <c r="F10" s="7" t="s">
        <v>64</v>
      </c>
      <c r="G10" s="3" t="s">
        <v>65</v>
      </c>
      <c r="H10" s="4" t="s">
        <v>66</v>
      </c>
      <c r="I10" s="5" t="s">
        <v>67</v>
      </c>
    </row>
    <row r="11">
      <c r="A11" s="2" t="s">
        <v>68</v>
      </c>
      <c r="B11" s="3" t="s">
        <v>69</v>
      </c>
      <c r="C11" s="3" t="s">
        <v>70</v>
      </c>
      <c r="D11" s="2" t="s">
        <v>70</v>
      </c>
      <c r="E11" s="2" t="s">
        <v>71</v>
      </c>
      <c r="F11" s="3" t="s">
        <v>69</v>
      </c>
      <c r="G11" s="3" t="s">
        <v>70</v>
      </c>
      <c r="H11" s="3" t="s">
        <v>70</v>
      </c>
      <c r="I11" s="3" t="s">
        <v>71</v>
      </c>
    </row>
    <row r="12">
      <c r="A12" s="2" t="s">
        <v>72</v>
      </c>
      <c r="B12" s="3" t="s">
        <v>25</v>
      </c>
      <c r="C12" s="3" t="s">
        <v>26</v>
      </c>
      <c r="D12" s="2" t="s">
        <v>26</v>
      </c>
      <c r="E12" s="2" t="s">
        <v>27</v>
      </c>
      <c r="F12" s="3" t="s">
        <v>73</v>
      </c>
      <c r="G12" s="3" t="s">
        <v>26</v>
      </c>
      <c r="H12" s="3" t="s">
        <v>26</v>
      </c>
      <c r="I12" s="3" t="s">
        <v>27</v>
      </c>
    </row>
    <row r="13">
      <c r="A13" s="2" t="s">
        <v>74</v>
      </c>
      <c r="B13" s="3" t="s">
        <v>40</v>
      </c>
      <c r="C13" s="3" t="s">
        <v>41</v>
      </c>
      <c r="D13" s="2" t="s">
        <v>41</v>
      </c>
      <c r="E13" s="2" t="s">
        <v>42</v>
      </c>
      <c r="F13" s="3" t="s">
        <v>75</v>
      </c>
      <c r="G13" s="3" t="s">
        <v>41</v>
      </c>
      <c r="H13" s="3" t="s">
        <v>41</v>
      </c>
      <c r="I13" s="3" t="s">
        <v>42</v>
      </c>
    </row>
    <row r="14">
      <c r="A14" s="2" t="s">
        <v>76</v>
      </c>
      <c r="B14" s="3" t="s">
        <v>77</v>
      </c>
      <c r="C14" s="3" t="s">
        <v>78</v>
      </c>
      <c r="D14" s="2" t="s">
        <v>78</v>
      </c>
      <c r="E14" s="2" t="s">
        <v>79</v>
      </c>
      <c r="F14" s="3" t="s">
        <v>80</v>
      </c>
      <c r="G14" s="3" t="s">
        <v>81</v>
      </c>
      <c r="H14" s="4" t="s">
        <v>82</v>
      </c>
      <c r="I14" s="5" t="s">
        <v>83</v>
      </c>
    </row>
    <row r="15">
      <c r="A15" s="2" t="s">
        <v>84</v>
      </c>
      <c r="B15" s="3" t="s">
        <v>85</v>
      </c>
      <c r="C15" s="3" t="s">
        <v>86</v>
      </c>
      <c r="D15" s="2" t="s">
        <v>86</v>
      </c>
      <c r="E15" s="2" t="s">
        <v>87</v>
      </c>
      <c r="F15" s="7" t="s">
        <v>88</v>
      </c>
      <c r="G15" s="3" t="s">
        <v>89</v>
      </c>
      <c r="H15" s="4" t="s">
        <v>90</v>
      </c>
      <c r="I15" s="5" t="s">
        <v>91</v>
      </c>
    </row>
    <row r="16">
      <c r="A16" s="2" t="s">
        <v>92</v>
      </c>
      <c r="B16" s="3" t="s">
        <v>93</v>
      </c>
      <c r="C16" s="3" t="s">
        <v>94</v>
      </c>
      <c r="D16" s="2" t="s">
        <v>94</v>
      </c>
      <c r="E16" s="2" t="s">
        <v>95</v>
      </c>
      <c r="F16" s="7" t="s">
        <v>96</v>
      </c>
      <c r="G16" s="3" t="s">
        <v>97</v>
      </c>
      <c r="H16" s="4" t="s">
        <v>98</v>
      </c>
      <c r="I16" s="5" t="s">
        <v>99</v>
      </c>
    </row>
    <row r="17">
      <c r="A17" s="6" t="s">
        <v>100</v>
      </c>
      <c r="B17" s="3" t="s">
        <v>101</v>
      </c>
      <c r="C17" s="3" t="s">
        <v>102</v>
      </c>
      <c r="D17" s="6" t="s">
        <v>19</v>
      </c>
      <c r="E17" s="2" t="s">
        <v>103</v>
      </c>
      <c r="F17" s="12" t="s">
        <v>104</v>
      </c>
      <c r="G17" s="3" t="s">
        <v>105</v>
      </c>
      <c r="H17" s="4" t="s">
        <v>94</v>
      </c>
      <c r="I17" s="4" t="s">
        <v>95</v>
      </c>
    </row>
    <row r="18">
      <c r="A18" s="2" t="s">
        <v>106</v>
      </c>
      <c r="B18" s="3" t="s">
        <v>40</v>
      </c>
      <c r="C18" s="3" t="s">
        <v>41</v>
      </c>
      <c r="D18" s="2" t="s">
        <v>41</v>
      </c>
      <c r="E18" s="2" t="s">
        <v>42</v>
      </c>
      <c r="F18" s="3" t="s">
        <v>75</v>
      </c>
      <c r="G18" s="3" t="s">
        <v>41</v>
      </c>
      <c r="H18" s="3" t="s">
        <v>41</v>
      </c>
      <c r="I18" s="3" t="s">
        <v>42</v>
      </c>
    </row>
    <row r="19">
      <c r="A19" s="7" t="s">
        <v>107</v>
      </c>
      <c r="B19" s="7" t="s">
        <v>108</v>
      </c>
      <c r="C19" s="7" t="s">
        <v>23</v>
      </c>
      <c r="D19" s="3"/>
      <c r="E19" s="3"/>
      <c r="F19" s="7" t="s">
        <v>109</v>
      </c>
      <c r="G19" s="3" t="s">
        <v>110</v>
      </c>
      <c r="H19" s="3"/>
      <c r="I19" s="3" t="s">
        <v>111</v>
      </c>
    </row>
    <row r="20">
      <c r="A20" s="2" t="s">
        <v>112</v>
      </c>
      <c r="B20" s="3" t="s">
        <v>25</v>
      </c>
      <c r="C20" s="3" t="s">
        <v>26</v>
      </c>
      <c r="D20" s="2" t="s">
        <v>26</v>
      </c>
      <c r="E20" s="2" t="s">
        <v>27</v>
      </c>
      <c r="F20" s="3" t="s">
        <v>113</v>
      </c>
      <c r="G20" s="3" t="s">
        <v>26</v>
      </c>
      <c r="H20" s="3" t="s">
        <v>26</v>
      </c>
      <c r="I20" s="3" t="s">
        <v>27</v>
      </c>
    </row>
    <row r="21">
      <c r="A21" s="2" t="s">
        <v>114</v>
      </c>
      <c r="B21" s="10" t="s">
        <v>115</v>
      </c>
      <c r="C21" s="3" t="s">
        <v>116</v>
      </c>
      <c r="D21" s="2" t="s">
        <v>41</v>
      </c>
      <c r="E21" s="2" t="s">
        <v>117</v>
      </c>
      <c r="F21" s="3" t="s">
        <v>118</v>
      </c>
      <c r="G21" s="3" t="s">
        <v>116</v>
      </c>
      <c r="H21" s="3" t="s">
        <v>41</v>
      </c>
      <c r="I21" s="9" t="s">
        <v>117</v>
      </c>
    </row>
    <row r="22">
      <c r="A22" s="2" t="s">
        <v>119</v>
      </c>
      <c r="B22" s="3" t="s">
        <v>120</v>
      </c>
      <c r="C22" s="3" t="s">
        <v>121</v>
      </c>
      <c r="D22" s="2" t="s">
        <v>121</v>
      </c>
      <c r="E22" s="2" t="s">
        <v>122</v>
      </c>
      <c r="F22" s="7" t="s">
        <v>123</v>
      </c>
      <c r="G22" s="3" t="s">
        <v>124</v>
      </c>
      <c r="H22" s="4" t="s">
        <v>125</v>
      </c>
      <c r="I22" s="5" t="s">
        <v>126</v>
      </c>
    </row>
    <row r="23">
      <c r="A23" s="2" t="s">
        <v>127</v>
      </c>
      <c r="B23" s="3" t="s">
        <v>128</v>
      </c>
      <c r="C23" s="3" t="s">
        <v>129</v>
      </c>
      <c r="D23" s="2" t="s">
        <v>129</v>
      </c>
      <c r="E23" s="2" t="s">
        <v>130</v>
      </c>
      <c r="F23" s="7" t="s">
        <v>131</v>
      </c>
      <c r="G23" s="3" t="s">
        <v>132</v>
      </c>
      <c r="H23" s="4" t="s">
        <v>133</v>
      </c>
      <c r="I23" s="5" t="s">
        <v>134</v>
      </c>
    </row>
    <row r="24">
      <c r="A24" s="2" t="s">
        <v>135</v>
      </c>
      <c r="B24" s="3" t="s">
        <v>136</v>
      </c>
      <c r="C24" s="3" t="s">
        <v>137</v>
      </c>
      <c r="D24" s="2" t="s">
        <v>137</v>
      </c>
      <c r="E24" s="2" t="s">
        <v>138</v>
      </c>
      <c r="F24" s="3" t="s">
        <v>139</v>
      </c>
      <c r="G24" s="3" t="s">
        <v>140</v>
      </c>
      <c r="H24" s="4" t="s">
        <v>141</v>
      </c>
      <c r="I24" s="5" t="s">
        <v>142</v>
      </c>
    </row>
    <row r="25">
      <c r="A25" s="2" t="s">
        <v>143</v>
      </c>
      <c r="B25" s="3" t="s">
        <v>144</v>
      </c>
      <c r="C25" s="3" t="s">
        <v>145</v>
      </c>
      <c r="D25" s="2" t="s">
        <v>145</v>
      </c>
      <c r="E25" s="2" t="s">
        <v>146</v>
      </c>
      <c r="F25" s="3" t="s">
        <v>147</v>
      </c>
      <c r="G25" s="3" t="s">
        <v>148</v>
      </c>
      <c r="H25" s="4" t="s">
        <v>148</v>
      </c>
      <c r="I25" s="5" t="s">
        <v>149</v>
      </c>
    </row>
    <row r="26">
      <c r="A26" s="2" t="s">
        <v>150</v>
      </c>
      <c r="B26" s="3" t="s">
        <v>93</v>
      </c>
      <c r="C26" s="3" t="s">
        <v>94</v>
      </c>
      <c r="D26" s="2" t="s">
        <v>94</v>
      </c>
      <c r="E26" s="2" t="s">
        <v>95</v>
      </c>
      <c r="F26" s="7" t="s">
        <v>151</v>
      </c>
      <c r="G26" s="3" t="s">
        <v>152</v>
      </c>
      <c r="H26" s="3" t="s">
        <v>94</v>
      </c>
      <c r="I26" s="3" t="s">
        <v>95</v>
      </c>
    </row>
    <row r="27">
      <c r="A27" s="2" t="s">
        <v>153</v>
      </c>
      <c r="B27" s="3" t="s">
        <v>154</v>
      </c>
      <c r="C27" s="3" t="s">
        <v>155</v>
      </c>
      <c r="D27" s="2" t="s">
        <v>155</v>
      </c>
      <c r="E27" s="2" t="s">
        <v>156</v>
      </c>
      <c r="F27" s="3" t="s">
        <v>157</v>
      </c>
      <c r="G27" s="3" t="s">
        <v>158</v>
      </c>
      <c r="H27" s="3" t="s">
        <v>155</v>
      </c>
      <c r="I27" s="9" t="s">
        <v>159</v>
      </c>
    </row>
    <row r="28">
      <c r="A28" s="7" t="s">
        <v>160</v>
      </c>
      <c r="B28" s="10" t="s">
        <v>161</v>
      </c>
      <c r="C28" s="7" t="s">
        <v>162</v>
      </c>
      <c r="D28" s="3"/>
      <c r="E28" s="3"/>
      <c r="F28" s="7" t="s">
        <v>163</v>
      </c>
      <c r="G28" s="3" t="s">
        <v>162</v>
      </c>
      <c r="H28" s="3"/>
      <c r="I28" s="3" t="s">
        <v>164</v>
      </c>
    </row>
    <row r="29">
      <c r="A29" s="6" t="s">
        <v>165</v>
      </c>
      <c r="B29" s="11" t="s">
        <v>166</v>
      </c>
      <c r="C29" s="3" t="s">
        <v>167</v>
      </c>
      <c r="D29" s="6" t="s">
        <v>19</v>
      </c>
      <c r="E29" s="3" t="s">
        <v>168</v>
      </c>
      <c r="F29" s="3" t="s">
        <v>169</v>
      </c>
      <c r="G29" s="3" t="s">
        <v>170</v>
      </c>
      <c r="H29" s="4" t="s">
        <v>155</v>
      </c>
      <c r="I29" s="5" t="s">
        <v>171</v>
      </c>
    </row>
    <row r="30">
      <c r="A30" s="2" t="s">
        <v>172</v>
      </c>
      <c r="B30" s="3" t="s">
        <v>93</v>
      </c>
      <c r="C30" s="3" t="s">
        <v>94</v>
      </c>
      <c r="D30" s="2" t="s">
        <v>94</v>
      </c>
      <c r="E30" s="2" t="s">
        <v>95</v>
      </c>
      <c r="F30" s="7" t="s">
        <v>173</v>
      </c>
      <c r="G30" s="3" t="s">
        <v>174</v>
      </c>
      <c r="H30" s="4" t="s">
        <v>175</v>
      </c>
      <c r="I30" s="5" t="s">
        <v>176</v>
      </c>
    </row>
    <row r="31">
      <c r="A31" s="7" t="s">
        <v>177</v>
      </c>
      <c r="B31" s="7" t="s">
        <v>108</v>
      </c>
      <c r="C31" s="7" t="s">
        <v>23</v>
      </c>
      <c r="D31" s="3"/>
      <c r="E31" s="3"/>
      <c r="F31" s="7" t="s">
        <v>178</v>
      </c>
      <c r="G31" s="3" t="s">
        <v>23</v>
      </c>
      <c r="H31" s="3"/>
      <c r="I31" s="3"/>
    </row>
    <row r="32">
      <c r="A32" s="7" t="s">
        <v>179</v>
      </c>
      <c r="B32" s="10" t="s">
        <v>180</v>
      </c>
      <c r="C32" s="3" t="s">
        <v>181</v>
      </c>
      <c r="D32" s="6" t="s">
        <v>19</v>
      </c>
      <c r="E32" s="6" t="s">
        <v>19</v>
      </c>
      <c r="F32" s="7" t="s">
        <v>182</v>
      </c>
      <c r="G32" s="3" t="s">
        <v>181</v>
      </c>
      <c r="H32" s="3"/>
      <c r="I32" s="3"/>
    </row>
    <row r="33">
      <c r="A33" s="2" t="s">
        <v>183</v>
      </c>
      <c r="B33" s="3" t="s">
        <v>25</v>
      </c>
      <c r="C33" s="3" t="s">
        <v>26</v>
      </c>
      <c r="D33" s="2" t="s">
        <v>26</v>
      </c>
      <c r="E33" s="2" t="s">
        <v>27</v>
      </c>
      <c r="F33" s="3" t="s">
        <v>184</v>
      </c>
      <c r="G33" s="3" t="s">
        <v>26</v>
      </c>
      <c r="H33" s="3" t="s">
        <v>26</v>
      </c>
      <c r="I33" s="3" t="s">
        <v>27</v>
      </c>
    </row>
    <row r="34">
      <c r="A34" s="2" t="s">
        <v>185</v>
      </c>
      <c r="B34" s="3" t="s">
        <v>186</v>
      </c>
      <c r="C34" s="3" t="s">
        <v>187</v>
      </c>
      <c r="D34" s="2" t="s">
        <v>187</v>
      </c>
      <c r="E34" s="2" t="s">
        <v>188</v>
      </c>
      <c r="F34" s="3" t="s">
        <v>189</v>
      </c>
      <c r="G34" s="3" t="s">
        <v>190</v>
      </c>
      <c r="H34" s="4" t="s">
        <v>191</v>
      </c>
      <c r="I34" s="5" t="s">
        <v>192</v>
      </c>
    </row>
    <row r="35">
      <c r="A35" s="2" t="s">
        <v>193</v>
      </c>
      <c r="B35" s="3" t="s">
        <v>194</v>
      </c>
      <c r="C35" s="3" t="s">
        <v>195</v>
      </c>
      <c r="D35" s="2" t="s">
        <v>195</v>
      </c>
      <c r="E35" s="2" t="s">
        <v>196</v>
      </c>
      <c r="F35" s="3" t="s">
        <v>197</v>
      </c>
      <c r="G35" s="3" t="s">
        <v>195</v>
      </c>
      <c r="H35" s="3" t="s">
        <v>195</v>
      </c>
      <c r="I35" s="3" t="s">
        <v>196</v>
      </c>
    </row>
    <row r="36">
      <c r="A36" s="6" t="s">
        <v>198</v>
      </c>
      <c r="B36" s="3" t="s">
        <v>199</v>
      </c>
      <c r="C36" s="3" t="s">
        <v>200</v>
      </c>
      <c r="D36" s="3" t="s">
        <v>19</v>
      </c>
      <c r="E36" s="3" t="s">
        <v>201</v>
      </c>
      <c r="F36" s="7" t="s">
        <v>28</v>
      </c>
      <c r="G36" s="3" t="s">
        <v>202</v>
      </c>
      <c r="H36" s="3"/>
      <c r="I36" s="3" t="s">
        <v>201</v>
      </c>
    </row>
    <row r="37">
      <c r="A37" s="2" t="s">
        <v>203</v>
      </c>
      <c r="B37" s="10" t="s">
        <v>204</v>
      </c>
      <c r="C37" s="3" t="s">
        <v>205</v>
      </c>
      <c r="D37" s="2" t="s">
        <v>206</v>
      </c>
      <c r="E37" s="2" t="s">
        <v>207</v>
      </c>
      <c r="F37" s="7" t="s">
        <v>208</v>
      </c>
      <c r="G37" s="3" t="s">
        <v>209</v>
      </c>
      <c r="H37" s="3"/>
      <c r="I37" s="3"/>
    </row>
    <row r="38">
      <c r="A38" s="7" t="s">
        <v>210</v>
      </c>
      <c r="B38" s="7" t="s">
        <v>108</v>
      </c>
      <c r="C38" s="7" t="s">
        <v>23</v>
      </c>
      <c r="D38" s="3"/>
      <c r="E38" s="3"/>
      <c r="F38" s="7" t="s">
        <v>211</v>
      </c>
      <c r="G38" s="3" t="s">
        <v>212</v>
      </c>
      <c r="H38" s="3"/>
      <c r="I38" s="9" t="s">
        <v>213</v>
      </c>
    </row>
    <row r="39">
      <c r="A39" s="2" t="s">
        <v>214</v>
      </c>
      <c r="B39" s="10" t="s">
        <v>215</v>
      </c>
      <c r="C39" s="3" t="s">
        <v>216</v>
      </c>
      <c r="D39" s="2" t="s">
        <v>217</v>
      </c>
      <c r="E39" s="2" t="s">
        <v>218</v>
      </c>
      <c r="F39" s="7" t="s">
        <v>219</v>
      </c>
      <c r="G39" s="3" t="s">
        <v>220</v>
      </c>
      <c r="H39" s="3" t="s">
        <v>217</v>
      </c>
      <c r="I39" s="3"/>
    </row>
    <row r="40">
      <c r="A40" s="2" t="s">
        <v>221</v>
      </c>
      <c r="B40" s="3" t="s">
        <v>93</v>
      </c>
      <c r="C40" s="3" t="s">
        <v>94</v>
      </c>
      <c r="D40" s="2" t="s">
        <v>94</v>
      </c>
      <c r="E40" s="2" t="s">
        <v>95</v>
      </c>
      <c r="F40" s="7" t="s">
        <v>222</v>
      </c>
      <c r="G40" s="3" t="s">
        <v>223</v>
      </c>
      <c r="H40" s="4" t="s">
        <v>224</v>
      </c>
      <c r="I40" s="5" t="s">
        <v>225</v>
      </c>
    </row>
    <row r="41">
      <c r="A41" s="7" t="s">
        <v>226</v>
      </c>
      <c r="B41" s="10" t="s">
        <v>227</v>
      </c>
      <c r="C41" s="3" t="s">
        <v>228</v>
      </c>
      <c r="D41" s="3"/>
      <c r="E41" s="3"/>
      <c r="F41" s="13" t="s">
        <v>229</v>
      </c>
      <c r="G41" s="3"/>
      <c r="H41" s="3"/>
      <c r="I41" s="3"/>
    </row>
    <row r="42">
      <c r="A42" s="2" t="s">
        <v>230</v>
      </c>
      <c r="B42" s="3" t="s">
        <v>25</v>
      </c>
      <c r="C42" s="3" t="s">
        <v>26</v>
      </c>
      <c r="D42" s="2" t="s">
        <v>26</v>
      </c>
      <c r="E42" s="2" t="s">
        <v>27</v>
      </c>
      <c r="F42" s="3" t="s">
        <v>231</v>
      </c>
      <c r="G42" s="3" t="s">
        <v>29</v>
      </c>
      <c r="H42" s="3" t="s">
        <v>26</v>
      </c>
      <c r="I42" s="8" t="s">
        <v>30</v>
      </c>
    </row>
    <row r="43">
      <c r="A43" s="7" t="s">
        <v>232</v>
      </c>
      <c r="B43" s="10" t="s">
        <v>233</v>
      </c>
      <c r="C43" s="7" t="s">
        <v>234</v>
      </c>
      <c r="D43" s="3"/>
      <c r="E43" s="3"/>
      <c r="F43" s="7" t="s">
        <v>235</v>
      </c>
      <c r="G43" s="3" t="s">
        <v>236</v>
      </c>
      <c r="H43" s="3"/>
      <c r="I43" s="3" t="s">
        <v>237</v>
      </c>
    </row>
    <row r="44">
      <c r="A44" s="2" t="s">
        <v>238</v>
      </c>
      <c r="B44" s="3" t="s">
        <v>239</v>
      </c>
      <c r="C44" s="3" t="s">
        <v>240</v>
      </c>
      <c r="D44" s="2" t="s">
        <v>240</v>
      </c>
      <c r="E44" s="2" t="s">
        <v>241</v>
      </c>
      <c r="F44" s="3" t="s">
        <v>242</v>
      </c>
      <c r="G44" s="3" t="s">
        <v>243</v>
      </c>
      <c r="H44" s="4" t="s">
        <v>244</v>
      </c>
      <c r="I44" s="5" t="s">
        <v>245</v>
      </c>
    </row>
    <row r="45">
      <c r="A45" s="2" t="s">
        <v>246</v>
      </c>
      <c r="B45" s="3" t="s">
        <v>154</v>
      </c>
      <c r="C45" s="3" t="s">
        <v>155</v>
      </c>
      <c r="D45" s="2" t="s">
        <v>155</v>
      </c>
      <c r="E45" s="2" t="s">
        <v>156</v>
      </c>
      <c r="F45" s="3" t="s">
        <v>247</v>
      </c>
      <c r="G45" s="3" t="s">
        <v>155</v>
      </c>
      <c r="H45" s="3"/>
      <c r="I45" s="3"/>
    </row>
    <row r="46">
      <c r="A46" s="6" t="s">
        <v>248</v>
      </c>
      <c r="B46" s="3" t="s">
        <v>249</v>
      </c>
      <c r="C46" s="3" t="s">
        <v>250</v>
      </c>
      <c r="D46" s="6" t="s">
        <v>19</v>
      </c>
      <c r="E46" s="3" t="s">
        <v>251</v>
      </c>
      <c r="F46" s="7" t="s">
        <v>252</v>
      </c>
      <c r="G46" s="3" t="s">
        <v>253</v>
      </c>
      <c r="H46" s="4" t="s">
        <v>41</v>
      </c>
      <c r="I46" s="5" t="s">
        <v>254</v>
      </c>
    </row>
    <row r="47">
      <c r="A47" s="2" t="s">
        <v>255</v>
      </c>
      <c r="B47" s="3" t="s">
        <v>256</v>
      </c>
      <c r="C47" s="3" t="s">
        <v>257</v>
      </c>
      <c r="D47" s="2" t="s">
        <v>257</v>
      </c>
      <c r="E47" s="2" t="s">
        <v>258</v>
      </c>
      <c r="F47" s="9" t="s">
        <v>259</v>
      </c>
      <c r="G47" s="3"/>
      <c r="H47" s="4" t="s">
        <v>260</v>
      </c>
      <c r="I47" s="5" t="s">
        <v>261</v>
      </c>
    </row>
    <row r="48">
      <c r="A48" s="6" t="s">
        <v>262</v>
      </c>
      <c r="B48" s="3" t="s">
        <v>263</v>
      </c>
      <c r="C48" s="3" t="s">
        <v>264</v>
      </c>
      <c r="D48" s="6" t="s">
        <v>19</v>
      </c>
      <c r="E48" s="3" t="s">
        <v>265</v>
      </c>
      <c r="F48" s="7" t="s">
        <v>266</v>
      </c>
      <c r="G48" s="3" t="s">
        <v>267</v>
      </c>
      <c r="H48" s="4" t="s">
        <v>94</v>
      </c>
      <c r="I48" s="4" t="s">
        <v>95</v>
      </c>
    </row>
    <row r="49">
      <c r="A49" s="7" t="s">
        <v>268</v>
      </c>
      <c r="B49" s="10" t="s">
        <v>269</v>
      </c>
      <c r="C49" s="7" t="s">
        <v>270</v>
      </c>
      <c r="D49" s="3" t="s">
        <v>19</v>
      </c>
      <c r="E49" s="3" t="s">
        <v>271</v>
      </c>
      <c r="F49" s="7" t="s">
        <v>272</v>
      </c>
      <c r="G49" s="3" t="s">
        <v>273</v>
      </c>
      <c r="H49" s="3"/>
      <c r="I49" s="9" t="s">
        <v>274</v>
      </c>
    </row>
    <row r="50">
      <c r="A50" s="2" t="s">
        <v>275</v>
      </c>
      <c r="B50" s="3" t="s">
        <v>276</v>
      </c>
      <c r="C50" s="3" t="s">
        <v>277</v>
      </c>
      <c r="D50" s="2" t="s">
        <v>277</v>
      </c>
      <c r="E50" s="2" t="s">
        <v>278</v>
      </c>
      <c r="F50" s="7" t="s">
        <v>279</v>
      </c>
      <c r="G50" s="3" t="s">
        <v>280</v>
      </c>
      <c r="H50" s="3" t="s">
        <v>277</v>
      </c>
      <c r="I50" s="3" t="s">
        <v>278</v>
      </c>
    </row>
    <row r="51">
      <c r="A51" s="2" t="s">
        <v>281</v>
      </c>
      <c r="B51" s="3" t="s">
        <v>25</v>
      </c>
      <c r="C51" s="3" t="s">
        <v>26</v>
      </c>
      <c r="D51" s="2" t="s">
        <v>26</v>
      </c>
      <c r="E51" s="2" t="s">
        <v>27</v>
      </c>
      <c r="F51" s="3" t="s">
        <v>282</v>
      </c>
      <c r="G51" s="3" t="s">
        <v>283</v>
      </c>
      <c r="H51" s="4" t="s">
        <v>284</v>
      </c>
      <c r="I51" s="5" t="s">
        <v>285</v>
      </c>
    </row>
    <row r="52">
      <c r="A52" s="6" t="s">
        <v>286</v>
      </c>
      <c r="B52" s="3" t="s">
        <v>287</v>
      </c>
      <c r="C52" s="3" t="s">
        <v>288</v>
      </c>
      <c r="D52" s="6" t="s">
        <v>19</v>
      </c>
      <c r="E52" s="3"/>
      <c r="F52" s="7" t="s">
        <v>289</v>
      </c>
      <c r="G52" s="3" t="s">
        <v>290</v>
      </c>
      <c r="H52" s="3"/>
      <c r="I52" s="3"/>
    </row>
    <row r="53">
      <c r="A53" s="2" t="s">
        <v>291</v>
      </c>
      <c r="B53" s="3" t="s">
        <v>292</v>
      </c>
      <c r="C53" s="3" t="s">
        <v>293</v>
      </c>
      <c r="D53" s="2" t="s">
        <v>293</v>
      </c>
      <c r="E53" s="2" t="s">
        <v>294</v>
      </c>
      <c r="F53" s="3" t="s">
        <v>292</v>
      </c>
      <c r="G53" s="3" t="s">
        <v>293</v>
      </c>
      <c r="H53" s="3" t="s">
        <v>293</v>
      </c>
      <c r="I53" s="3" t="s">
        <v>294</v>
      </c>
    </row>
    <row r="54">
      <c r="A54" s="2" t="s">
        <v>295</v>
      </c>
      <c r="B54" s="3" t="s">
        <v>10</v>
      </c>
      <c r="C54" s="3" t="s">
        <v>11</v>
      </c>
      <c r="D54" s="2" t="s">
        <v>11</v>
      </c>
      <c r="E54" s="2" t="s">
        <v>12</v>
      </c>
      <c r="F54" s="3" t="s">
        <v>296</v>
      </c>
      <c r="G54" s="14" t="s">
        <v>297</v>
      </c>
      <c r="H54" s="4" t="s">
        <v>298</v>
      </c>
      <c r="I54" s="5" t="s">
        <v>299</v>
      </c>
    </row>
    <row r="55">
      <c r="A55" s="7" t="s">
        <v>300</v>
      </c>
      <c r="B55" s="10" t="s">
        <v>301</v>
      </c>
      <c r="C55" s="7" t="s">
        <v>302</v>
      </c>
      <c r="D55" s="3" t="s">
        <v>19</v>
      </c>
      <c r="E55" s="3" t="s">
        <v>164</v>
      </c>
      <c r="F55" s="7" t="s">
        <v>303</v>
      </c>
      <c r="G55" s="3" t="s">
        <v>304</v>
      </c>
      <c r="H55" s="4" t="s">
        <v>94</v>
      </c>
      <c r="I55" s="5" t="s">
        <v>305</v>
      </c>
    </row>
    <row r="56">
      <c r="A56" s="2" t="s">
        <v>306</v>
      </c>
      <c r="B56" s="3" t="s">
        <v>307</v>
      </c>
      <c r="C56" s="3" t="s">
        <v>308</v>
      </c>
      <c r="D56" s="2" t="s">
        <v>308</v>
      </c>
      <c r="E56" s="2" t="s">
        <v>309</v>
      </c>
      <c r="F56" s="7" t="s">
        <v>310</v>
      </c>
      <c r="G56" s="3" t="s">
        <v>311</v>
      </c>
      <c r="H56" s="4" t="s">
        <v>312</v>
      </c>
      <c r="I56" s="5" t="s">
        <v>313</v>
      </c>
    </row>
    <row r="57">
      <c r="A57" s="2" t="s">
        <v>314</v>
      </c>
      <c r="B57" s="3" t="s">
        <v>40</v>
      </c>
      <c r="C57" s="3" t="s">
        <v>41</v>
      </c>
      <c r="D57" s="2" t="s">
        <v>41</v>
      </c>
      <c r="E57" s="2" t="s">
        <v>42</v>
      </c>
      <c r="F57" s="3" t="s">
        <v>315</v>
      </c>
      <c r="G57" s="3" t="s">
        <v>316</v>
      </c>
      <c r="H57" s="3" t="s">
        <v>41</v>
      </c>
      <c r="I57" s="9" t="s">
        <v>317</v>
      </c>
    </row>
    <row r="58">
      <c r="A58" s="2" t="s">
        <v>318</v>
      </c>
      <c r="B58" s="3" t="s">
        <v>93</v>
      </c>
      <c r="C58" s="3" t="s">
        <v>94</v>
      </c>
      <c r="D58" s="2" t="s">
        <v>94</v>
      </c>
      <c r="E58" s="2" t="s">
        <v>95</v>
      </c>
      <c r="F58" s="3" t="s">
        <v>319</v>
      </c>
      <c r="G58" s="3" t="s">
        <v>98</v>
      </c>
      <c r="H58" s="3" t="s">
        <v>98</v>
      </c>
      <c r="I58" s="9" t="s">
        <v>99</v>
      </c>
    </row>
    <row r="59">
      <c r="A59" s="2" t="s">
        <v>320</v>
      </c>
      <c r="B59" s="3" t="s">
        <v>321</v>
      </c>
      <c r="C59" s="3" t="s">
        <v>322</v>
      </c>
      <c r="D59" s="2" t="s">
        <v>322</v>
      </c>
      <c r="E59" s="2" t="s">
        <v>323</v>
      </c>
      <c r="F59" s="3" t="s">
        <v>324</v>
      </c>
      <c r="G59" s="3" t="s">
        <v>325</v>
      </c>
      <c r="H59" s="3" t="s">
        <v>325</v>
      </c>
      <c r="I59" s="9" t="s">
        <v>326</v>
      </c>
    </row>
    <row r="60">
      <c r="A60" s="2" t="s">
        <v>327</v>
      </c>
      <c r="B60" s="3" t="s">
        <v>328</v>
      </c>
      <c r="C60" s="3" t="s">
        <v>329</v>
      </c>
      <c r="D60" s="2" t="s">
        <v>329</v>
      </c>
      <c r="E60" s="2" t="s">
        <v>330</v>
      </c>
      <c r="F60" s="3" t="s">
        <v>331</v>
      </c>
      <c r="G60" s="3" t="s">
        <v>332</v>
      </c>
      <c r="H60" s="4" t="s">
        <v>332</v>
      </c>
      <c r="I60" s="5" t="s">
        <v>333</v>
      </c>
    </row>
    <row r="61">
      <c r="A61" s="7" t="s">
        <v>334</v>
      </c>
      <c r="B61" s="7" t="s">
        <v>108</v>
      </c>
      <c r="C61" s="7" t="s">
        <v>23</v>
      </c>
      <c r="D61" s="3"/>
      <c r="E61" s="3"/>
      <c r="F61" s="7" t="s">
        <v>335</v>
      </c>
      <c r="G61" s="3" t="s">
        <v>336</v>
      </c>
      <c r="H61" s="4" t="s">
        <v>337</v>
      </c>
      <c r="I61" s="5" t="s">
        <v>338</v>
      </c>
    </row>
    <row r="62">
      <c r="A62" s="7" t="s">
        <v>339</v>
      </c>
      <c r="B62" s="7" t="s">
        <v>108</v>
      </c>
      <c r="C62" s="7" t="s">
        <v>23</v>
      </c>
      <c r="D62" s="3"/>
      <c r="E62" s="3"/>
      <c r="F62" s="7" t="s">
        <v>340</v>
      </c>
      <c r="G62" s="3" t="s">
        <v>336</v>
      </c>
      <c r="H62" s="4" t="s">
        <v>336</v>
      </c>
      <c r="I62" s="4" t="s">
        <v>27</v>
      </c>
    </row>
    <row r="63">
      <c r="A63" s="2" t="s">
        <v>341</v>
      </c>
      <c r="B63" s="3" t="s">
        <v>342</v>
      </c>
      <c r="C63" s="3" t="s">
        <v>343</v>
      </c>
      <c r="D63" s="2" t="s">
        <v>343</v>
      </c>
      <c r="E63" s="2" t="s">
        <v>344</v>
      </c>
      <c r="F63" s="7" t="s">
        <v>345</v>
      </c>
      <c r="G63" s="3" t="s">
        <v>346</v>
      </c>
      <c r="H63" s="4" t="s">
        <v>347</v>
      </c>
      <c r="I63" s="5" t="s">
        <v>348</v>
      </c>
    </row>
    <row r="64">
      <c r="A64" s="7" t="s">
        <v>349</v>
      </c>
      <c r="B64" s="10" t="s">
        <v>350</v>
      </c>
      <c r="C64" s="7" t="s">
        <v>351</v>
      </c>
      <c r="D64" s="3" t="s">
        <v>19</v>
      </c>
      <c r="E64" s="3" t="s">
        <v>352</v>
      </c>
      <c r="F64" s="7" t="s">
        <v>353</v>
      </c>
      <c r="G64" s="3" t="s">
        <v>351</v>
      </c>
      <c r="H64" s="3" t="s">
        <v>19</v>
      </c>
      <c r="I64" s="3" t="s">
        <v>352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3" max="3" width="21.38"/>
  </cols>
  <sheetData>
    <row r="1">
      <c r="A1" s="18" t="s">
        <v>767</v>
      </c>
      <c r="B1" s="18" t="s">
        <v>768</v>
      </c>
      <c r="C1" s="18" t="s">
        <v>1040</v>
      </c>
      <c r="D1" s="64" t="s">
        <v>760</v>
      </c>
    </row>
    <row r="2" hidden="1">
      <c r="A2" s="56" t="s">
        <v>770</v>
      </c>
      <c r="B2" s="57">
        <v>22.55</v>
      </c>
      <c r="C2" s="57">
        <v>25.49</v>
      </c>
      <c r="D2" s="58">
        <f t="shared" ref="D2:D271" si="1">(B2 - C2)</f>
        <v>-2.94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idden="1">
      <c r="A3" s="20" t="s">
        <v>771</v>
      </c>
      <c r="B3" s="22">
        <v>21.26</v>
      </c>
      <c r="C3" s="22">
        <v>0.0</v>
      </c>
      <c r="D3" s="40">
        <f t="shared" si="1"/>
        <v>21.26</v>
      </c>
    </row>
    <row r="4" hidden="1">
      <c r="A4" s="56" t="s">
        <v>772</v>
      </c>
      <c r="B4" s="57">
        <v>57.34</v>
      </c>
      <c r="C4" s="57">
        <v>60.62</v>
      </c>
      <c r="D4" s="58">
        <f t="shared" si="1"/>
        <v>-3.28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idden="1">
      <c r="A5" s="20" t="s">
        <v>773</v>
      </c>
      <c r="B5" s="22">
        <v>24.87</v>
      </c>
      <c r="C5" s="22">
        <v>23.02</v>
      </c>
      <c r="D5" s="40">
        <f t="shared" si="1"/>
        <v>1.85</v>
      </c>
    </row>
    <row r="6" hidden="1">
      <c r="A6" s="20" t="s">
        <v>774</v>
      </c>
      <c r="B6" s="22">
        <v>52.27</v>
      </c>
      <c r="C6" s="22">
        <v>50.76</v>
      </c>
      <c r="D6" s="40">
        <f t="shared" si="1"/>
        <v>1.51</v>
      </c>
    </row>
    <row r="7" hidden="1">
      <c r="A7" s="56" t="s">
        <v>775</v>
      </c>
      <c r="B7" s="57">
        <v>41.28</v>
      </c>
      <c r="C7" s="57">
        <v>42.13</v>
      </c>
      <c r="D7" s="58">
        <f t="shared" si="1"/>
        <v>-0.85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20" t="s">
        <v>776</v>
      </c>
      <c r="B8" s="22">
        <v>13.79</v>
      </c>
      <c r="C8" s="22">
        <v>7.33</v>
      </c>
      <c r="D8" s="40">
        <f t="shared" si="1"/>
        <v>6.46</v>
      </c>
    </row>
    <row r="9" hidden="1">
      <c r="A9" s="20" t="s">
        <v>777</v>
      </c>
      <c r="B9" s="22">
        <v>50.23</v>
      </c>
      <c r="C9" s="22">
        <v>42.08</v>
      </c>
      <c r="D9" s="40">
        <f t="shared" si="1"/>
        <v>8.15</v>
      </c>
    </row>
    <row r="10" hidden="1">
      <c r="A10" s="20" t="s">
        <v>778</v>
      </c>
      <c r="B10" s="22">
        <v>29.13</v>
      </c>
      <c r="C10" s="22">
        <v>22.01</v>
      </c>
      <c r="D10" s="40">
        <f t="shared" si="1"/>
        <v>7.12</v>
      </c>
    </row>
    <row r="11">
      <c r="A11" s="20" t="s">
        <v>779</v>
      </c>
      <c r="B11" s="22">
        <v>36.34</v>
      </c>
      <c r="C11" s="22">
        <v>33.06</v>
      </c>
      <c r="D11" s="40">
        <f t="shared" si="1"/>
        <v>3.28</v>
      </c>
    </row>
    <row r="12" hidden="1">
      <c r="A12" s="20" t="s">
        <v>780</v>
      </c>
      <c r="B12" s="22">
        <v>39.17</v>
      </c>
      <c r="C12" s="22">
        <v>37.08</v>
      </c>
      <c r="D12" s="40">
        <f t="shared" si="1"/>
        <v>2.09</v>
      </c>
    </row>
    <row r="13" hidden="1">
      <c r="A13" s="20" t="s">
        <v>781</v>
      </c>
      <c r="B13" s="22">
        <v>22.76</v>
      </c>
      <c r="C13" s="22">
        <v>19.78</v>
      </c>
      <c r="D13" s="40">
        <f t="shared" si="1"/>
        <v>2.98</v>
      </c>
    </row>
    <row r="14" hidden="1">
      <c r="A14" s="20" t="s">
        <v>782</v>
      </c>
      <c r="B14" s="22">
        <v>25.1</v>
      </c>
      <c r="C14" s="22">
        <v>19.43</v>
      </c>
      <c r="D14" s="40">
        <f t="shared" si="1"/>
        <v>5.67</v>
      </c>
    </row>
    <row r="15" hidden="1">
      <c r="A15" s="56" t="s">
        <v>783</v>
      </c>
      <c r="B15" s="57">
        <v>42.07</v>
      </c>
      <c r="C15" s="57">
        <v>45.34</v>
      </c>
      <c r="D15" s="58">
        <f t="shared" si="1"/>
        <v>-3.27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idden="1">
      <c r="A16" s="56" t="s">
        <v>784</v>
      </c>
      <c r="B16" s="57">
        <v>40.77</v>
      </c>
      <c r="C16" s="57">
        <v>41.51</v>
      </c>
      <c r="D16" s="58">
        <f t="shared" si="1"/>
        <v>-0.74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idden="1">
      <c r="A17" s="20" t="s">
        <v>785</v>
      </c>
      <c r="B17" s="22">
        <v>29.9</v>
      </c>
      <c r="C17" s="22">
        <v>23.92</v>
      </c>
      <c r="D17" s="40">
        <f t="shared" si="1"/>
        <v>5.98</v>
      </c>
    </row>
    <row r="18" hidden="1">
      <c r="A18" s="20" t="s">
        <v>786</v>
      </c>
      <c r="B18" s="22">
        <v>50.95</v>
      </c>
      <c r="C18" s="22">
        <v>46.4</v>
      </c>
      <c r="D18" s="40">
        <f t="shared" si="1"/>
        <v>4.55</v>
      </c>
    </row>
    <row r="19" hidden="1">
      <c r="A19" s="20" t="s">
        <v>787</v>
      </c>
      <c r="B19" s="22">
        <v>68.29</v>
      </c>
      <c r="C19" s="22">
        <v>64.33</v>
      </c>
      <c r="D19" s="40">
        <f t="shared" si="1"/>
        <v>3.96</v>
      </c>
    </row>
    <row r="20" hidden="1">
      <c r="A20" s="20" t="s">
        <v>788</v>
      </c>
      <c r="B20" s="22">
        <v>39.11</v>
      </c>
      <c r="C20" s="22">
        <v>38.55</v>
      </c>
      <c r="D20" s="40">
        <f t="shared" si="1"/>
        <v>0.56</v>
      </c>
    </row>
    <row r="21" hidden="1">
      <c r="A21" s="20" t="s">
        <v>789</v>
      </c>
      <c r="B21" s="22">
        <v>62.4</v>
      </c>
      <c r="C21" s="22">
        <v>61.59</v>
      </c>
      <c r="D21" s="40">
        <f t="shared" si="1"/>
        <v>0.81</v>
      </c>
    </row>
    <row r="22" hidden="1">
      <c r="A22" s="20" t="s">
        <v>790</v>
      </c>
      <c r="B22" s="22">
        <v>50.81</v>
      </c>
      <c r="C22" s="22">
        <v>32.43</v>
      </c>
      <c r="D22" s="40">
        <f t="shared" si="1"/>
        <v>18.38</v>
      </c>
    </row>
    <row r="23" hidden="1">
      <c r="A23" s="20" t="s">
        <v>791</v>
      </c>
      <c r="B23" s="22">
        <v>36.34</v>
      </c>
      <c r="C23" s="22">
        <v>34.09</v>
      </c>
      <c r="D23" s="40">
        <f t="shared" si="1"/>
        <v>2.25</v>
      </c>
    </row>
    <row r="24" hidden="1">
      <c r="A24" s="56" t="s">
        <v>792</v>
      </c>
      <c r="B24" s="57">
        <v>35.42</v>
      </c>
      <c r="C24" s="57">
        <v>37.62</v>
      </c>
      <c r="D24" s="58">
        <f t="shared" si="1"/>
        <v>-2.2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idden="1">
      <c r="A25" s="20" t="s">
        <v>793</v>
      </c>
      <c r="B25" s="22">
        <v>59.28</v>
      </c>
      <c r="C25" s="22">
        <v>52.35</v>
      </c>
      <c r="D25" s="40">
        <f t="shared" si="1"/>
        <v>6.93</v>
      </c>
    </row>
    <row r="26" hidden="1">
      <c r="A26" s="56" t="s">
        <v>794</v>
      </c>
      <c r="B26" s="57">
        <v>48.1</v>
      </c>
      <c r="C26" s="57">
        <v>52.85</v>
      </c>
      <c r="D26" s="58">
        <f t="shared" si="1"/>
        <v>-4.75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idden="1">
      <c r="A27" s="20" t="s">
        <v>795</v>
      </c>
      <c r="B27" s="22">
        <v>20.41</v>
      </c>
      <c r="C27" s="22">
        <v>4.08</v>
      </c>
      <c r="D27" s="40">
        <f t="shared" si="1"/>
        <v>16.33</v>
      </c>
    </row>
    <row r="28" hidden="1">
      <c r="A28" s="20" t="s">
        <v>796</v>
      </c>
      <c r="B28" s="22">
        <v>45.51</v>
      </c>
      <c r="C28" s="22">
        <v>44.31</v>
      </c>
      <c r="D28" s="40">
        <f t="shared" si="1"/>
        <v>1.2</v>
      </c>
    </row>
    <row r="29" hidden="1">
      <c r="A29" s="20" t="s">
        <v>797</v>
      </c>
      <c r="B29" s="22">
        <v>74.44</v>
      </c>
      <c r="C29" s="22">
        <v>72.52</v>
      </c>
      <c r="D29" s="40">
        <f t="shared" si="1"/>
        <v>1.92</v>
      </c>
    </row>
    <row r="30" hidden="1">
      <c r="A30" s="56" t="s">
        <v>798</v>
      </c>
      <c r="B30" s="57">
        <v>45.25</v>
      </c>
      <c r="C30" s="57">
        <v>47.25</v>
      </c>
      <c r="D30" s="58">
        <f t="shared" si="1"/>
        <v>-2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idden="1">
      <c r="A31" s="56" t="s">
        <v>799</v>
      </c>
      <c r="B31" s="57">
        <v>39.47</v>
      </c>
      <c r="C31" s="57">
        <v>39.66</v>
      </c>
      <c r="D31" s="58">
        <f t="shared" si="1"/>
        <v>-0.19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idden="1">
      <c r="A32" s="20" t="s">
        <v>800</v>
      </c>
      <c r="B32" s="22">
        <v>41.09</v>
      </c>
      <c r="C32" s="22">
        <v>36.86</v>
      </c>
      <c r="D32" s="40">
        <f t="shared" si="1"/>
        <v>4.23</v>
      </c>
    </row>
    <row r="33" hidden="1">
      <c r="A33" s="20" t="s">
        <v>801</v>
      </c>
      <c r="B33" s="22">
        <v>56.8</v>
      </c>
      <c r="C33" s="22">
        <v>56.8</v>
      </c>
      <c r="D33" s="40">
        <f t="shared" si="1"/>
        <v>0</v>
      </c>
    </row>
    <row r="34" hidden="1">
      <c r="A34" s="20" t="s">
        <v>802</v>
      </c>
      <c r="B34" s="22">
        <v>79.66</v>
      </c>
      <c r="C34" s="22">
        <v>74.09</v>
      </c>
      <c r="D34" s="40">
        <f t="shared" si="1"/>
        <v>5.57</v>
      </c>
    </row>
    <row r="35" hidden="1">
      <c r="A35" s="20" t="s">
        <v>803</v>
      </c>
      <c r="B35" s="22">
        <v>14.78</v>
      </c>
      <c r="C35" s="22">
        <v>10.65</v>
      </c>
      <c r="D35" s="40">
        <f t="shared" si="1"/>
        <v>4.13</v>
      </c>
    </row>
    <row r="36" hidden="1">
      <c r="A36" s="20" t="s">
        <v>804</v>
      </c>
      <c r="B36" s="22">
        <v>33.06</v>
      </c>
      <c r="C36" s="22">
        <v>31.96</v>
      </c>
      <c r="D36" s="40">
        <f t="shared" si="1"/>
        <v>1.1</v>
      </c>
    </row>
    <row r="37" hidden="1">
      <c r="A37" s="20" t="s">
        <v>805</v>
      </c>
      <c r="B37" s="22">
        <v>52.21</v>
      </c>
      <c r="C37" s="22">
        <v>51.92</v>
      </c>
      <c r="D37" s="40">
        <f t="shared" si="1"/>
        <v>0.29</v>
      </c>
    </row>
    <row r="38" hidden="1">
      <c r="A38" s="20" t="s">
        <v>806</v>
      </c>
      <c r="B38" s="22">
        <v>22.86</v>
      </c>
      <c r="C38" s="22">
        <v>17.14</v>
      </c>
      <c r="D38" s="40">
        <f t="shared" si="1"/>
        <v>5.72</v>
      </c>
    </row>
    <row r="39" hidden="1">
      <c r="A39" s="20" t="s">
        <v>807</v>
      </c>
      <c r="B39" s="22">
        <v>52.81</v>
      </c>
      <c r="C39" s="22">
        <v>50.83</v>
      </c>
      <c r="D39" s="40">
        <f t="shared" si="1"/>
        <v>1.98</v>
      </c>
    </row>
    <row r="40" hidden="1">
      <c r="A40" s="20" t="s">
        <v>808</v>
      </c>
      <c r="B40" s="22">
        <v>54.77</v>
      </c>
      <c r="C40" s="22">
        <v>48.48</v>
      </c>
      <c r="D40" s="40">
        <f t="shared" si="1"/>
        <v>6.29</v>
      </c>
    </row>
    <row r="41" hidden="1">
      <c r="A41" s="56" t="s">
        <v>809</v>
      </c>
      <c r="B41" s="57">
        <v>49.88</v>
      </c>
      <c r="C41" s="57">
        <v>50.84</v>
      </c>
      <c r="D41" s="58">
        <f t="shared" si="1"/>
        <v>-0.96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idden="1">
      <c r="A42" s="20" t="s">
        <v>810</v>
      </c>
      <c r="B42" s="22">
        <v>50.23</v>
      </c>
      <c r="C42" s="22">
        <v>47.72</v>
      </c>
      <c r="D42" s="40">
        <f t="shared" si="1"/>
        <v>2.51</v>
      </c>
    </row>
    <row r="43" hidden="1">
      <c r="A43" s="56" t="s">
        <v>811</v>
      </c>
      <c r="B43" s="57">
        <v>54.55</v>
      </c>
      <c r="C43" s="57">
        <v>55.08</v>
      </c>
      <c r="D43" s="58">
        <f t="shared" si="1"/>
        <v>-0.53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idden="1">
      <c r="A44" s="20" t="s">
        <v>812</v>
      </c>
      <c r="B44" s="22">
        <v>29.24</v>
      </c>
      <c r="C44" s="22">
        <v>24.58</v>
      </c>
      <c r="D44" s="40">
        <f t="shared" si="1"/>
        <v>4.66</v>
      </c>
    </row>
    <row r="45" hidden="1">
      <c r="A45" s="20" t="s">
        <v>813</v>
      </c>
      <c r="B45" s="22">
        <v>30.48</v>
      </c>
      <c r="C45" s="22">
        <v>9.4</v>
      </c>
      <c r="D45" s="40">
        <f t="shared" si="1"/>
        <v>21.08</v>
      </c>
    </row>
    <row r="46" hidden="1">
      <c r="A46" s="56" t="s">
        <v>814</v>
      </c>
      <c r="B46" s="57">
        <v>35.16</v>
      </c>
      <c r="C46" s="57">
        <v>35.94</v>
      </c>
      <c r="D46" s="58">
        <f t="shared" si="1"/>
        <v>-0.78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idden="1">
      <c r="A47" s="20" t="s">
        <v>815</v>
      </c>
      <c r="B47" s="22">
        <v>44.28</v>
      </c>
      <c r="C47" s="22">
        <v>39.3</v>
      </c>
      <c r="D47" s="40">
        <f t="shared" si="1"/>
        <v>4.98</v>
      </c>
    </row>
    <row r="48" hidden="1">
      <c r="A48" s="20" t="s">
        <v>816</v>
      </c>
      <c r="B48" s="22">
        <v>56.93</v>
      </c>
      <c r="C48" s="22">
        <v>22.29</v>
      </c>
      <c r="D48" s="40">
        <f t="shared" si="1"/>
        <v>34.64</v>
      </c>
    </row>
    <row r="49" hidden="1">
      <c r="A49" s="56" t="s">
        <v>817</v>
      </c>
      <c r="B49" s="57">
        <v>20.28</v>
      </c>
      <c r="C49" s="57">
        <v>24.48</v>
      </c>
      <c r="D49" s="58">
        <f t="shared" si="1"/>
        <v>-4.2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idden="1">
      <c r="A50" s="20" t="s">
        <v>818</v>
      </c>
      <c r="B50" s="22">
        <v>45.45</v>
      </c>
      <c r="C50" s="22">
        <v>45.45</v>
      </c>
      <c r="D50" s="40">
        <f t="shared" si="1"/>
        <v>0</v>
      </c>
    </row>
    <row r="51" hidden="1">
      <c r="A51" s="20" t="s">
        <v>819</v>
      </c>
      <c r="B51" s="22">
        <v>50.0</v>
      </c>
      <c r="C51" s="22">
        <v>43.09</v>
      </c>
      <c r="D51" s="40">
        <f t="shared" si="1"/>
        <v>6.91</v>
      </c>
    </row>
    <row r="52" hidden="1">
      <c r="A52" s="56" t="s">
        <v>820</v>
      </c>
      <c r="B52" s="57">
        <v>45.05</v>
      </c>
      <c r="C52" s="57">
        <v>45.52</v>
      </c>
      <c r="D52" s="58">
        <f t="shared" si="1"/>
        <v>-0.47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idden="1">
      <c r="A53" s="20" t="s">
        <v>821</v>
      </c>
      <c r="B53" s="22">
        <v>11.56</v>
      </c>
      <c r="C53" s="22">
        <v>3.56</v>
      </c>
      <c r="D53" s="40">
        <f t="shared" si="1"/>
        <v>8</v>
      </c>
    </row>
    <row r="54" hidden="1">
      <c r="A54" s="20" t="s">
        <v>822</v>
      </c>
      <c r="B54" s="22">
        <v>53.2</v>
      </c>
      <c r="C54" s="22">
        <v>40.41</v>
      </c>
      <c r="D54" s="40">
        <f t="shared" si="1"/>
        <v>12.79</v>
      </c>
    </row>
    <row r="55" hidden="1">
      <c r="A55" s="20" t="s">
        <v>823</v>
      </c>
      <c r="B55" s="22">
        <v>45.36</v>
      </c>
      <c r="C55" s="22">
        <v>45.09</v>
      </c>
      <c r="D55" s="40">
        <f t="shared" si="1"/>
        <v>0.27</v>
      </c>
    </row>
    <row r="56" hidden="1">
      <c r="A56" s="56" t="s">
        <v>824</v>
      </c>
      <c r="B56" s="57">
        <v>22.41</v>
      </c>
      <c r="C56" s="57">
        <v>24.93</v>
      </c>
      <c r="D56" s="58">
        <f t="shared" si="1"/>
        <v>-2.52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idden="1">
      <c r="A57" s="20" t="s">
        <v>825</v>
      </c>
      <c r="B57" s="22">
        <v>62.07</v>
      </c>
      <c r="C57" s="22">
        <v>55.82</v>
      </c>
      <c r="D57" s="40">
        <f t="shared" si="1"/>
        <v>6.25</v>
      </c>
    </row>
    <row r="58" hidden="1">
      <c r="A58" s="56" t="s">
        <v>826</v>
      </c>
      <c r="B58" s="57">
        <v>35.87</v>
      </c>
      <c r="C58" s="57">
        <v>38.77</v>
      </c>
      <c r="D58" s="58">
        <f t="shared" si="1"/>
        <v>-2.9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idden="1">
      <c r="A59" s="20" t="s">
        <v>827</v>
      </c>
      <c r="B59" s="22">
        <v>70.83</v>
      </c>
      <c r="C59" s="22">
        <v>70.83</v>
      </c>
      <c r="D59" s="40">
        <f t="shared" si="1"/>
        <v>0</v>
      </c>
    </row>
    <row r="60" hidden="1">
      <c r="A60" s="56" t="s">
        <v>828</v>
      </c>
      <c r="B60" s="57">
        <v>10.83</v>
      </c>
      <c r="C60" s="57">
        <v>13.33</v>
      </c>
      <c r="D60" s="58">
        <f t="shared" si="1"/>
        <v>-2.5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idden="1">
      <c r="A61" s="20" t="s">
        <v>829</v>
      </c>
      <c r="B61" s="22">
        <v>2.86</v>
      </c>
      <c r="C61" s="22">
        <v>2.86</v>
      </c>
      <c r="D61" s="40">
        <f t="shared" si="1"/>
        <v>0</v>
      </c>
    </row>
    <row r="62" hidden="1">
      <c r="A62" s="56" t="s">
        <v>830</v>
      </c>
      <c r="B62" s="57">
        <v>7.14</v>
      </c>
      <c r="C62" s="57">
        <v>7.48</v>
      </c>
      <c r="D62" s="58">
        <f t="shared" si="1"/>
        <v>-0.34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idden="1">
      <c r="A63" s="20" t="s">
        <v>831</v>
      </c>
      <c r="B63" s="22">
        <v>4.08</v>
      </c>
      <c r="C63" s="22">
        <v>4.08</v>
      </c>
      <c r="D63" s="40">
        <f t="shared" si="1"/>
        <v>0</v>
      </c>
    </row>
    <row r="64" hidden="1">
      <c r="A64" s="20" t="s">
        <v>832</v>
      </c>
      <c r="B64" s="22">
        <v>10.06</v>
      </c>
      <c r="C64" s="22">
        <v>4.47</v>
      </c>
      <c r="D64" s="40">
        <f t="shared" si="1"/>
        <v>5.59</v>
      </c>
    </row>
    <row r="65" hidden="1">
      <c r="A65" s="56" t="s">
        <v>833</v>
      </c>
      <c r="B65" s="57">
        <v>1.02</v>
      </c>
      <c r="C65" s="57">
        <v>2.04</v>
      </c>
      <c r="D65" s="58">
        <f t="shared" si="1"/>
        <v>-1.02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idden="1">
      <c r="A66" s="56" t="s">
        <v>834</v>
      </c>
      <c r="B66" s="57">
        <v>3.89</v>
      </c>
      <c r="C66" s="57">
        <v>6.67</v>
      </c>
      <c r="D66" s="58">
        <f t="shared" si="1"/>
        <v>-2.78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20" t="s">
        <v>835</v>
      </c>
      <c r="B67" s="22">
        <v>13.33</v>
      </c>
      <c r="C67" s="22">
        <v>4.0</v>
      </c>
      <c r="D67" s="40">
        <f t="shared" si="1"/>
        <v>9.33</v>
      </c>
    </row>
    <row r="68">
      <c r="A68" s="20" t="s">
        <v>836</v>
      </c>
      <c r="B68" s="22">
        <v>7.87</v>
      </c>
      <c r="C68" s="22">
        <v>5.06</v>
      </c>
      <c r="D68" s="40">
        <f t="shared" si="1"/>
        <v>2.81</v>
      </c>
    </row>
    <row r="69" hidden="1">
      <c r="A69" s="20" t="s">
        <v>837</v>
      </c>
      <c r="B69" s="22">
        <v>26.9</v>
      </c>
      <c r="C69" s="22">
        <v>11.68</v>
      </c>
      <c r="D69" s="40">
        <f t="shared" si="1"/>
        <v>15.22</v>
      </c>
    </row>
    <row r="70" hidden="1">
      <c r="A70" s="20" t="s">
        <v>838</v>
      </c>
      <c r="B70" s="22">
        <v>12.02</v>
      </c>
      <c r="C70" s="22">
        <v>3.85</v>
      </c>
      <c r="D70" s="40">
        <f t="shared" si="1"/>
        <v>8.17</v>
      </c>
    </row>
    <row r="71" hidden="1">
      <c r="A71" s="20" t="s">
        <v>839</v>
      </c>
      <c r="B71" s="22">
        <v>13.02</v>
      </c>
      <c r="C71" s="22">
        <v>11.24</v>
      </c>
      <c r="D71" s="40">
        <f t="shared" si="1"/>
        <v>1.78</v>
      </c>
    </row>
    <row r="72" hidden="1">
      <c r="A72" s="20" t="s">
        <v>840</v>
      </c>
      <c r="B72" s="22">
        <v>5.71</v>
      </c>
      <c r="C72" s="22">
        <v>4.76</v>
      </c>
      <c r="D72" s="40">
        <f t="shared" si="1"/>
        <v>0.95</v>
      </c>
    </row>
    <row r="73" hidden="1">
      <c r="A73" s="20" t="s">
        <v>841</v>
      </c>
      <c r="B73" s="22">
        <v>31.52</v>
      </c>
      <c r="C73" s="22">
        <v>27.17</v>
      </c>
      <c r="D73" s="40">
        <f t="shared" si="1"/>
        <v>4.35</v>
      </c>
    </row>
    <row r="74">
      <c r="A74" s="56" t="s">
        <v>842</v>
      </c>
      <c r="B74" s="57">
        <v>6.41</v>
      </c>
      <c r="C74" s="57">
        <v>7.69</v>
      </c>
      <c r="D74" s="58">
        <f t="shared" si="1"/>
        <v>-1.28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idden="1">
      <c r="A75" s="56" t="s">
        <v>843</v>
      </c>
      <c r="B75" s="57">
        <v>40.91</v>
      </c>
      <c r="C75" s="57">
        <v>41.11</v>
      </c>
      <c r="D75" s="58">
        <f t="shared" si="1"/>
        <v>-0.2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idden="1">
      <c r="A76" s="20" t="s">
        <v>844</v>
      </c>
      <c r="B76" s="22">
        <v>0.0</v>
      </c>
      <c r="C76" s="22">
        <v>0.0</v>
      </c>
      <c r="D76" s="40">
        <f t="shared" si="1"/>
        <v>0</v>
      </c>
    </row>
    <row r="77" hidden="1">
      <c r="A77" s="56" t="s">
        <v>845</v>
      </c>
      <c r="B77" s="57">
        <v>34.58</v>
      </c>
      <c r="C77" s="57">
        <v>36.45</v>
      </c>
      <c r="D77" s="58">
        <f t="shared" si="1"/>
        <v>-1.87</v>
      </c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idden="1">
      <c r="A78" s="56" t="s">
        <v>846</v>
      </c>
      <c r="B78" s="57">
        <v>30.03</v>
      </c>
      <c r="C78" s="57">
        <v>32.76</v>
      </c>
      <c r="D78" s="58">
        <f t="shared" si="1"/>
        <v>-2.73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idden="1">
      <c r="A79" s="20" t="s">
        <v>847</v>
      </c>
      <c r="B79" s="22">
        <v>11.59</v>
      </c>
      <c r="C79" s="22">
        <v>5.15</v>
      </c>
      <c r="D79" s="40">
        <f t="shared" si="1"/>
        <v>6.44</v>
      </c>
    </row>
    <row r="80" hidden="1">
      <c r="A80" s="56" t="s">
        <v>848</v>
      </c>
      <c r="B80" s="57">
        <v>29.52</v>
      </c>
      <c r="C80" s="57">
        <v>30.0</v>
      </c>
      <c r="D80" s="58">
        <f t="shared" si="1"/>
        <v>-0.48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idden="1">
      <c r="A81" s="56" t="s">
        <v>849</v>
      </c>
      <c r="B81" s="57">
        <v>38.82</v>
      </c>
      <c r="C81" s="57">
        <v>40.0</v>
      </c>
      <c r="D81" s="58">
        <f t="shared" si="1"/>
        <v>-1.18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idden="1">
      <c r="A82" s="20" t="s">
        <v>850</v>
      </c>
      <c r="B82" s="22">
        <v>52.82</v>
      </c>
      <c r="C82" s="22">
        <v>51.47</v>
      </c>
      <c r="D82" s="40">
        <f t="shared" si="1"/>
        <v>1.35</v>
      </c>
    </row>
    <row r="83" hidden="1">
      <c r="A83" s="20" t="s">
        <v>851</v>
      </c>
      <c r="B83" s="22">
        <v>46.01</v>
      </c>
      <c r="C83" s="22">
        <v>43.56</v>
      </c>
      <c r="D83" s="40">
        <f t="shared" si="1"/>
        <v>2.45</v>
      </c>
    </row>
    <row r="84" hidden="1">
      <c r="A84" s="20" t="s">
        <v>852</v>
      </c>
      <c r="B84" s="22">
        <v>18.77</v>
      </c>
      <c r="C84" s="22">
        <v>15.84</v>
      </c>
      <c r="D84" s="40">
        <f t="shared" si="1"/>
        <v>2.93</v>
      </c>
    </row>
    <row r="85" hidden="1">
      <c r="A85" s="56" t="s">
        <v>853</v>
      </c>
      <c r="B85" s="57">
        <v>34.77</v>
      </c>
      <c r="C85" s="57">
        <v>37.28</v>
      </c>
      <c r="D85" s="58">
        <f t="shared" si="1"/>
        <v>-2.51</v>
      </c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idden="1">
      <c r="A86" s="56" t="s">
        <v>854</v>
      </c>
      <c r="B86" s="57">
        <v>63.0</v>
      </c>
      <c r="C86" s="57">
        <v>67.0</v>
      </c>
      <c r="D86" s="58">
        <f t="shared" si="1"/>
        <v>-4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idden="1">
      <c r="A87" s="20" t="s">
        <v>855</v>
      </c>
      <c r="B87" s="22">
        <v>50.73</v>
      </c>
      <c r="C87" s="22">
        <v>49.56</v>
      </c>
      <c r="D87" s="40">
        <f t="shared" si="1"/>
        <v>1.17</v>
      </c>
    </row>
    <row r="88" hidden="1">
      <c r="A88" s="56" t="s">
        <v>856</v>
      </c>
      <c r="B88" s="57">
        <v>40.57</v>
      </c>
      <c r="C88" s="57">
        <v>41.43</v>
      </c>
      <c r="D88" s="58">
        <f t="shared" si="1"/>
        <v>-0.86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idden="1">
      <c r="A89" s="20" t="s">
        <v>857</v>
      </c>
      <c r="B89" s="22">
        <v>66.06</v>
      </c>
      <c r="C89" s="22">
        <v>63.3</v>
      </c>
      <c r="D89" s="40">
        <f t="shared" si="1"/>
        <v>2.76</v>
      </c>
    </row>
    <row r="90" hidden="1">
      <c r="A90" s="20" t="s">
        <v>858</v>
      </c>
      <c r="B90" s="22">
        <v>78.82</v>
      </c>
      <c r="C90" s="22">
        <v>76.94</v>
      </c>
      <c r="D90" s="40">
        <f t="shared" si="1"/>
        <v>1.88</v>
      </c>
    </row>
    <row r="91" hidden="1">
      <c r="A91" s="56" t="s">
        <v>859</v>
      </c>
      <c r="B91" s="57">
        <v>49.5</v>
      </c>
      <c r="C91" s="57">
        <v>49.83</v>
      </c>
      <c r="D91" s="58">
        <f t="shared" si="1"/>
        <v>-0.33</v>
      </c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idden="1">
      <c r="A92" s="56" t="s">
        <v>860</v>
      </c>
      <c r="B92" s="57">
        <v>48.5</v>
      </c>
      <c r="C92" s="57">
        <v>49.83</v>
      </c>
      <c r="D92" s="58">
        <f t="shared" si="1"/>
        <v>-1.33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idden="1">
      <c r="A93" s="20" t="s">
        <v>861</v>
      </c>
      <c r="B93" s="22">
        <v>81.01</v>
      </c>
      <c r="C93" s="22">
        <v>79.33</v>
      </c>
      <c r="D93" s="40">
        <f t="shared" si="1"/>
        <v>1.68</v>
      </c>
    </row>
    <row r="94" hidden="1">
      <c r="A94" s="20" t="s">
        <v>862</v>
      </c>
      <c r="B94" s="22">
        <v>40.48</v>
      </c>
      <c r="C94" s="22">
        <v>1.79</v>
      </c>
      <c r="D94" s="40">
        <f t="shared" si="1"/>
        <v>38.69</v>
      </c>
    </row>
    <row r="95" hidden="1">
      <c r="A95" s="20" t="s">
        <v>863</v>
      </c>
      <c r="B95" s="22">
        <v>27.73</v>
      </c>
      <c r="C95" s="22">
        <v>23.53</v>
      </c>
      <c r="D95" s="40">
        <f t="shared" si="1"/>
        <v>4.2</v>
      </c>
    </row>
    <row r="96" hidden="1">
      <c r="A96" s="56" t="s">
        <v>864</v>
      </c>
      <c r="B96" s="57">
        <v>6.8</v>
      </c>
      <c r="C96" s="57">
        <v>8.16</v>
      </c>
      <c r="D96" s="58">
        <f t="shared" si="1"/>
        <v>-1.36</v>
      </c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idden="1">
      <c r="A97" s="56" t="s">
        <v>865</v>
      </c>
      <c r="B97" s="57">
        <v>9.33</v>
      </c>
      <c r="C97" s="57">
        <v>22.67</v>
      </c>
      <c r="D97" s="58">
        <f t="shared" si="1"/>
        <v>-13.34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idden="1">
      <c r="A98" s="20" t="s">
        <v>866</v>
      </c>
      <c r="B98" s="22">
        <v>24.53</v>
      </c>
      <c r="C98" s="22">
        <v>24.53</v>
      </c>
      <c r="D98" s="40">
        <f t="shared" si="1"/>
        <v>0</v>
      </c>
    </row>
    <row r="99" hidden="1">
      <c r="A99" s="20" t="s">
        <v>867</v>
      </c>
      <c r="B99" s="22">
        <v>14.58</v>
      </c>
      <c r="C99" s="22">
        <v>13.22</v>
      </c>
      <c r="D99" s="40">
        <f t="shared" si="1"/>
        <v>1.36</v>
      </c>
    </row>
    <row r="100" hidden="1">
      <c r="A100" s="20" t="s">
        <v>868</v>
      </c>
      <c r="B100" s="22">
        <v>25.1</v>
      </c>
      <c r="C100" s="22">
        <v>24.7</v>
      </c>
      <c r="D100" s="40">
        <f t="shared" si="1"/>
        <v>0.4</v>
      </c>
    </row>
    <row r="101" hidden="1">
      <c r="A101" s="56" t="s">
        <v>869</v>
      </c>
      <c r="B101" s="57">
        <v>5.15</v>
      </c>
      <c r="C101" s="57">
        <v>9.7</v>
      </c>
      <c r="D101" s="58">
        <f t="shared" si="1"/>
        <v>-4.55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6" t="s">
        <v>870</v>
      </c>
      <c r="B102" s="57">
        <v>3.59</v>
      </c>
      <c r="C102" s="57">
        <v>17.97</v>
      </c>
      <c r="D102" s="58">
        <f t="shared" si="1"/>
        <v>-14.38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idden="1">
      <c r="A103" s="20" t="s">
        <v>871</v>
      </c>
      <c r="B103" s="22">
        <v>58.82</v>
      </c>
      <c r="C103" s="22">
        <v>53.59</v>
      </c>
      <c r="D103" s="40">
        <f t="shared" si="1"/>
        <v>5.23</v>
      </c>
    </row>
    <row r="104" hidden="1">
      <c r="A104" s="56" t="s">
        <v>872</v>
      </c>
      <c r="B104" s="57">
        <v>45.59</v>
      </c>
      <c r="C104" s="57">
        <v>49.24</v>
      </c>
      <c r="D104" s="58">
        <f t="shared" si="1"/>
        <v>-3.65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idden="1">
      <c r="A105" s="20" t="s">
        <v>873</v>
      </c>
      <c r="B105" s="22">
        <v>0.0</v>
      </c>
      <c r="C105" s="22">
        <v>0.0</v>
      </c>
      <c r="D105" s="40">
        <f t="shared" si="1"/>
        <v>0</v>
      </c>
    </row>
    <row r="106" hidden="1">
      <c r="A106" s="20" t="s">
        <v>874</v>
      </c>
      <c r="B106" s="22">
        <v>1.2</v>
      </c>
      <c r="C106" s="22">
        <v>0.6</v>
      </c>
      <c r="D106" s="40">
        <f t="shared" si="1"/>
        <v>0.6</v>
      </c>
    </row>
    <row r="107" hidden="1">
      <c r="A107" s="56" t="s">
        <v>875</v>
      </c>
      <c r="B107" s="57">
        <v>3.6</v>
      </c>
      <c r="C107" s="57">
        <v>5.76</v>
      </c>
      <c r="D107" s="58">
        <f t="shared" si="1"/>
        <v>-2.16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idden="1">
      <c r="A108" s="20" t="s">
        <v>876</v>
      </c>
      <c r="B108" s="22">
        <v>20.0</v>
      </c>
      <c r="C108" s="22">
        <v>16.67</v>
      </c>
      <c r="D108" s="40">
        <f t="shared" si="1"/>
        <v>3.33</v>
      </c>
    </row>
    <row r="109" hidden="1">
      <c r="A109" s="20" t="s">
        <v>877</v>
      </c>
      <c r="B109" s="22">
        <v>15.32</v>
      </c>
      <c r="C109" s="22">
        <v>0.0</v>
      </c>
      <c r="D109" s="40">
        <f t="shared" si="1"/>
        <v>15.32</v>
      </c>
    </row>
    <row r="110" hidden="1">
      <c r="A110" s="56" t="s">
        <v>878</v>
      </c>
      <c r="B110" s="57">
        <v>48.57</v>
      </c>
      <c r="C110" s="57">
        <v>55.71</v>
      </c>
      <c r="D110" s="58">
        <f t="shared" si="1"/>
        <v>-7.14</v>
      </c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idden="1">
      <c r="A111" s="56" t="s">
        <v>879</v>
      </c>
      <c r="B111" s="57">
        <v>68.03</v>
      </c>
      <c r="C111" s="57">
        <v>70.75</v>
      </c>
      <c r="D111" s="58">
        <f t="shared" si="1"/>
        <v>-2.72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idden="1">
      <c r="A112" s="56" t="s">
        <v>880</v>
      </c>
      <c r="B112" s="57">
        <v>46.74</v>
      </c>
      <c r="C112" s="57">
        <v>50.0</v>
      </c>
      <c r="D112" s="58">
        <f t="shared" si="1"/>
        <v>-3.26</v>
      </c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idden="1">
      <c r="A113" s="56" t="s">
        <v>881</v>
      </c>
      <c r="B113" s="57">
        <v>75.0</v>
      </c>
      <c r="C113" s="57">
        <v>77.69</v>
      </c>
      <c r="D113" s="58">
        <f t="shared" si="1"/>
        <v>-2.69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idden="1">
      <c r="A114" s="56" t="s">
        <v>882</v>
      </c>
      <c r="B114" s="57">
        <v>22.49</v>
      </c>
      <c r="C114" s="57">
        <v>24.85</v>
      </c>
      <c r="D114" s="58">
        <f t="shared" si="1"/>
        <v>-2.36</v>
      </c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idden="1">
      <c r="A115" s="56" t="s">
        <v>883</v>
      </c>
      <c r="B115" s="57">
        <v>21.65</v>
      </c>
      <c r="C115" s="57">
        <v>23.71</v>
      </c>
      <c r="D115" s="58">
        <f t="shared" si="1"/>
        <v>-2.06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idden="1">
      <c r="A116" s="20" t="s">
        <v>884</v>
      </c>
      <c r="B116" s="22">
        <v>26.56</v>
      </c>
      <c r="C116" s="22">
        <v>19.69</v>
      </c>
      <c r="D116" s="40">
        <f t="shared" si="1"/>
        <v>6.87</v>
      </c>
    </row>
    <row r="117" hidden="1">
      <c r="A117" s="20" t="s">
        <v>885</v>
      </c>
      <c r="B117" s="22">
        <v>32.7</v>
      </c>
      <c r="C117" s="22">
        <v>30.16</v>
      </c>
      <c r="D117" s="40">
        <f t="shared" si="1"/>
        <v>2.54</v>
      </c>
    </row>
    <row r="118" hidden="1">
      <c r="A118" s="20" t="s">
        <v>886</v>
      </c>
      <c r="B118" s="22">
        <v>78.42</v>
      </c>
      <c r="C118" s="22">
        <v>61.99</v>
      </c>
      <c r="D118" s="40">
        <f t="shared" si="1"/>
        <v>16.43</v>
      </c>
    </row>
    <row r="119" hidden="1">
      <c r="A119" s="56" t="s">
        <v>887</v>
      </c>
      <c r="B119" s="57">
        <v>26.71</v>
      </c>
      <c r="C119" s="57">
        <v>27.0</v>
      </c>
      <c r="D119" s="58">
        <f t="shared" si="1"/>
        <v>-0.29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idden="1">
      <c r="A120" s="20" t="s">
        <v>888</v>
      </c>
      <c r="B120" s="22">
        <v>7.43</v>
      </c>
      <c r="C120" s="22">
        <v>7.06</v>
      </c>
      <c r="D120" s="40">
        <f t="shared" si="1"/>
        <v>0.37</v>
      </c>
    </row>
    <row r="121" hidden="1">
      <c r="A121" s="56" t="s">
        <v>889</v>
      </c>
      <c r="B121" s="57">
        <v>3.62</v>
      </c>
      <c r="C121" s="57">
        <v>5.07</v>
      </c>
      <c r="D121" s="58">
        <f t="shared" si="1"/>
        <v>-1.45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idden="1">
      <c r="A122" s="20" t="s">
        <v>890</v>
      </c>
      <c r="B122" s="22">
        <v>89.67</v>
      </c>
      <c r="C122" s="22">
        <v>89.67</v>
      </c>
      <c r="D122" s="40">
        <f t="shared" si="1"/>
        <v>0</v>
      </c>
    </row>
    <row r="123" hidden="1">
      <c r="A123" s="20" t="s">
        <v>891</v>
      </c>
      <c r="B123" s="22">
        <v>13.04</v>
      </c>
      <c r="C123" s="22">
        <v>13.04</v>
      </c>
      <c r="D123" s="40">
        <f t="shared" si="1"/>
        <v>0</v>
      </c>
    </row>
    <row r="124" hidden="1">
      <c r="A124" s="20" t="s">
        <v>892</v>
      </c>
      <c r="B124" s="22">
        <v>67.53</v>
      </c>
      <c r="C124" s="22">
        <v>63.64</v>
      </c>
      <c r="D124" s="40">
        <f t="shared" si="1"/>
        <v>3.89</v>
      </c>
    </row>
    <row r="125" hidden="1">
      <c r="A125" s="56" t="s">
        <v>893</v>
      </c>
      <c r="B125" s="57">
        <v>63.78</v>
      </c>
      <c r="C125" s="57">
        <v>65.71</v>
      </c>
      <c r="D125" s="58">
        <f t="shared" si="1"/>
        <v>-1.93</v>
      </c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idden="1">
      <c r="A126" s="20" t="s">
        <v>894</v>
      </c>
      <c r="B126" s="22">
        <v>87.85</v>
      </c>
      <c r="C126" s="22">
        <v>75.0</v>
      </c>
      <c r="D126" s="40">
        <f t="shared" si="1"/>
        <v>12.85</v>
      </c>
    </row>
    <row r="127" hidden="1">
      <c r="A127" s="20" t="s">
        <v>895</v>
      </c>
      <c r="B127" s="22">
        <v>27.36</v>
      </c>
      <c r="C127" s="22">
        <v>24.06</v>
      </c>
      <c r="D127" s="40">
        <f t="shared" si="1"/>
        <v>3.3</v>
      </c>
    </row>
    <row r="128" hidden="1">
      <c r="A128" s="56" t="s">
        <v>896</v>
      </c>
      <c r="B128" s="57">
        <v>59.9</v>
      </c>
      <c r="C128" s="57">
        <v>62.5</v>
      </c>
      <c r="D128" s="58">
        <f t="shared" si="1"/>
        <v>-2.6</v>
      </c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idden="1">
      <c r="A129" s="20" t="s">
        <v>897</v>
      </c>
      <c r="B129" s="22">
        <v>0.0</v>
      </c>
      <c r="C129" s="22">
        <v>0.0</v>
      </c>
      <c r="D129" s="40">
        <f t="shared" si="1"/>
        <v>0</v>
      </c>
    </row>
    <row r="130" hidden="1">
      <c r="A130" s="56" t="s">
        <v>898</v>
      </c>
      <c r="B130" s="57">
        <v>32.99</v>
      </c>
      <c r="C130" s="57">
        <v>34.03</v>
      </c>
      <c r="D130" s="58">
        <f t="shared" si="1"/>
        <v>-1.04</v>
      </c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6" t="s">
        <v>899</v>
      </c>
      <c r="B131" s="57">
        <v>0.0</v>
      </c>
      <c r="C131" s="57">
        <v>4.55</v>
      </c>
      <c r="D131" s="58">
        <f t="shared" si="1"/>
        <v>-4.55</v>
      </c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idden="1">
      <c r="A132" s="20" t="s">
        <v>900</v>
      </c>
      <c r="B132" s="22">
        <v>20.18</v>
      </c>
      <c r="C132" s="22">
        <v>17.77</v>
      </c>
      <c r="D132" s="40">
        <f t="shared" si="1"/>
        <v>2.41</v>
      </c>
    </row>
    <row r="133" hidden="1">
      <c r="A133" s="20" t="s">
        <v>901</v>
      </c>
      <c r="B133" s="22">
        <v>36.36</v>
      </c>
      <c r="C133" s="22">
        <v>33.2</v>
      </c>
      <c r="D133" s="40">
        <f t="shared" si="1"/>
        <v>3.16</v>
      </c>
    </row>
    <row r="134" hidden="1">
      <c r="A134" s="20" t="s">
        <v>902</v>
      </c>
      <c r="B134" s="22">
        <v>26.53</v>
      </c>
      <c r="C134" s="22">
        <v>23.81</v>
      </c>
      <c r="D134" s="40">
        <f t="shared" si="1"/>
        <v>2.72</v>
      </c>
    </row>
    <row r="135" hidden="1">
      <c r="A135" s="20" t="s">
        <v>903</v>
      </c>
      <c r="B135" s="22">
        <v>18.92</v>
      </c>
      <c r="C135" s="22">
        <v>18.02</v>
      </c>
      <c r="D135" s="40">
        <f t="shared" si="1"/>
        <v>0.9</v>
      </c>
    </row>
    <row r="136" hidden="1">
      <c r="A136" s="56" t="s">
        <v>904</v>
      </c>
      <c r="B136" s="57">
        <v>19.82</v>
      </c>
      <c r="C136" s="57">
        <v>24.32</v>
      </c>
      <c r="D136" s="58">
        <f t="shared" si="1"/>
        <v>-4.5</v>
      </c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idden="1">
      <c r="A137" s="56" t="s">
        <v>905</v>
      </c>
      <c r="B137" s="57">
        <v>63.5</v>
      </c>
      <c r="C137" s="57">
        <v>70.8</v>
      </c>
      <c r="D137" s="58">
        <f t="shared" si="1"/>
        <v>-7.3</v>
      </c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idden="1">
      <c r="A138" s="20" t="s">
        <v>906</v>
      </c>
      <c r="B138" s="22">
        <v>67.65</v>
      </c>
      <c r="C138" s="22">
        <v>59.56</v>
      </c>
      <c r="D138" s="40">
        <f t="shared" si="1"/>
        <v>8.09</v>
      </c>
    </row>
    <row r="139" hidden="1">
      <c r="A139" s="20" t="s">
        <v>907</v>
      </c>
      <c r="B139" s="22">
        <v>56.91</v>
      </c>
      <c r="C139" s="22">
        <v>55.28</v>
      </c>
      <c r="D139" s="40">
        <f t="shared" si="1"/>
        <v>1.63</v>
      </c>
    </row>
    <row r="140" hidden="1">
      <c r="A140" s="56" t="s">
        <v>908</v>
      </c>
      <c r="B140" s="57">
        <v>33.58</v>
      </c>
      <c r="C140" s="57">
        <v>37.31</v>
      </c>
      <c r="D140" s="58">
        <f t="shared" si="1"/>
        <v>-3.73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idden="1">
      <c r="A141" s="56" t="s">
        <v>909</v>
      </c>
      <c r="B141" s="57">
        <v>31.08</v>
      </c>
      <c r="C141" s="57">
        <v>37.16</v>
      </c>
      <c r="D141" s="58">
        <f t="shared" si="1"/>
        <v>-6.08</v>
      </c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idden="1">
      <c r="A142" s="20" t="s">
        <v>910</v>
      </c>
      <c r="B142" s="22">
        <v>13.33</v>
      </c>
      <c r="C142" s="22">
        <v>11.67</v>
      </c>
      <c r="D142" s="40">
        <f t="shared" si="1"/>
        <v>1.66</v>
      </c>
    </row>
    <row r="143" hidden="1">
      <c r="A143" s="20" t="s">
        <v>911</v>
      </c>
      <c r="B143" s="22">
        <v>25.0</v>
      </c>
      <c r="C143" s="22">
        <v>9.72</v>
      </c>
      <c r="D143" s="40">
        <f t="shared" si="1"/>
        <v>15.28</v>
      </c>
    </row>
    <row r="144" hidden="1">
      <c r="A144" s="20" t="s">
        <v>912</v>
      </c>
      <c r="B144" s="22">
        <v>8.05</v>
      </c>
      <c r="C144" s="22">
        <v>5.75</v>
      </c>
      <c r="D144" s="40">
        <f t="shared" si="1"/>
        <v>2.3</v>
      </c>
    </row>
    <row r="145" hidden="1">
      <c r="A145" s="20" t="s">
        <v>913</v>
      </c>
      <c r="B145" s="22">
        <v>25.0</v>
      </c>
      <c r="C145" s="22">
        <v>18.75</v>
      </c>
      <c r="D145" s="40">
        <f t="shared" si="1"/>
        <v>6.25</v>
      </c>
    </row>
    <row r="146" hidden="1">
      <c r="A146" s="20" t="s">
        <v>914</v>
      </c>
      <c r="B146" s="22">
        <v>12.38</v>
      </c>
      <c r="C146" s="22">
        <v>9.52</v>
      </c>
      <c r="D146" s="40">
        <f t="shared" si="1"/>
        <v>2.86</v>
      </c>
    </row>
    <row r="147" hidden="1">
      <c r="A147" s="56" t="s">
        <v>915</v>
      </c>
      <c r="B147" s="57">
        <v>20.21</v>
      </c>
      <c r="C147" s="57">
        <v>23.32</v>
      </c>
      <c r="D147" s="58">
        <f t="shared" si="1"/>
        <v>-3.11</v>
      </c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idden="1">
      <c r="A148" s="20" t="s">
        <v>916</v>
      </c>
      <c r="B148" s="22">
        <v>0.0</v>
      </c>
      <c r="C148" s="22">
        <v>0.0</v>
      </c>
      <c r="D148" s="40">
        <f t="shared" si="1"/>
        <v>0</v>
      </c>
    </row>
    <row r="149" hidden="1">
      <c r="A149" s="56" t="s">
        <v>917</v>
      </c>
      <c r="B149" s="57">
        <v>61.54</v>
      </c>
      <c r="C149" s="57">
        <v>62.5</v>
      </c>
      <c r="D149" s="58">
        <f t="shared" si="1"/>
        <v>-0.96</v>
      </c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idden="1">
      <c r="A150" s="20" t="s">
        <v>918</v>
      </c>
      <c r="B150" s="22">
        <v>4.17</v>
      </c>
      <c r="C150" s="22">
        <v>4.17</v>
      </c>
      <c r="D150" s="40">
        <f t="shared" si="1"/>
        <v>0</v>
      </c>
    </row>
    <row r="151" hidden="1">
      <c r="A151" s="20" t="s">
        <v>919</v>
      </c>
      <c r="B151" s="22">
        <v>0.0</v>
      </c>
      <c r="C151" s="22">
        <v>0.0</v>
      </c>
      <c r="D151" s="40">
        <f t="shared" si="1"/>
        <v>0</v>
      </c>
    </row>
    <row r="152" hidden="1">
      <c r="A152" s="20" t="s">
        <v>920</v>
      </c>
      <c r="B152" s="22">
        <v>58.46</v>
      </c>
      <c r="C152" s="22">
        <v>58.46</v>
      </c>
      <c r="D152" s="40">
        <f t="shared" si="1"/>
        <v>0</v>
      </c>
    </row>
    <row r="153" hidden="1">
      <c r="A153" s="56" t="s">
        <v>921</v>
      </c>
      <c r="B153" s="57">
        <v>52.0</v>
      </c>
      <c r="C153" s="57">
        <v>62.4</v>
      </c>
      <c r="D153" s="58">
        <f t="shared" si="1"/>
        <v>-10.4</v>
      </c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idden="1">
      <c r="A154" s="20" t="s">
        <v>922</v>
      </c>
      <c r="B154" s="22">
        <v>2.08</v>
      </c>
      <c r="C154" s="22">
        <v>2.08</v>
      </c>
      <c r="D154" s="40">
        <f t="shared" si="1"/>
        <v>0</v>
      </c>
    </row>
    <row r="155" hidden="1">
      <c r="A155" s="20" t="s">
        <v>923</v>
      </c>
      <c r="B155" s="22">
        <v>0.0</v>
      </c>
      <c r="C155" s="22">
        <v>0.0</v>
      </c>
      <c r="D155" s="40">
        <f t="shared" si="1"/>
        <v>0</v>
      </c>
    </row>
    <row r="156" hidden="1">
      <c r="A156" s="20" t="s">
        <v>924</v>
      </c>
      <c r="B156" s="22">
        <v>26.72</v>
      </c>
      <c r="C156" s="22">
        <v>21.37</v>
      </c>
      <c r="D156" s="40">
        <f t="shared" si="1"/>
        <v>5.35</v>
      </c>
    </row>
    <row r="157" hidden="1">
      <c r="A157" s="56" t="s">
        <v>925</v>
      </c>
      <c r="B157" s="57">
        <v>70.18</v>
      </c>
      <c r="C157" s="57">
        <v>71.72</v>
      </c>
      <c r="D157" s="58">
        <f t="shared" si="1"/>
        <v>-1.54</v>
      </c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idden="1">
      <c r="A158" s="56" t="s">
        <v>926</v>
      </c>
      <c r="B158" s="57">
        <v>95.24</v>
      </c>
      <c r="C158" s="57">
        <v>95.92</v>
      </c>
      <c r="D158" s="58">
        <f t="shared" si="1"/>
        <v>-0.68</v>
      </c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idden="1">
      <c r="A159" s="20" t="s">
        <v>927</v>
      </c>
      <c r="B159" s="22">
        <v>25.37</v>
      </c>
      <c r="C159" s="22">
        <v>19.4</v>
      </c>
      <c r="D159" s="40">
        <f t="shared" si="1"/>
        <v>5.97</v>
      </c>
    </row>
    <row r="160" hidden="1">
      <c r="A160" s="20" t="s">
        <v>928</v>
      </c>
      <c r="B160" s="22">
        <v>0.0</v>
      </c>
      <c r="C160" s="22">
        <v>0.0</v>
      </c>
      <c r="D160" s="40">
        <f t="shared" si="1"/>
        <v>0</v>
      </c>
    </row>
    <row r="161" hidden="1">
      <c r="A161" s="56" t="s">
        <v>929</v>
      </c>
      <c r="B161" s="57">
        <v>0.0</v>
      </c>
      <c r="C161" s="57">
        <v>3.7</v>
      </c>
      <c r="D161" s="58">
        <f t="shared" si="1"/>
        <v>-3.7</v>
      </c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idden="1">
      <c r="A162" s="56" t="s">
        <v>930</v>
      </c>
      <c r="B162" s="57">
        <v>9.21</v>
      </c>
      <c r="C162" s="57">
        <v>14.47</v>
      </c>
      <c r="D162" s="58">
        <f t="shared" si="1"/>
        <v>-5.26</v>
      </c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idden="1">
      <c r="A163" s="20" t="s">
        <v>931</v>
      </c>
      <c r="B163" s="22">
        <v>43.21</v>
      </c>
      <c r="C163" s="22">
        <v>33.33</v>
      </c>
      <c r="D163" s="40">
        <f t="shared" si="1"/>
        <v>9.88</v>
      </c>
    </row>
    <row r="164" hidden="1">
      <c r="A164" s="20" t="s">
        <v>932</v>
      </c>
      <c r="B164" s="22">
        <v>69.84</v>
      </c>
      <c r="C164" s="22">
        <v>67.41</v>
      </c>
      <c r="D164" s="40">
        <f t="shared" si="1"/>
        <v>2.43</v>
      </c>
    </row>
    <row r="165" hidden="1">
      <c r="A165" s="56" t="s">
        <v>933</v>
      </c>
      <c r="B165" s="57">
        <v>37.93</v>
      </c>
      <c r="C165" s="57">
        <v>39.66</v>
      </c>
      <c r="D165" s="58">
        <f t="shared" si="1"/>
        <v>-1.73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idden="1">
      <c r="A166" s="20" t="s">
        <v>934</v>
      </c>
      <c r="B166" s="22">
        <v>4.35</v>
      </c>
      <c r="C166" s="22">
        <v>0.0</v>
      </c>
      <c r="D166" s="40">
        <f t="shared" si="1"/>
        <v>4.35</v>
      </c>
    </row>
    <row r="167" hidden="1">
      <c r="A167" s="20" t="s">
        <v>935</v>
      </c>
      <c r="B167" s="22">
        <v>8.45</v>
      </c>
      <c r="C167" s="22">
        <v>5.63</v>
      </c>
      <c r="D167" s="40">
        <f t="shared" si="1"/>
        <v>2.82</v>
      </c>
    </row>
    <row r="168" hidden="1">
      <c r="A168" s="20" t="s">
        <v>936</v>
      </c>
      <c r="B168" s="22">
        <v>0.0</v>
      </c>
      <c r="C168" s="22">
        <v>0.0</v>
      </c>
      <c r="D168" s="40">
        <f t="shared" si="1"/>
        <v>0</v>
      </c>
    </row>
    <row r="169" hidden="1">
      <c r="A169" s="20" t="s">
        <v>937</v>
      </c>
      <c r="B169" s="22">
        <v>46.15</v>
      </c>
      <c r="C169" s="22">
        <v>38.46</v>
      </c>
      <c r="D169" s="40">
        <f t="shared" si="1"/>
        <v>7.69</v>
      </c>
    </row>
    <row r="170" hidden="1">
      <c r="A170" s="20" t="s">
        <v>938</v>
      </c>
      <c r="B170" s="22">
        <v>0.0</v>
      </c>
      <c r="C170" s="22">
        <v>0.0</v>
      </c>
      <c r="D170" s="40">
        <f t="shared" si="1"/>
        <v>0</v>
      </c>
    </row>
    <row r="171" hidden="1">
      <c r="A171" s="20" t="s">
        <v>939</v>
      </c>
      <c r="B171" s="22">
        <v>71.6</v>
      </c>
      <c r="C171" s="22">
        <v>66.67</v>
      </c>
      <c r="D171" s="40">
        <f t="shared" si="1"/>
        <v>4.93</v>
      </c>
    </row>
    <row r="172" hidden="1">
      <c r="A172" s="56" t="s">
        <v>940</v>
      </c>
      <c r="B172" s="57">
        <v>23.02</v>
      </c>
      <c r="C172" s="57">
        <v>24.6</v>
      </c>
      <c r="D172" s="58">
        <f t="shared" si="1"/>
        <v>-1.58</v>
      </c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idden="1">
      <c r="A173" s="56" t="s">
        <v>941</v>
      </c>
      <c r="B173" s="57">
        <v>1.92</v>
      </c>
      <c r="C173" s="57">
        <v>3.85</v>
      </c>
      <c r="D173" s="58">
        <f t="shared" si="1"/>
        <v>-1.93</v>
      </c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idden="1">
      <c r="A174" s="20" t="s">
        <v>942</v>
      </c>
      <c r="B174" s="22">
        <v>57.78</v>
      </c>
      <c r="C174" s="22">
        <v>20.0</v>
      </c>
      <c r="D174" s="40">
        <f t="shared" si="1"/>
        <v>37.78</v>
      </c>
    </row>
    <row r="175" hidden="1">
      <c r="A175" s="20" t="s">
        <v>943</v>
      </c>
      <c r="B175" s="22">
        <v>17.32</v>
      </c>
      <c r="C175" s="22">
        <v>16.54</v>
      </c>
      <c r="D175" s="40">
        <f t="shared" si="1"/>
        <v>0.78</v>
      </c>
    </row>
    <row r="176" hidden="1">
      <c r="A176" s="56" t="s">
        <v>944</v>
      </c>
      <c r="B176" s="57">
        <v>50.6</v>
      </c>
      <c r="C176" s="57">
        <v>51.81</v>
      </c>
      <c r="D176" s="58">
        <f t="shared" si="1"/>
        <v>-1.21</v>
      </c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idden="1">
      <c r="A177" s="20" t="s">
        <v>945</v>
      </c>
      <c r="B177" s="22">
        <v>10.0</v>
      </c>
      <c r="C177" s="22">
        <v>10.0</v>
      </c>
      <c r="D177" s="40">
        <f t="shared" si="1"/>
        <v>0</v>
      </c>
    </row>
    <row r="178" hidden="1">
      <c r="A178" s="56" t="s">
        <v>946</v>
      </c>
      <c r="B178" s="57">
        <v>0.0</v>
      </c>
      <c r="C178" s="57">
        <v>40.0</v>
      </c>
      <c r="D178" s="58">
        <f t="shared" si="1"/>
        <v>-40</v>
      </c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idden="1">
      <c r="A179" s="20" t="s">
        <v>947</v>
      </c>
      <c r="B179" s="22">
        <v>1.96</v>
      </c>
      <c r="C179" s="22">
        <v>1.96</v>
      </c>
      <c r="D179" s="40">
        <f t="shared" si="1"/>
        <v>0</v>
      </c>
    </row>
    <row r="180" hidden="1">
      <c r="A180" s="20" t="s">
        <v>948</v>
      </c>
      <c r="B180" s="22">
        <v>1.43</v>
      </c>
      <c r="C180" s="22">
        <v>1.43</v>
      </c>
      <c r="D180" s="40">
        <f t="shared" si="1"/>
        <v>0</v>
      </c>
    </row>
    <row r="181" hidden="1">
      <c r="A181" s="20" t="s">
        <v>949</v>
      </c>
      <c r="B181" s="22">
        <v>11.11</v>
      </c>
      <c r="C181" s="22">
        <v>11.11</v>
      </c>
      <c r="D181" s="40">
        <f t="shared" si="1"/>
        <v>0</v>
      </c>
    </row>
    <row r="182" hidden="1">
      <c r="A182" s="56" t="s">
        <v>950</v>
      </c>
      <c r="B182" s="57">
        <v>10.23</v>
      </c>
      <c r="C182" s="57">
        <v>11.36</v>
      </c>
      <c r="D182" s="58">
        <f t="shared" si="1"/>
        <v>-1.13</v>
      </c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idden="1">
      <c r="A183" s="20" t="s">
        <v>951</v>
      </c>
      <c r="B183" s="22">
        <v>40.0</v>
      </c>
      <c r="C183" s="22">
        <v>38.75</v>
      </c>
      <c r="D183" s="40">
        <f t="shared" si="1"/>
        <v>1.25</v>
      </c>
    </row>
    <row r="184" hidden="1">
      <c r="A184" s="56" t="s">
        <v>952</v>
      </c>
      <c r="B184" s="57">
        <v>39.53</v>
      </c>
      <c r="C184" s="57">
        <v>41.86</v>
      </c>
      <c r="D184" s="58">
        <f t="shared" si="1"/>
        <v>-2.33</v>
      </c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idden="1">
      <c r="A185" s="20" t="s">
        <v>953</v>
      </c>
      <c r="B185" s="22">
        <v>6.98</v>
      </c>
      <c r="C185" s="22">
        <v>0.0</v>
      </c>
      <c r="D185" s="40">
        <f t="shared" si="1"/>
        <v>6.98</v>
      </c>
    </row>
    <row r="186" hidden="1">
      <c r="A186" s="56" t="s">
        <v>954</v>
      </c>
      <c r="B186" s="57">
        <v>19.3</v>
      </c>
      <c r="C186" s="57">
        <v>21.05</v>
      </c>
      <c r="D186" s="58">
        <f t="shared" si="1"/>
        <v>-1.75</v>
      </c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idden="1">
      <c r="A187" s="20" t="s">
        <v>955</v>
      </c>
      <c r="B187" s="22">
        <v>0.0</v>
      </c>
      <c r="C187" s="22">
        <v>0.0</v>
      </c>
      <c r="D187" s="40">
        <f t="shared" si="1"/>
        <v>0</v>
      </c>
    </row>
    <row r="188" hidden="1">
      <c r="A188" s="56" t="s">
        <v>956</v>
      </c>
      <c r="B188" s="57">
        <v>12.5</v>
      </c>
      <c r="C188" s="57">
        <v>18.75</v>
      </c>
      <c r="D188" s="58">
        <f t="shared" si="1"/>
        <v>-6.25</v>
      </c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idden="1">
      <c r="A189" s="20" t="s">
        <v>957</v>
      </c>
      <c r="B189" s="22">
        <v>13.25</v>
      </c>
      <c r="C189" s="22">
        <v>2.41</v>
      </c>
      <c r="D189" s="40">
        <f t="shared" si="1"/>
        <v>10.84</v>
      </c>
    </row>
    <row r="190" hidden="1">
      <c r="A190" s="20" t="s">
        <v>958</v>
      </c>
      <c r="B190" s="22">
        <v>3.57</v>
      </c>
      <c r="C190" s="22">
        <v>3.57</v>
      </c>
      <c r="D190" s="40">
        <f t="shared" si="1"/>
        <v>0</v>
      </c>
    </row>
    <row r="191" hidden="1">
      <c r="A191" s="56" t="s">
        <v>959</v>
      </c>
      <c r="B191" s="57">
        <v>42.65</v>
      </c>
      <c r="C191" s="57">
        <v>48.53</v>
      </c>
      <c r="D191" s="58">
        <f t="shared" si="1"/>
        <v>-5.88</v>
      </c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idden="1">
      <c r="A192" s="20" t="s">
        <v>960</v>
      </c>
      <c r="B192" s="22">
        <v>0.0</v>
      </c>
      <c r="C192" s="22">
        <v>0.0</v>
      </c>
      <c r="D192" s="40">
        <f t="shared" si="1"/>
        <v>0</v>
      </c>
    </row>
    <row r="193" hidden="1">
      <c r="A193" s="20" t="s">
        <v>961</v>
      </c>
      <c r="B193" s="22">
        <v>72.28</v>
      </c>
      <c r="C193" s="22">
        <v>72.28</v>
      </c>
      <c r="D193" s="40">
        <f t="shared" si="1"/>
        <v>0</v>
      </c>
    </row>
    <row r="194" hidden="1">
      <c r="A194" s="20" t="s">
        <v>962</v>
      </c>
      <c r="B194" s="22">
        <v>33.33</v>
      </c>
      <c r="C194" s="22">
        <v>33.33</v>
      </c>
      <c r="D194" s="40">
        <f t="shared" si="1"/>
        <v>0</v>
      </c>
    </row>
    <row r="195" hidden="1">
      <c r="A195" s="20" t="s">
        <v>963</v>
      </c>
      <c r="B195" s="22">
        <v>0.0</v>
      </c>
      <c r="C195" s="22">
        <v>0.0</v>
      </c>
      <c r="D195" s="40">
        <f t="shared" si="1"/>
        <v>0</v>
      </c>
    </row>
    <row r="196" hidden="1">
      <c r="A196" s="20" t="s">
        <v>964</v>
      </c>
      <c r="B196" s="22">
        <v>0.0</v>
      </c>
      <c r="C196" s="22">
        <v>0.0</v>
      </c>
      <c r="D196" s="40">
        <f t="shared" si="1"/>
        <v>0</v>
      </c>
    </row>
    <row r="197" hidden="1">
      <c r="A197" s="20" t="s">
        <v>965</v>
      </c>
      <c r="B197" s="22">
        <v>0.0</v>
      </c>
      <c r="C197" s="22">
        <v>0.0</v>
      </c>
      <c r="D197" s="40">
        <f t="shared" si="1"/>
        <v>0</v>
      </c>
    </row>
    <row r="198" hidden="1">
      <c r="A198" s="20" t="s">
        <v>966</v>
      </c>
      <c r="B198" s="22">
        <v>0.0</v>
      </c>
      <c r="C198" s="22">
        <v>0.0</v>
      </c>
      <c r="D198" s="40">
        <f t="shared" si="1"/>
        <v>0</v>
      </c>
    </row>
    <row r="199" hidden="1">
      <c r="A199" s="56" t="s">
        <v>967</v>
      </c>
      <c r="B199" s="57">
        <v>53.12</v>
      </c>
      <c r="C199" s="57">
        <v>58.33</v>
      </c>
      <c r="D199" s="58">
        <f t="shared" si="1"/>
        <v>-5.21</v>
      </c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idden="1">
      <c r="A200" s="20" t="s">
        <v>968</v>
      </c>
      <c r="B200" s="22">
        <v>0.0</v>
      </c>
      <c r="C200" s="22">
        <v>0.0</v>
      </c>
      <c r="D200" s="40">
        <f t="shared" si="1"/>
        <v>0</v>
      </c>
    </row>
    <row r="201" hidden="1">
      <c r="A201" s="56" t="s">
        <v>969</v>
      </c>
      <c r="B201" s="57">
        <v>9.52</v>
      </c>
      <c r="C201" s="57">
        <v>14.29</v>
      </c>
      <c r="D201" s="58">
        <f t="shared" si="1"/>
        <v>-4.77</v>
      </c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idden="1">
      <c r="A202" s="20" t="s">
        <v>970</v>
      </c>
      <c r="B202" s="22">
        <v>0.0</v>
      </c>
      <c r="C202" s="22">
        <v>0.0</v>
      </c>
      <c r="D202" s="40">
        <f t="shared" si="1"/>
        <v>0</v>
      </c>
    </row>
    <row r="203" hidden="1">
      <c r="A203" s="56" t="s">
        <v>971</v>
      </c>
      <c r="B203" s="57">
        <v>60.0</v>
      </c>
      <c r="C203" s="57">
        <v>63.33</v>
      </c>
      <c r="D203" s="58">
        <f t="shared" si="1"/>
        <v>-3.33</v>
      </c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idden="1">
      <c r="A204" s="20" t="s">
        <v>972</v>
      </c>
      <c r="B204" s="22">
        <v>0.0</v>
      </c>
      <c r="C204" s="22">
        <v>0.0</v>
      </c>
      <c r="D204" s="40">
        <f t="shared" si="1"/>
        <v>0</v>
      </c>
    </row>
    <row r="205" hidden="1">
      <c r="A205" s="20" t="s">
        <v>973</v>
      </c>
      <c r="B205" s="22">
        <v>0.0</v>
      </c>
      <c r="C205" s="22">
        <v>0.0</v>
      </c>
      <c r="D205" s="40">
        <f t="shared" si="1"/>
        <v>0</v>
      </c>
    </row>
    <row r="206" hidden="1">
      <c r="A206" s="20" t="s">
        <v>974</v>
      </c>
      <c r="B206" s="22">
        <v>0.0</v>
      </c>
      <c r="C206" s="22">
        <v>0.0</v>
      </c>
      <c r="D206" s="40">
        <f t="shared" si="1"/>
        <v>0</v>
      </c>
    </row>
    <row r="207" hidden="1">
      <c r="A207" s="20" t="s">
        <v>975</v>
      </c>
      <c r="B207" s="22">
        <v>0.0</v>
      </c>
      <c r="C207" s="22">
        <v>0.0</v>
      </c>
      <c r="D207" s="40">
        <f t="shared" si="1"/>
        <v>0</v>
      </c>
    </row>
    <row r="208" hidden="1">
      <c r="A208" s="56" t="s">
        <v>976</v>
      </c>
      <c r="B208" s="57">
        <v>30.48</v>
      </c>
      <c r="C208" s="57">
        <v>31.55</v>
      </c>
      <c r="D208" s="58">
        <f t="shared" si="1"/>
        <v>-1.07</v>
      </c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idden="1">
      <c r="A209" s="20" t="s">
        <v>977</v>
      </c>
      <c r="B209" s="22">
        <v>20.0</v>
      </c>
      <c r="C209" s="22">
        <v>20.0</v>
      </c>
      <c r="D209" s="40">
        <f t="shared" si="1"/>
        <v>0</v>
      </c>
    </row>
    <row r="210" hidden="1">
      <c r="A210" s="56" t="s">
        <v>978</v>
      </c>
      <c r="B210" s="57">
        <v>20.0</v>
      </c>
      <c r="C210" s="57">
        <v>26.67</v>
      </c>
      <c r="D210" s="58">
        <f t="shared" si="1"/>
        <v>-6.67</v>
      </c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idden="1">
      <c r="A211" s="20" t="s">
        <v>979</v>
      </c>
      <c r="B211" s="22">
        <v>32.14</v>
      </c>
      <c r="C211" s="22">
        <v>30.95</v>
      </c>
      <c r="D211" s="40">
        <f t="shared" si="1"/>
        <v>1.19</v>
      </c>
    </row>
    <row r="212" hidden="1">
      <c r="A212" s="20" t="s">
        <v>980</v>
      </c>
      <c r="B212" s="22">
        <v>16.33</v>
      </c>
      <c r="C212" s="22">
        <v>16.33</v>
      </c>
      <c r="D212" s="40">
        <f t="shared" si="1"/>
        <v>0</v>
      </c>
    </row>
    <row r="213" hidden="1">
      <c r="A213" s="56" t="s">
        <v>981</v>
      </c>
      <c r="B213" s="57">
        <v>63.64</v>
      </c>
      <c r="C213" s="57">
        <v>65.45</v>
      </c>
      <c r="D213" s="58">
        <f t="shared" si="1"/>
        <v>-1.81</v>
      </c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idden="1">
      <c r="A214" s="20" t="s">
        <v>982</v>
      </c>
      <c r="B214" s="22">
        <v>54.48</v>
      </c>
      <c r="C214" s="22">
        <v>51.72</v>
      </c>
      <c r="D214" s="40">
        <f t="shared" si="1"/>
        <v>2.76</v>
      </c>
    </row>
    <row r="215" hidden="1">
      <c r="A215" s="20" t="s">
        <v>983</v>
      </c>
      <c r="B215" s="22">
        <v>25.0</v>
      </c>
      <c r="C215" s="22">
        <v>25.0</v>
      </c>
      <c r="D215" s="40">
        <f t="shared" si="1"/>
        <v>0</v>
      </c>
    </row>
    <row r="216" hidden="1">
      <c r="A216" s="20" t="s">
        <v>984</v>
      </c>
      <c r="B216" s="22">
        <v>68.63</v>
      </c>
      <c r="C216" s="22">
        <v>68.63</v>
      </c>
      <c r="D216" s="40">
        <f t="shared" si="1"/>
        <v>0</v>
      </c>
    </row>
    <row r="217" hidden="1">
      <c r="A217" s="20" t="s">
        <v>985</v>
      </c>
      <c r="B217" s="22">
        <v>25.0</v>
      </c>
      <c r="C217" s="22">
        <v>25.0</v>
      </c>
      <c r="D217" s="40">
        <f t="shared" si="1"/>
        <v>0</v>
      </c>
    </row>
    <row r="218" hidden="1">
      <c r="A218" s="56" t="s">
        <v>986</v>
      </c>
      <c r="B218" s="57">
        <v>4.26</v>
      </c>
      <c r="C218" s="57">
        <v>6.38</v>
      </c>
      <c r="D218" s="58">
        <f t="shared" si="1"/>
        <v>-2.12</v>
      </c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idden="1">
      <c r="A219" s="20" t="s">
        <v>987</v>
      </c>
      <c r="B219" s="22">
        <v>0.0</v>
      </c>
      <c r="C219" s="22">
        <v>0.0</v>
      </c>
      <c r="D219" s="40">
        <f t="shared" si="1"/>
        <v>0</v>
      </c>
    </row>
    <row r="220" hidden="1">
      <c r="A220" s="20" t="s">
        <v>988</v>
      </c>
      <c r="B220" s="22">
        <v>0.0</v>
      </c>
      <c r="C220" s="22">
        <v>0.0</v>
      </c>
      <c r="D220" s="40">
        <f t="shared" si="1"/>
        <v>0</v>
      </c>
    </row>
    <row r="221" hidden="1">
      <c r="A221" s="20" t="s">
        <v>989</v>
      </c>
      <c r="B221" s="22">
        <v>0.0</v>
      </c>
      <c r="C221" s="22">
        <v>0.0</v>
      </c>
      <c r="D221" s="40">
        <f t="shared" si="1"/>
        <v>0</v>
      </c>
    </row>
    <row r="222" hidden="1">
      <c r="A222" s="56" t="s">
        <v>990</v>
      </c>
      <c r="B222" s="57">
        <v>42.54</v>
      </c>
      <c r="C222" s="57">
        <v>55.25</v>
      </c>
      <c r="D222" s="58">
        <f t="shared" si="1"/>
        <v>-12.71</v>
      </c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idden="1">
      <c r="A223" s="20" t="s">
        <v>991</v>
      </c>
      <c r="B223" s="22">
        <v>60.0</v>
      </c>
      <c r="C223" s="22">
        <v>48.0</v>
      </c>
      <c r="D223" s="40">
        <f t="shared" si="1"/>
        <v>12</v>
      </c>
    </row>
    <row r="224" hidden="1">
      <c r="A224" s="20" t="s">
        <v>992</v>
      </c>
      <c r="B224" s="22">
        <v>35.11</v>
      </c>
      <c r="C224" s="22">
        <v>34.04</v>
      </c>
      <c r="D224" s="40">
        <f t="shared" si="1"/>
        <v>1.07</v>
      </c>
    </row>
    <row r="225" hidden="1">
      <c r="A225" s="20" t="s">
        <v>993</v>
      </c>
      <c r="B225" s="22">
        <v>12.5</v>
      </c>
      <c r="C225" s="22">
        <v>0.0</v>
      </c>
      <c r="D225" s="40">
        <f t="shared" si="1"/>
        <v>12.5</v>
      </c>
    </row>
    <row r="226" hidden="1">
      <c r="A226" s="20" t="s">
        <v>994</v>
      </c>
      <c r="B226" s="22">
        <v>6.98</v>
      </c>
      <c r="C226" s="22">
        <v>4.65</v>
      </c>
      <c r="D226" s="40">
        <f t="shared" si="1"/>
        <v>2.33</v>
      </c>
    </row>
    <row r="227" hidden="1">
      <c r="A227" s="56" t="s">
        <v>995</v>
      </c>
      <c r="B227" s="57">
        <v>14.71</v>
      </c>
      <c r="C227" s="57">
        <v>17.65</v>
      </c>
      <c r="D227" s="58">
        <f t="shared" si="1"/>
        <v>-2.94</v>
      </c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idden="1">
      <c r="A228" s="20" t="s">
        <v>996</v>
      </c>
      <c r="B228" s="22">
        <v>0.0</v>
      </c>
      <c r="C228" s="22">
        <v>0.0</v>
      </c>
      <c r="D228" s="40">
        <f t="shared" si="1"/>
        <v>0</v>
      </c>
    </row>
    <row r="229" hidden="1">
      <c r="A229" s="20" t="s">
        <v>997</v>
      </c>
      <c r="B229" s="22">
        <v>32.89</v>
      </c>
      <c r="C229" s="22">
        <v>31.58</v>
      </c>
      <c r="D229" s="40">
        <f t="shared" si="1"/>
        <v>1.31</v>
      </c>
    </row>
    <row r="230" hidden="1">
      <c r="A230" s="20" t="s">
        <v>998</v>
      </c>
      <c r="B230" s="22">
        <v>9.09</v>
      </c>
      <c r="C230" s="22">
        <v>9.09</v>
      </c>
      <c r="D230" s="40">
        <f t="shared" si="1"/>
        <v>0</v>
      </c>
    </row>
    <row r="231" hidden="1">
      <c r="A231" s="20" t="s">
        <v>999</v>
      </c>
      <c r="B231" s="22">
        <v>26.53</v>
      </c>
      <c r="C231" s="22">
        <v>22.45</v>
      </c>
      <c r="D231" s="40">
        <f t="shared" si="1"/>
        <v>4.08</v>
      </c>
    </row>
    <row r="232" hidden="1">
      <c r="A232" s="20" t="s">
        <v>1000</v>
      </c>
      <c r="B232" s="22">
        <v>2.56</v>
      </c>
      <c r="C232" s="22">
        <v>2.56</v>
      </c>
      <c r="D232" s="40">
        <f t="shared" si="1"/>
        <v>0</v>
      </c>
    </row>
    <row r="233" hidden="1">
      <c r="A233" s="20" t="s">
        <v>1001</v>
      </c>
      <c r="B233" s="22">
        <v>77.59</v>
      </c>
      <c r="C233" s="22">
        <v>77.59</v>
      </c>
      <c r="D233" s="40">
        <f t="shared" si="1"/>
        <v>0</v>
      </c>
    </row>
    <row r="234" hidden="1">
      <c r="A234" s="20" t="s">
        <v>1002</v>
      </c>
      <c r="B234" s="22">
        <v>100.0</v>
      </c>
      <c r="C234" s="22">
        <v>100.0</v>
      </c>
      <c r="D234" s="40">
        <f t="shared" si="1"/>
        <v>0</v>
      </c>
    </row>
    <row r="235" hidden="1">
      <c r="A235" s="20" t="s">
        <v>1003</v>
      </c>
      <c r="B235" s="22">
        <v>10.0</v>
      </c>
      <c r="C235" s="22">
        <v>10.0</v>
      </c>
      <c r="D235" s="40">
        <f t="shared" si="1"/>
        <v>0</v>
      </c>
    </row>
    <row r="236">
      <c r="A236" s="20" t="s">
        <v>1004</v>
      </c>
      <c r="B236" s="22">
        <v>0.0</v>
      </c>
      <c r="C236" s="22">
        <v>0.0</v>
      </c>
      <c r="D236" s="40">
        <f t="shared" si="1"/>
        <v>0</v>
      </c>
    </row>
    <row r="237" hidden="1">
      <c r="A237" s="56" t="s">
        <v>1005</v>
      </c>
      <c r="B237" s="57">
        <v>9.64</v>
      </c>
      <c r="C237" s="57">
        <v>10.84</v>
      </c>
      <c r="D237" s="58">
        <f t="shared" si="1"/>
        <v>-1.2</v>
      </c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idden="1">
      <c r="A238" s="20" t="s">
        <v>1006</v>
      </c>
      <c r="B238" s="22">
        <v>0.0</v>
      </c>
      <c r="C238" s="22">
        <v>0.0</v>
      </c>
      <c r="D238" s="40">
        <f t="shared" si="1"/>
        <v>0</v>
      </c>
    </row>
    <row r="239">
      <c r="A239" s="20" t="s">
        <v>1007</v>
      </c>
      <c r="B239" s="22">
        <v>0.0</v>
      </c>
      <c r="C239" s="22">
        <v>0.0</v>
      </c>
      <c r="D239" s="40">
        <f t="shared" si="1"/>
        <v>0</v>
      </c>
    </row>
    <row r="240" hidden="1">
      <c r="A240" s="20" t="s">
        <v>1008</v>
      </c>
      <c r="B240" s="22">
        <v>0.0</v>
      </c>
      <c r="C240" s="22">
        <v>0.0</v>
      </c>
      <c r="D240" s="40">
        <f t="shared" si="1"/>
        <v>0</v>
      </c>
    </row>
    <row r="241" hidden="1">
      <c r="A241" s="20" t="s">
        <v>1009</v>
      </c>
      <c r="B241" s="22">
        <v>0.0</v>
      </c>
      <c r="C241" s="22">
        <v>0.0</v>
      </c>
      <c r="D241" s="40">
        <f t="shared" si="1"/>
        <v>0</v>
      </c>
    </row>
    <row r="242" hidden="1">
      <c r="A242" s="20" t="s">
        <v>1010</v>
      </c>
      <c r="B242" s="22">
        <v>100.0</v>
      </c>
      <c r="C242" s="22">
        <v>0.0</v>
      </c>
      <c r="D242" s="40">
        <f t="shared" si="1"/>
        <v>100</v>
      </c>
    </row>
    <row r="243" hidden="1">
      <c r="A243" s="20" t="s">
        <v>1011</v>
      </c>
      <c r="B243" s="22">
        <v>0.0</v>
      </c>
      <c r="C243" s="22">
        <v>0.0</v>
      </c>
      <c r="D243" s="40">
        <f t="shared" si="1"/>
        <v>0</v>
      </c>
    </row>
    <row r="244" hidden="1">
      <c r="A244" s="20" t="s">
        <v>1012</v>
      </c>
      <c r="B244" s="22">
        <v>0.0</v>
      </c>
      <c r="C244" s="22">
        <v>0.0</v>
      </c>
      <c r="D244" s="40">
        <f t="shared" si="1"/>
        <v>0</v>
      </c>
    </row>
    <row r="245" hidden="1">
      <c r="A245" s="20" t="s">
        <v>1013</v>
      </c>
      <c r="B245" s="22">
        <v>0.0</v>
      </c>
      <c r="C245" s="22">
        <v>0.0</v>
      </c>
      <c r="D245" s="40">
        <f t="shared" si="1"/>
        <v>0</v>
      </c>
    </row>
    <row r="246" hidden="1">
      <c r="A246" s="20" t="s">
        <v>1014</v>
      </c>
      <c r="B246" s="22">
        <v>0.0</v>
      </c>
      <c r="C246" s="22">
        <v>0.0</v>
      </c>
      <c r="D246" s="40">
        <f t="shared" si="1"/>
        <v>0</v>
      </c>
    </row>
    <row r="247">
      <c r="A247" s="20" t="s">
        <v>1015</v>
      </c>
      <c r="B247" s="22">
        <v>0.0</v>
      </c>
      <c r="C247" s="22">
        <v>0.0</v>
      </c>
      <c r="D247" s="40">
        <f t="shared" si="1"/>
        <v>0</v>
      </c>
    </row>
    <row r="248" hidden="1">
      <c r="A248" s="20" t="s">
        <v>1016</v>
      </c>
      <c r="B248" s="22">
        <v>0.0</v>
      </c>
      <c r="C248" s="22">
        <v>0.0</v>
      </c>
      <c r="D248" s="40">
        <f t="shared" si="1"/>
        <v>0</v>
      </c>
    </row>
    <row r="249" hidden="1">
      <c r="A249" s="20" t="s">
        <v>1017</v>
      </c>
      <c r="B249" s="22">
        <v>42.86</v>
      </c>
      <c r="C249" s="22">
        <v>42.86</v>
      </c>
      <c r="D249" s="40">
        <f t="shared" si="1"/>
        <v>0</v>
      </c>
    </row>
    <row r="250" hidden="1">
      <c r="A250" s="20" t="s">
        <v>1018</v>
      </c>
      <c r="B250" s="22">
        <v>66.67</v>
      </c>
      <c r="C250" s="22">
        <v>66.67</v>
      </c>
      <c r="D250" s="40">
        <f t="shared" si="1"/>
        <v>0</v>
      </c>
    </row>
    <row r="251">
      <c r="A251" s="20" t="s">
        <v>1019</v>
      </c>
      <c r="B251" s="22">
        <v>0.0</v>
      </c>
      <c r="C251" s="22">
        <v>0.0</v>
      </c>
      <c r="D251" s="40">
        <f t="shared" si="1"/>
        <v>0</v>
      </c>
    </row>
    <row r="252" hidden="1">
      <c r="A252" s="20" t="s">
        <v>1020</v>
      </c>
      <c r="B252" s="22">
        <v>100.0</v>
      </c>
      <c r="C252" s="22">
        <v>0.0</v>
      </c>
      <c r="D252" s="40">
        <f t="shared" si="1"/>
        <v>100</v>
      </c>
    </row>
    <row r="253" hidden="1">
      <c r="A253" s="20" t="s">
        <v>1021</v>
      </c>
      <c r="B253" s="22">
        <v>0.0</v>
      </c>
      <c r="C253" s="22">
        <v>0.0</v>
      </c>
      <c r="D253" s="40">
        <f t="shared" si="1"/>
        <v>0</v>
      </c>
    </row>
    <row r="254" hidden="1">
      <c r="A254" s="20" t="s">
        <v>1022</v>
      </c>
      <c r="B254" s="22">
        <v>25.0</v>
      </c>
      <c r="C254" s="22">
        <v>25.0</v>
      </c>
      <c r="D254" s="40">
        <f t="shared" si="1"/>
        <v>0</v>
      </c>
    </row>
    <row r="255" hidden="1">
      <c r="A255" s="20" t="s">
        <v>1023</v>
      </c>
      <c r="B255" s="22">
        <v>33.33</v>
      </c>
      <c r="C255" s="22">
        <v>33.33</v>
      </c>
      <c r="D255" s="40">
        <f t="shared" si="1"/>
        <v>0</v>
      </c>
    </row>
    <row r="256" hidden="1">
      <c r="A256" s="20" t="s">
        <v>1024</v>
      </c>
      <c r="B256" s="22">
        <v>33.33</v>
      </c>
      <c r="C256" s="22">
        <v>16.67</v>
      </c>
      <c r="D256" s="40">
        <f t="shared" si="1"/>
        <v>16.66</v>
      </c>
    </row>
    <row r="257" hidden="1">
      <c r="A257" s="20" t="s">
        <v>1025</v>
      </c>
      <c r="B257" s="22">
        <v>0.0</v>
      </c>
      <c r="C257" s="22">
        <v>0.0</v>
      </c>
      <c r="D257" s="40">
        <f t="shared" si="1"/>
        <v>0</v>
      </c>
    </row>
    <row r="258" hidden="1">
      <c r="A258" s="20" t="s">
        <v>1026</v>
      </c>
      <c r="B258" s="22">
        <v>0.0</v>
      </c>
      <c r="C258" s="22">
        <v>0.0</v>
      </c>
      <c r="D258" s="40">
        <f t="shared" si="1"/>
        <v>0</v>
      </c>
    </row>
    <row r="259" hidden="1">
      <c r="A259" s="20" t="s">
        <v>1027</v>
      </c>
      <c r="B259" s="22">
        <v>0.0</v>
      </c>
      <c r="C259" s="22">
        <v>0.0</v>
      </c>
      <c r="D259" s="40">
        <f t="shared" si="1"/>
        <v>0</v>
      </c>
    </row>
    <row r="260" hidden="1">
      <c r="A260" s="20" t="s">
        <v>1028</v>
      </c>
      <c r="B260" s="22">
        <v>0.0</v>
      </c>
      <c r="C260" s="22">
        <v>0.0</v>
      </c>
      <c r="D260" s="40">
        <f t="shared" si="1"/>
        <v>0</v>
      </c>
    </row>
    <row r="261" hidden="1">
      <c r="A261" s="20" t="s">
        <v>1029</v>
      </c>
      <c r="B261" s="22">
        <v>0.0</v>
      </c>
      <c r="C261" s="22">
        <v>0.0</v>
      </c>
      <c r="D261" s="40">
        <f t="shared" si="1"/>
        <v>0</v>
      </c>
    </row>
    <row r="262" hidden="1">
      <c r="A262" s="20" t="s">
        <v>1030</v>
      </c>
      <c r="B262" s="22">
        <v>0.0</v>
      </c>
      <c r="C262" s="22">
        <v>0.0</v>
      </c>
      <c r="D262" s="40">
        <f t="shared" si="1"/>
        <v>0</v>
      </c>
    </row>
    <row r="263" hidden="1">
      <c r="A263" s="20" t="s">
        <v>1031</v>
      </c>
      <c r="B263" s="22">
        <v>0.0</v>
      </c>
      <c r="C263" s="22">
        <v>0.0</v>
      </c>
      <c r="D263" s="40">
        <f t="shared" si="1"/>
        <v>0</v>
      </c>
    </row>
    <row r="264" hidden="1">
      <c r="A264" s="20" t="s">
        <v>1032</v>
      </c>
      <c r="B264" s="22">
        <v>0.0</v>
      </c>
      <c r="C264" s="22">
        <v>0.0</v>
      </c>
      <c r="D264" s="40">
        <f t="shared" si="1"/>
        <v>0</v>
      </c>
    </row>
    <row r="265" hidden="1">
      <c r="A265" s="20" t="s">
        <v>1033</v>
      </c>
      <c r="B265" s="22">
        <v>0.0</v>
      </c>
      <c r="C265" s="22">
        <v>0.0</v>
      </c>
      <c r="D265" s="40">
        <f t="shared" si="1"/>
        <v>0</v>
      </c>
    </row>
    <row r="266" hidden="1">
      <c r="A266" s="20" t="s">
        <v>1034</v>
      </c>
      <c r="B266" s="22">
        <v>0.0</v>
      </c>
      <c r="C266" s="22">
        <v>0.0</v>
      </c>
      <c r="D266" s="40">
        <f t="shared" si="1"/>
        <v>0</v>
      </c>
    </row>
    <row r="267" hidden="1">
      <c r="A267" s="20" t="s">
        <v>1035</v>
      </c>
      <c r="B267" s="22">
        <v>0.0</v>
      </c>
      <c r="C267" s="22">
        <v>0.0</v>
      </c>
      <c r="D267" s="40">
        <f t="shared" si="1"/>
        <v>0</v>
      </c>
    </row>
    <row r="268" hidden="1">
      <c r="A268" s="20" t="s">
        <v>1036</v>
      </c>
      <c r="B268" s="22">
        <v>0.0</v>
      </c>
      <c r="C268" s="22">
        <v>0.0</v>
      </c>
      <c r="D268" s="40">
        <f t="shared" si="1"/>
        <v>0</v>
      </c>
    </row>
    <row r="269" hidden="1">
      <c r="A269" s="20" t="s">
        <v>1037</v>
      </c>
      <c r="B269" s="22">
        <v>0.0</v>
      </c>
      <c r="C269" s="22">
        <v>0.0</v>
      </c>
      <c r="D269" s="40">
        <f t="shared" si="1"/>
        <v>0</v>
      </c>
    </row>
    <row r="270" hidden="1">
      <c r="A270" s="20" t="s">
        <v>1038</v>
      </c>
      <c r="B270" s="22">
        <v>0.0</v>
      </c>
      <c r="C270" s="22">
        <v>0.0</v>
      </c>
      <c r="D270" s="40">
        <f t="shared" si="1"/>
        <v>0</v>
      </c>
    </row>
    <row r="271" hidden="1">
      <c r="A271" s="20" t="s">
        <v>1039</v>
      </c>
      <c r="B271" s="22">
        <v>0.0</v>
      </c>
      <c r="C271" s="22">
        <v>0.0</v>
      </c>
      <c r="D271" s="40">
        <f t="shared" si="1"/>
        <v>0</v>
      </c>
    </row>
  </sheetData>
  <autoFilter ref="$A$1:$D$271">
    <filterColumn colId="0">
      <customFilters>
        <customFilter val="*water*"/>
      </customFilters>
    </filterColumn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5.13"/>
    <col customWidth="1" min="5" max="5" width="15.75"/>
  </cols>
  <sheetData>
    <row r="1">
      <c r="A1" s="22" t="s">
        <v>1041</v>
      </c>
      <c r="F1" s="65"/>
    </row>
    <row r="2">
      <c r="F2" s="65"/>
    </row>
    <row r="3">
      <c r="A3" s="66" t="s">
        <v>1042</v>
      </c>
      <c r="B3" s="67"/>
      <c r="F3" s="65"/>
    </row>
    <row r="4">
      <c r="F4" s="65"/>
    </row>
    <row r="5">
      <c r="A5" s="18" t="s">
        <v>1043</v>
      </c>
      <c r="B5" s="18" t="s">
        <v>1044</v>
      </c>
      <c r="C5" s="18" t="s">
        <v>1045</v>
      </c>
      <c r="D5" s="18" t="s">
        <v>1046</v>
      </c>
      <c r="E5" s="18" t="s">
        <v>1047</v>
      </c>
      <c r="F5" s="68" t="s">
        <v>1048</v>
      </c>
      <c r="G5" s="18"/>
      <c r="H5" s="18" t="s">
        <v>1049</v>
      </c>
      <c r="I5" s="18" t="s">
        <v>1050</v>
      </c>
      <c r="J5" s="18" t="s">
        <v>1051</v>
      </c>
      <c r="K5" s="18" t="s">
        <v>1052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>
      <c r="A6" s="70" t="s">
        <v>39</v>
      </c>
      <c r="B6" s="22">
        <v>0.335</v>
      </c>
      <c r="C6" s="22">
        <v>0.189</v>
      </c>
      <c r="D6" s="22">
        <v>0.162</v>
      </c>
      <c r="E6" s="22">
        <v>0.138</v>
      </c>
      <c r="F6" s="71">
        <v>0.143</v>
      </c>
      <c r="H6" s="40">
        <f t="shared" ref="H6:H13" si="1">B6-F6</f>
        <v>0.192</v>
      </c>
      <c r="I6" s="40">
        <f t="shared" ref="I6:I13" si="2">C6-F6</f>
        <v>0.046</v>
      </c>
      <c r="J6" s="40">
        <f t="shared" ref="J6:J13" si="3">D6-F6</f>
        <v>0.019</v>
      </c>
      <c r="K6" s="40">
        <f t="shared" ref="K6:K13" si="4">E6-F6</f>
        <v>-0.005</v>
      </c>
    </row>
    <row r="7">
      <c r="A7" s="70" t="s">
        <v>46</v>
      </c>
      <c r="B7" s="22">
        <v>0.423</v>
      </c>
      <c r="C7" s="22">
        <v>0.279</v>
      </c>
      <c r="D7" s="22">
        <v>0.225</v>
      </c>
      <c r="E7" s="22">
        <v>0.165</v>
      </c>
      <c r="F7" s="71">
        <v>0.154</v>
      </c>
      <c r="H7" s="40">
        <f t="shared" si="1"/>
        <v>0.269</v>
      </c>
      <c r="I7" s="40">
        <f t="shared" si="2"/>
        <v>0.125</v>
      </c>
      <c r="J7" s="40">
        <f t="shared" si="3"/>
        <v>0.071</v>
      </c>
      <c r="K7" s="40">
        <f t="shared" si="4"/>
        <v>0.011</v>
      </c>
    </row>
    <row r="8">
      <c r="A8" s="70" t="s">
        <v>100</v>
      </c>
      <c r="B8" s="22">
        <v>0.432</v>
      </c>
      <c r="C8" s="22">
        <v>0.377</v>
      </c>
      <c r="D8" s="22">
        <v>0.327</v>
      </c>
      <c r="E8" s="22">
        <v>0.298</v>
      </c>
      <c r="F8" s="71">
        <v>0.313</v>
      </c>
      <c r="H8" s="40">
        <f t="shared" si="1"/>
        <v>0.119</v>
      </c>
      <c r="I8" s="40">
        <f t="shared" si="2"/>
        <v>0.064</v>
      </c>
      <c r="J8" s="40">
        <f t="shared" si="3"/>
        <v>0.014</v>
      </c>
      <c r="K8" s="40">
        <f t="shared" si="4"/>
        <v>-0.015</v>
      </c>
    </row>
    <row r="9">
      <c r="A9" s="70" t="s">
        <v>177</v>
      </c>
      <c r="B9" s="22">
        <v>0.33</v>
      </c>
      <c r="C9" s="22">
        <v>0.337</v>
      </c>
      <c r="D9" s="22">
        <v>0.253</v>
      </c>
      <c r="E9" s="22">
        <v>0.225</v>
      </c>
      <c r="F9" s="71">
        <v>0.268</v>
      </c>
      <c r="H9" s="40">
        <f t="shared" si="1"/>
        <v>0.062</v>
      </c>
      <c r="I9" s="40">
        <f t="shared" si="2"/>
        <v>0.069</v>
      </c>
      <c r="J9" s="40">
        <f t="shared" si="3"/>
        <v>-0.015</v>
      </c>
      <c r="K9" s="40">
        <f t="shared" si="4"/>
        <v>-0.043</v>
      </c>
    </row>
    <row r="10">
      <c r="A10" s="70" t="s">
        <v>179</v>
      </c>
      <c r="B10" s="22">
        <v>0.29</v>
      </c>
      <c r="C10" s="22">
        <v>0.193</v>
      </c>
      <c r="D10" s="22">
        <v>0.155</v>
      </c>
      <c r="E10" s="22">
        <v>0.125</v>
      </c>
      <c r="F10" s="71">
        <v>0.141</v>
      </c>
      <c r="H10" s="40">
        <f t="shared" si="1"/>
        <v>0.149</v>
      </c>
      <c r="I10" s="40">
        <f t="shared" si="2"/>
        <v>0.052</v>
      </c>
      <c r="J10" s="40">
        <f t="shared" si="3"/>
        <v>0.014</v>
      </c>
      <c r="K10" s="40">
        <f t="shared" si="4"/>
        <v>-0.016</v>
      </c>
    </row>
    <row r="11">
      <c r="A11" s="70" t="s">
        <v>248</v>
      </c>
      <c r="B11" s="22">
        <v>0.43</v>
      </c>
      <c r="C11" s="22">
        <v>0.354</v>
      </c>
      <c r="D11" s="22">
        <v>0.305</v>
      </c>
      <c r="E11" s="22">
        <v>0.276</v>
      </c>
      <c r="F11" s="71">
        <v>0.296</v>
      </c>
      <c r="H11" s="40">
        <f t="shared" si="1"/>
        <v>0.134</v>
      </c>
      <c r="I11" s="40">
        <f t="shared" si="2"/>
        <v>0.058</v>
      </c>
      <c r="J11" s="40">
        <f t="shared" si="3"/>
        <v>0.009</v>
      </c>
      <c r="K11" s="40">
        <f t="shared" si="4"/>
        <v>-0.02</v>
      </c>
    </row>
    <row r="12">
      <c r="A12" s="70" t="s">
        <v>262</v>
      </c>
      <c r="B12" s="22">
        <v>0.219</v>
      </c>
      <c r="C12" s="22">
        <v>0.103</v>
      </c>
      <c r="D12" s="22">
        <v>0.13</v>
      </c>
      <c r="E12" s="22">
        <v>0.079</v>
      </c>
      <c r="F12" s="71">
        <v>0.093</v>
      </c>
      <c r="H12" s="40">
        <f t="shared" si="1"/>
        <v>0.126</v>
      </c>
      <c r="I12" s="40">
        <f t="shared" si="2"/>
        <v>0.01</v>
      </c>
      <c r="J12" s="40">
        <f t="shared" si="3"/>
        <v>0.037</v>
      </c>
      <c r="K12" s="40">
        <f t="shared" si="4"/>
        <v>-0.014</v>
      </c>
    </row>
    <row r="13">
      <c r="A13" s="70" t="s">
        <v>314</v>
      </c>
      <c r="B13" s="22">
        <v>0.468</v>
      </c>
      <c r="C13" s="22">
        <v>0.341</v>
      </c>
      <c r="D13" s="22">
        <v>0.283</v>
      </c>
      <c r="E13" s="22">
        <v>0.272</v>
      </c>
      <c r="F13" s="71">
        <v>0.262</v>
      </c>
      <c r="H13" s="40">
        <f t="shared" si="1"/>
        <v>0.206</v>
      </c>
      <c r="I13" s="40">
        <f t="shared" si="2"/>
        <v>0.079</v>
      </c>
      <c r="J13" s="40">
        <f t="shared" si="3"/>
        <v>0.021</v>
      </c>
      <c r="K13" s="40">
        <f t="shared" si="4"/>
        <v>0.01</v>
      </c>
    </row>
    <row r="14">
      <c r="A14" s="18" t="s">
        <v>1053</v>
      </c>
      <c r="B14" s="22">
        <f t="shared" ref="B14:F14" si="5">ROUND(AVERAGE(B6:B13),3)</f>
        <v>0.366</v>
      </c>
      <c r="C14" s="22">
        <f t="shared" si="5"/>
        <v>0.272</v>
      </c>
      <c r="D14" s="22">
        <f t="shared" si="5"/>
        <v>0.23</v>
      </c>
      <c r="E14" s="22">
        <f t="shared" si="5"/>
        <v>0.197</v>
      </c>
      <c r="F14" s="71">
        <f t="shared" si="5"/>
        <v>0.209</v>
      </c>
      <c r="H14" s="22">
        <f t="shared" ref="H14:K14" si="6">ROUND(AVERAGE(H6:H13),3)</f>
        <v>0.157</v>
      </c>
      <c r="I14" s="22">
        <f t="shared" si="6"/>
        <v>0.063</v>
      </c>
      <c r="J14" s="22">
        <f t="shared" si="6"/>
        <v>0.021</v>
      </c>
      <c r="K14" s="22">
        <f t="shared" si="6"/>
        <v>-0.012</v>
      </c>
    </row>
    <row r="15">
      <c r="A15" s="22"/>
      <c r="B15" s="22"/>
      <c r="C15" s="22"/>
      <c r="D15" s="22"/>
      <c r="E15" s="22"/>
      <c r="F15" s="71"/>
    </row>
    <row r="16">
      <c r="A16" s="22"/>
      <c r="B16" s="22"/>
      <c r="C16" s="22"/>
      <c r="D16" s="22"/>
      <c r="E16" s="22"/>
      <c r="F16" s="71"/>
    </row>
    <row r="17">
      <c r="A17" s="72" t="s">
        <v>59</v>
      </c>
      <c r="B17" s="22">
        <v>0.357</v>
      </c>
      <c r="C17" s="22">
        <v>0.315</v>
      </c>
      <c r="D17" s="22">
        <v>0.251</v>
      </c>
      <c r="E17" s="22">
        <v>0.25</v>
      </c>
      <c r="F17" s="71">
        <v>0.306</v>
      </c>
      <c r="H17" s="40">
        <f t="shared" ref="H17:H24" si="7">B17-F17</f>
        <v>0.051</v>
      </c>
      <c r="I17" s="40">
        <f t="shared" ref="I17:I24" si="8">C17-F17</f>
        <v>0.009</v>
      </c>
      <c r="J17" s="40">
        <f t="shared" ref="J17:J24" si="9">D17-F17</f>
        <v>-0.055</v>
      </c>
      <c r="K17" s="40">
        <f t="shared" ref="K17:K24" si="10">E17-F17</f>
        <v>-0.056</v>
      </c>
    </row>
    <row r="18">
      <c r="A18" s="72" t="s">
        <v>74</v>
      </c>
      <c r="B18" s="22">
        <v>0.303</v>
      </c>
      <c r="C18" s="22">
        <v>0.272</v>
      </c>
      <c r="D18" s="22">
        <v>0.221</v>
      </c>
      <c r="E18" s="22">
        <v>0.181</v>
      </c>
      <c r="F18" s="71">
        <v>0.221</v>
      </c>
      <c r="H18" s="40">
        <f t="shared" si="7"/>
        <v>0.082</v>
      </c>
      <c r="I18" s="40">
        <f t="shared" si="8"/>
        <v>0.051</v>
      </c>
      <c r="J18" s="40">
        <f t="shared" si="9"/>
        <v>0</v>
      </c>
      <c r="K18" s="40">
        <f t="shared" si="10"/>
        <v>-0.04</v>
      </c>
    </row>
    <row r="19">
      <c r="A19" s="72" t="s">
        <v>107</v>
      </c>
      <c r="B19" s="22">
        <v>0.462</v>
      </c>
      <c r="C19" s="22">
        <v>0.402</v>
      </c>
      <c r="D19" s="22">
        <v>0.338</v>
      </c>
      <c r="E19" s="22">
        <v>0.326</v>
      </c>
      <c r="F19" s="71">
        <v>0.367</v>
      </c>
      <c r="H19" s="40">
        <f t="shared" si="7"/>
        <v>0.095</v>
      </c>
      <c r="I19" s="40">
        <f t="shared" si="8"/>
        <v>0.035</v>
      </c>
      <c r="J19" s="40">
        <f t="shared" si="9"/>
        <v>-0.029</v>
      </c>
      <c r="K19" s="40">
        <f t="shared" si="10"/>
        <v>-0.041</v>
      </c>
    </row>
    <row r="20">
      <c r="A20" s="72" t="s">
        <v>160</v>
      </c>
      <c r="B20" s="22">
        <v>0.424</v>
      </c>
      <c r="C20" s="22">
        <v>0.327</v>
      </c>
      <c r="D20" s="22">
        <v>0.26</v>
      </c>
      <c r="E20" s="22">
        <v>0.26</v>
      </c>
      <c r="F20" s="71">
        <v>0.287</v>
      </c>
      <c r="H20" s="40">
        <f t="shared" si="7"/>
        <v>0.137</v>
      </c>
      <c r="I20" s="40">
        <f t="shared" si="8"/>
        <v>0.04</v>
      </c>
      <c r="J20" s="40">
        <f t="shared" si="9"/>
        <v>-0.027</v>
      </c>
      <c r="K20" s="40">
        <f t="shared" si="10"/>
        <v>-0.027</v>
      </c>
    </row>
    <row r="21">
      <c r="A21" s="72" t="s">
        <v>210</v>
      </c>
      <c r="B21" s="22">
        <v>0.41</v>
      </c>
      <c r="C21" s="22">
        <v>0.359</v>
      </c>
      <c r="D21" s="22">
        <v>0.287</v>
      </c>
      <c r="E21" s="22">
        <v>0.233</v>
      </c>
      <c r="F21" s="71">
        <v>0.261</v>
      </c>
      <c r="H21" s="40">
        <f t="shared" si="7"/>
        <v>0.149</v>
      </c>
      <c r="I21" s="40">
        <f t="shared" si="8"/>
        <v>0.098</v>
      </c>
      <c r="J21" s="40">
        <f t="shared" si="9"/>
        <v>0.026</v>
      </c>
      <c r="K21" s="40">
        <f t="shared" si="10"/>
        <v>-0.028</v>
      </c>
    </row>
    <row r="22">
      <c r="A22" s="72" t="s">
        <v>300</v>
      </c>
      <c r="B22" s="22">
        <v>0.512</v>
      </c>
      <c r="C22" s="22">
        <v>0.368</v>
      </c>
      <c r="D22" s="22">
        <v>0.32</v>
      </c>
      <c r="E22" s="22">
        <v>0.286</v>
      </c>
      <c r="F22" s="71">
        <v>0.276</v>
      </c>
      <c r="H22" s="40">
        <f t="shared" si="7"/>
        <v>0.236</v>
      </c>
      <c r="I22" s="40">
        <f t="shared" si="8"/>
        <v>0.092</v>
      </c>
      <c r="J22" s="40">
        <f t="shared" si="9"/>
        <v>0.044</v>
      </c>
      <c r="K22" s="40">
        <f t="shared" si="10"/>
        <v>0.01</v>
      </c>
    </row>
    <row r="23">
      <c r="A23" s="72" t="s">
        <v>318</v>
      </c>
      <c r="B23" s="22">
        <v>0.254</v>
      </c>
      <c r="C23" s="22">
        <v>0.264</v>
      </c>
      <c r="D23" s="22">
        <v>0.243</v>
      </c>
      <c r="E23" s="22">
        <v>0.269</v>
      </c>
      <c r="F23" s="71">
        <v>0.301</v>
      </c>
      <c r="H23" s="40">
        <f t="shared" si="7"/>
        <v>-0.047</v>
      </c>
      <c r="I23" s="40">
        <f t="shared" si="8"/>
        <v>-0.037</v>
      </c>
      <c r="J23" s="40">
        <f t="shared" si="9"/>
        <v>-0.058</v>
      </c>
      <c r="K23" s="40">
        <f t="shared" si="10"/>
        <v>-0.032</v>
      </c>
    </row>
    <row r="24">
      <c r="A24" s="72" t="s">
        <v>349</v>
      </c>
      <c r="B24" s="22">
        <v>0.261</v>
      </c>
      <c r="C24" s="22">
        <v>0.189</v>
      </c>
      <c r="D24" s="22">
        <v>0.135</v>
      </c>
      <c r="E24" s="22">
        <v>0.14</v>
      </c>
      <c r="F24" s="71">
        <v>0.144</v>
      </c>
      <c r="H24" s="40">
        <f t="shared" si="7"/>
        <v>0.117</v>
      </c>
      <c r="I24" s="40">
        <f t="shared" si="8"/>
        <v>0.045</v>
      </c>
      <c r="J24" s="40">
        <f t="shared" si="9"/>
        <v>-0.009</v>
      </c>
      <c r="K24" s="40">
        <f t="shared" si="10"/>
        <v>-0.004</v>
      </c>
    </row>
    <row r="25">
      <c r="A25" s="18" t="s">
        <v>1053</v>
      </c>
      <c r="B25" s="22">
        <f t="shared" ref="B25:F25" si="11">ROUND(AVERAGE(B17:B24),3)</f>
        <v>0.373</v>
      </c>
      <c r="C25" s="22">
        <f t="shared" si="11"/>
        <v>0.312</v>
      </c>
      <c r="D25" s="22">
        <f t="shared" si="11"/>
        <v>0.257</v>
      </c>
      <c r="E25" s="22">
        <f t="shared" si="11"/>
        <v>0.243</v>
      </c>
      <c r="F25" s="71">
        <f t="shared" si="11"/>
        <v>0.27</v>
      </c>
      <c r="H25" s="22">
        <f t="shared" ref="H25:K25" si="12">ROUND(AVERAGE(H17:H24),3)</f>
        <v>0.103</v>
      </c>
      <c r="I25" s="22">
        <f t="shared" si="12"/>
        <v>0.042</v>
      </c>
      <c r="J25" s="22">
        <f t="shared" si="12"/>
        <v>-0.014</v>
      </c>
      <c r="K25" s="22">
        <f t="shared" si="12"/>
        <v>-0.027</v>
      </c>
    </row>
    <row r="26">
      <c r="A26" s="22"/>
      <c r="B26" s="22"/>
      <c r="C26" s="22"/>
      <c r="D26" s="22"/>
      <c r="E26" s="22"/>
      <c r="F26" s="71"/>
    </row>
    <row r="27">
      <c r="A27" s="22"/>
      <c r="B27" s="22"/>
      <c r="C27" s="22"/>
      <c r="D27" s="22"/>
      <c r="E27" s="22"/>
      <c r="F27" s="71"/>
    </row>
    <row r="28">
      <c r="A28" s="73" t="s">
        <v>268</v>
      </c>
      <c r="B28" s="22">
        <v>0.243</v>
      </c>
      <c r="C28" s="22">
        <v>0.216</v>
      </c>
      <c r="D28" s="22">
        <v>0.172</v>
      </c>
      <c r="E28" s="22">
        <v>0.181</v>
      </c>
      <c r="F28" s="71">
        <v>0.222</v>
      </c>
      <c r="H28" s="40">
        <f>B28-F28</f>
        <v>0.021</v>
      </c>
      <c r="I28" s="40">
        <f>C28-F28</f>
        <v>-0.006</v>
      </c>
      <c r="J28" s="40">
        <f>D28-F28</f>
        <v>-0.05</v>
      </c>
      <c r="K28" s="40">
        <f>E28-F28</f>
        <v>-0.041</v>
      </c>
    </row>
    <row r="29">
      <c r="F29" s="65"/>
    </row>
    <row r="30">
      <c r="F30" s="65"/>
    </row>
    <row r="31">
      <c r="A31" s="18" t="s">
        <v>1053</v>
      </c>
      <c r="B31" s="22">
        <f t="shared" ref="B31:F31" si="13">ROUND(AVERAGE(B14,B25,B28),3)</f>
        <v>0.327</v>
      </c>
      <c r="C31" s="22">
        <f t="shared" si="13"/>
        <v>0.267</v>
      </c>
      <c r="D31" s="22">
        <f t="shared" si="13"/>
        <v>0.22</v>
      </c>
      <c r="E31" s="22">
        <f t="shared" si="13"/>
        <v>0.207</v>
      </c>
      <c r="F31" s="22">
        <f t="shared" si="13"/>
        <v>0.234</v>
      </c>
      <c r="H31" s="22">
        <f t="shared" ref="H31:K31" si="14">ROUND(AVERAGE(H14,H25,H28),3)</f>
        <v>0.094</v>
      </c>
      <c r="I31" s="22">
        <f t="shared" si="14"/>
        <v>0.033</v>
      </c>
      <c r="J31" s="22">
        <f t="shared" si="14"/>
        <v>-0.014</v>
      </c>
      <c r="K31" s="22">
        <f t="shared" si="14"/>
        <v>-0.027</v>
      </c>
    </row>
    <row r="32">
      <c r="F32" s="65"/>
    </row>
    <row r="33">
      <c r="F33" s="65"/>
    </row>
    <row r="34">
      <c r="F34" s="65"/>
    </row>
    <row r="35">
      <c r="F35" s="65"/>
    </row>
    <row r="36">
      <c r="A36" s="66" t="s">
        <v>1054</v>
      </c>
      <c r="F36" s="65"/>
    </row>
    <row r="37">
      <c r="A37" s="18" t="s">
        <v>1043</v>
      </c>
      <c r="B37" s="18" t="s">
        <v>1044</v>
      </c>
      <c r="C37" s="18" t="s">
        <v>1045</v>
      </c>
      <c r="D37" s="18" t="s">
        <v>1046</v>
      </c>
      <c r="E37" s="18" t="s">
        <v>1047</v>
      </c>
      <c r="F37" s="68" t="s">
        <v>1048</v>
      </c>
      <c r="G37" s="69"/>
      <c r="H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>
      <c r="A38" s="72" t="s">
        <v>24</v>
      </c>
      <c r="B38" s="22">
        <v>0.253</v>
      </c>
      <c r="C38" s="22">
        <v>0.319</v>
      </c>
      <c r="D38" s="22">
        <v>0.249</v>
      </c>
      <c r="E38" s="22">
        <v>0.288</v>
      </c>
      <c r="F38" s="71">
        <v>0.341</v>
      </c>
      <c r="H38" s="40">
        <f t="shared" ref="H38:H39" si="15">B38-F38</f>
        <v>-0.088</v>
      </c>
      <c r="I38" s="40">
        <f t="shared" ref="I38:I39" si="16">C38-F38</f>
        <v>-0.022</v>
      </c>
      <c r="J38" s="40">
        <f t="shared" ref="J38:J39" si="17">D38-F38</f>
        <v>-0.092</v>
      </c>
      <c r="K38" s="40">
        <f t="shared" ref="K38:K39" si="18">E38-F38</f>
        <v>-0.053</v>
      </c>
    </row>
    <row r="39">
      <c r="A39" s="72" t="s">
        <v>114</v>
      </c>
      <c r="B39" s="22">
        <v>0.237</v>
      </c>
      <c r="C39" s="22">
        <v>0.216</v>
      </c>
      <c r="D39" s="22">
        <v>0.164</v>
      </c>
      <c r="E39" s="22">
        <v>0.159</v>
      </c>
      <c r="F39" s="71">
        <v>0.201</v>
      </c>
      <c r="H39" s="40">
        <f t="shared" si="15"/>
        <v>0.036</v>
      </c>
      <c r="I39" s="40">
        <f t="shared" si="16"/>
        <v>0.015</v>
      </c>
      <c r="J39" s="40">
        <f t="shared" si="17"/>
        <v>-0.037</v>
      </c>
      <c r="K39" s="40">
        <f t="shared" si="18"/>
        <v>-0.042</v>
      </c>
    </row>
    <row r="40">
      <c r="A40" s="18" t="s">
        <v>1053</v>
      </c>
      <c r="B40" s="22">
        <f t="shared" ref="B40:F40" si="19">ROUND(AVERAGE(B38:B39),3)</f>
        <v>0.245</v>
      </c>
      <c r="C40" s="22">
        <f t="shared" si="19"/>
        <v>0.268</v>
      </c>
      <c r="D40" s="22">
        <f t="shared" si="19"/>
        <v>0.207</v>
      </c>
      <c r="E40" s="22">
        <f t="shared" si="19"/>
        <v>0.224</v>
      </c>
      <c r="F40" s="71">
        <f t="shared" si="19"/>
        <v>0.271</v>
      </c>
      <c r="H40" s="22">
        <f t="shared" ref="H40:K40" si="20">ROUND(AVERAGE(H38:H39),3)</f>
        <v>-0.026</v>
      </c>
      <c r="I40" s="22">
        <f t="shared" si="20"/>
        <v>-0.004</v>
      </c>
      <c r="J40" s="22">
        <f t="shared" si="20"/>
        <v>-0.065</v>
      </c>
      <c r="K40" s="22">
        <f t="shared" si="20"/>
        <v>-0.048</v>
      </c>
    </row>
    <row r="41">
      <c r="A41" s="22"/>
      <c r="B41" s="22"/>
      <c r="C41" s="22"/>
      <c r="D41" s="22"/>
      <c r="E41" s="22"/>
      <c r="F41" s="71"/>
    </row>
    <row r="42">
      <c r="A42" s="22"/>
      <c r="B42" s="22"/>
      <c r="C42" s="22"/>
      <c r="D42" s="22"/>
      <c r="E42" s="22"/>
      <c r="F42" s="71"/>
    </row>
    <row r="43">
      <c r="A43" s="73" t="s">
        <v>31</v>
      </c>
      <c r="B43" s="22">
        <v>0.215</v>
      </c>
      <c r="C43" s="22">
        <v>0.33</v>
      </c>
      <c r="D43" s="22">
        <v>0.227</v>
      </c>
      <c r="E43" s="22">
        <v>0.301</v>
      </c>
      <c r="F43" s="71">
        <v>0.339</v>
      </c>
      <c r="H43" s="40">
        <f t="shared" ref="H43:H45" si="21">B43-F43</f>
        <v>-0.124</v>
      </c>
      <c r="I43" s="40">
        <f t="shared" ref="I43:I45" si="22">C43-F43</f>
        <v>-0.009</v>
      </c>
      <c r="J43" s="40">
        <f t="shared" ref="J43:J45" si="23">D43-F43</f>
        <v>-0.112</v>
      </c>
      <c r="K43" s="40">
        <f t="shared" ref="K43:K45" si="24">E43-F43</f>
        <v>-0.038</v>
      </c>
    </row>
    <row r="44">
      <c r="A44" s="73" t="s">
        <v>72</v>
      </c>
      <c r="B44" s="22">
        <v>0.235</v>
      </c>
      <c r="C44" s="22">
        <v>0.326</v>
      </c>
      <c r="D44" s="22">
        <v>0.239</v>
      </c>
      <c r="E44" s="22">
        <v>0.282</v>
      </c>
      <c r="F44" s="71">
        <v>0.317</v>
      </c>
      <c r="H44" s="40">
        <f t="shared" si="21"/>
        <v>-0.082</v>
      </c>
      <c r="I44" s="40">
        <f t="shared" si="22"/>
        <v>0.009</v>
      </c>
      <c r="J44" s="40">
        <f t="shared" si="23"/>
        <v>-0.078</v>
      </c>
      <c r="K44" s="40">
        <f t="shared" si="24"/>
        <v>-0.035</v>
      </c>
    </row>
    <row r="45">
      <c r="A45" s="73" t="s">
        <v>112</v>
      </c>
      <c r="B45" s="22">
        <v>0.251</v>
      </c>
      <c r="C45" s="22">
        <v>0.4</v>
      </c>
      <c r="D45" s="22">
        <v>0.236</v>
      </c>
      <c r="E45" s="22">
        <v>0.285</v>
      </c>
      <c r="F45" s="71">
        <v>0.374</v>
      </c>
      <c r="H45" s="40">
        <f t="shared" si="21"/>
        <v>-0.123</v>
      </c>
      <c r="I45" s="40">
        <f t="shared" si="22"/>
        <v>0.026</v>
      </c>
      <c r="J45" s="40">
        <f t="shared" si="23"/>
        <v>-0.138</v>
      </c>
      <c r="K45" s="40">
        <f t="shared" si="24"/>
        <v>-0.089</v>
      </c>
    </row>
    <row r="46">
      <c r="A46" s="18" t="s">
        <v>1053</v>
      </c>
      <c r="B46" s="22">
        <f t="shared" ref="B46:F46" si="25">ROUND(AVERAGE(B43:B45),3)</f>
        <v>0.234</v>
      </c>
      <c r="C46" s="22">
        <f t="shared" si="25"/>
        <v>0.352</v>
      </c>
      <c r="D46" s="22">
        <f t="shared" si="25"/>
        <v>0.234</v>
      </c>
      <c r="E46" s="22">
        <f t="shared" si="25"/>
        <v>0.289</v>
      </c>
      <c r="F46" s="71">
        <f t="shared" si="25"/>
        <v>0.343</v>
      </c>
      <c r="H46" s="22">
        <f t="shared" ref="H46:K46" si="26">ROUND(AVERAGE(H43:H45),3)</f>
        <v>-0.11</v>
      </c>
      <c r="I46" s="22">
        <f t="shared" si="26"/>
        <v>0.009</v>
      </c>
      <c r="J46" s="22">
        <f t="shared" si="26"/>
        <v>-0.109</v>
      </c>
      <c r="K46" s="22">
        <f t="shared" si="26"/>
        <v>-0.054</v>
      </c>
    </row>
    <row r="47">
      <c r="A47" s="22"/>
      <c r="B47" s="22"/>
      <c r="C47" s="22"/>
      <c r="D47" s="22"/>
      <c r="E47" s="22"/>
      <c r="F47" s="71"/>
    </row>
    <row r="48">
      <c r="A48" s="22"/>
      <c r="B48" s="22"/>
      <c r="C48" s="22"/>
      <c r="D48" s="22"/>
      <c r="E48" s="22"/>
      <c r="F48" s="71"/>
    </row>
    <row r="49">
      <c r="A49" s="74" t="s">
        <v>230</v>
      </c>
      <c r="B49" s="22">
        <v>0.226</v>
      </c>
      <c r="C49" s="22">
        <v>0.322</v>
      </c>
      <c r="D49" s="22">
        <v>0.216</v>
      </c>
      <c r="E49" s="22">
        <v>0.22</v>
      </c>
      <c r="F49" s="71">
        <v>0.255</v>
      </c>
      <c r="H49" s="40">
        <f t="shared" ref="H49:H50" si="27">B49-F49</f>
        <v>-0.029</v>
      </c>
      <c r="I49" s="40">
        <f t="shared" ref="I49:I50" si="28">C49-F49</f>
        <v>0.067</v>
      </c>
      <c r="J49" s="40">
        <f t="shared" ref="J49:J50" si="29">D49-F49</f>
        <v>-0.039</v>
      </c>
      <c r="K49" s="40">
        <f t="shared" ref="K49:K50" si="30">E49-F49</f>
        <v>-0.035</v>
      </c>
    </row>
    <row r="50">
      <c r="A50" s="74" t="s">
        <v>339</v>
      </c>
      <c r="B50" s="22">
        <v>0.182</v>
      </c>
      <c r="C50" s="22">
        <v>0.286</v>
      </c>
      <c r="D50" s="22">
        <v>0.24</v>
      </c>
      <c r="E50" s="22">
        <v>0.306</v>
      </c>
      <c r="F50" s="71">
        <v>0.463</v>
      </c>
      <c r="H50" s="40">
        <f t="shared" si="27"/>
        <v>-0.281</v>
      </c>
      <c r="I50" s="40">
        <f t="shared" si="28"/>
        <v>-0.177</v>
      </c>
      <c r="J50" s="40">
        <f t="shared" si="29"/>
        <v>-0.223</v>
      </c>
      <c r="K50" s="40">
        <f t="shared" si="30"/>
        <v>-0.157</v>
      </c>
    </row>
    <row r="51">
      <c r="A51" s="18" t="s">
        <v>1053</v>
      </c>
      <c r="B51" s="22">
        <f t="shared" ref="B51:F51" si="31">ROUND(AVERAGE(B49:B50),3)</f>
        <v>0.204</v>
      </c>
      <c r="C51" s="22">
        <f t="shared" si="31"/>
        <v>0.304</v>
      </c>
      <c r="D51" s="22">
        <f t="shared" si="31"/>
        <v>0.228</v>
      </c>
      <c r="E51" s="22">
        <f t="shared" si="31"/>
        <v>0.263</v>
      </c>
      <c r="F51" s="71">
        <f t="shared" si="31"/>
        <v>0.359</v>
      </c>
      <c r="H51" s="22">
        <f t="shared" ref="H51:K51" si="32">ROUND(AVERAGE(H49:H50),3)</f>
        <v>-0.155</v>
      </c>
      <c r="I51" s="22">
        <f t="shared" si="32"/>
        <v>-0.055</v>
      </c>
      <c r="J51" s="22">
        <f t="shared" si="32"/>
        <v>-0.131</v>
      </c>
      <c r="K51" s="22">
        <f t="shared" si="32"/>
        <v>-0.096</v>
      </c>
    </row>
    <row r="52">
      <c r="F52" s="65"/>
    </row>
    <row r="53">
      <c r="A53" s="18" t="s">
        <v>1053</v>
      </c>
      <c r="B53" s="22">
        <f t="shared" ref="B53:F53" si="33">ROUND(AVERAGE(B40,B46,B51),3)</f>
        <v>0.228</v>
      </c>
      <c r="C53" s="22">
        <f t="shared" si="33"/>
        <v>0.308</v>
      </c>
      <c r="D53" s="22">
        <f t="shared" si="33"/>
        <v>0.223</v>
      </c>
      <c r="E53" s="22">
        <f t="shared" si="33"/>
        <v>0.259</v>
      </c>
      <c r="F53" s="22">
        <f t="shared" si="33"/>
        <v>0.324</v>
      </c>
      <c r="H53" s="22">
        <f t="shared" ref="H53:K53" si="34">ROUND(AVERAGE(H40,H46,H51),3)</f>
        <v>-0.097</v>
      </c>
      <c r="I53" s="22">
        <f t="shared" si="34"/>
        <v>-0.017</v>
      </c>
      <c r="J53" s="22">
        <f t="shared" si="34"/>
        <v>-0.102</v>
      </c>
      <c r="K53" s="22">
        <f t="shared" si="34"/>
        <v>-0.066</v>
      </c>
    </row>
    <row r="54">
      <c r="F54" s="65"/>
    </row>
    <row r="55">
      <c r="F55" s="65"/>
    </row>
    <row r="56">
      <c r="F56" s="65"/>
    </row>
    <row r="57">
      <c r="A57" s="66" t="s">
        <v>1055</v>
      </c>
      <c r="F57" s="65"/>
    </row>
    <row r="58">
      <c r="A58" s="18" t="s">
        <v>1043</v>
      </c>
      <c r="B58" s="18" t="s">
        <v>1044</v>
      </c>
      <c r="C58" s="18" t="s">
        <v>1045</v>
      </c>
      <c r="D58" s="18" t="s">
        <v>1046</v>
      </c>
      <c r="E58" s="18" t="s">
        <v>1047</v>
      </c>
      <c r="F58" s="68" t="s">
        <v>1048</v>
      </c>
    </row>
    <row r="59">
      <c r="A59" s="72" t="s">
        <v>16</v>
      </c>
      <c r="B59" s="22">
        <v>0.35</v>
      </c>
      <c r="C59" s="22">
        <v>0.304</v>
      </c>
      <c r="D59" s="22">
        <v>0.35</v>
      </c>
      <c r="E59" s="22">
        <v>0.213</v>
      </c>
      <c r="F59" s="71">
        <v>0.263</v>
      </c>
      <c r="H59" s="40">
        <f t="shared" ref="H59:H70" si="35">B59-F59</f>
        <v>0.087</v>
      </c>
      <c r="I59" s="40">
        <f t="shared" ref="I59:I70" si="36">C59-F59</f>
        <v>0.041</v>
      </c>
      <c r="J59" s="40">
        <f t="shared" ref="J59:J70" si="37">D59-F59</f>
        <v>0.087</v>
      </c>
      <c r="K59" s="40">
        <f t="shared" ref="K59:K70" si="38">E59-F59</f>
        <v>-0.05</v>
      </c>
    </row>
    <row r="60">
      <c r="A60" s="72" t="s">
        <v>53</v>
      </c>
      <c r="B60" s="22">
        <v>0.364</v>
      </c>
      <c r="C60" s="22">
        <v>0.396</v>
      </c>
      <c r="D60" s="22">
        <v>0.403</v>
      </c>
      <c r="E60" s="22">
        <v>0.348</v>
      </c>
      <c r="F60" s="71">
        <v>0.394</v>
      </c>
      <c r="H60" s="40">
        <f t="shared" si="35"/>
        <v>-0.03</v>
      </c>
      <c r="I60" s="40">
        <f t="shared" si="36"/>
        <v>0.002</v>
      </c>
      <c r="J60" s="40">
        <f t="shared" si="37"/>
        <v>0.009</v>
      </c>
      <c r="K60" s="40">
        <f t="shared" si="38"/>
        <v>-0.046</v>
      </c>
    </row>
    <row r="61">
      <c r="A61" s="72" t="s">
        <v>119</v>
      </c>
      <c r="B61" s="22">
        <v>0.256</v>
      </c>
      <c r="C61" s="22">
        <v>0.241</v>
      </c>
      <c r="D61" s="22">
        <v>0.301</v>
      </c>
      <c r="E61" s="22">
        <v>0.224</v>
      </c>
      <c r="F61" s="71">
        <v>0.283</v>
      </c>
      <c r="H61" s="40">
        <f t="shared" si="35"/>
        <v>-0.027</v>
      </c>
      <c r="I61" s="40">
        <f t="shared" si="36"/>
        <v>-0.042</v>
      </c>
      <c r="J61" s="40">
        <f t="shared" si="37"/>
        <v>0.018</v>
      </c>
      <c r="K61" s="40">
        <f t="shared" si="38"/>
        <v>-0.059</v>
      </c>
    </row>
    <row r="62">
      <c r="A62" s="72" t="s">
        <v>150</v>
      </c>
      <c r="B62" s="22">
        <v>0.296</v>
      </c>
      <c r="C62" s="22">
        <v>0.315</v>
      </c>
      <c r="D62" s="22">
        <v>0.332</v>
      </c>
      <c r="E62" s="22">
        <v>0.366</v>
      </c>
      <c r="F62" s="71">
        <v>0.464</v>
      </c>
      <c r="H62" s="40">
        <f t="shared" si="35"/>
        <v>-0.168</v>
      </c>
      <c r="I62" s="40">
        <f t="shared" si="36"/>
        <v>-0.149</v>
      </c>
      <c r="J62" s="40">
        <f t="shared" si="37"/>
        <v>-0.132</v>
      </c>
      <c r="K62" s="40">
        <f t="shared" si="38"/>
        <v>-0.098</v>
      </c>
    </row>
    <row r="63">
      <c r="A63" s="72" t="s">
        <v>185</v>
      </c>
      <c r="B63" s="22">
        <v>0.213</v>
      </c>
      <c r="C63" s="22">
        <v>0.243</v>
      </c>
      <c r="D63" s="22">
        <v>0.276</v>
      </c>
      <c r="E63" s="22">
        <v>0.372</v>
      </c>
      <c r="F63" s="71">
        <v>0.32</v>
      </c>
      <c r="H63" s="40">
        <f t="shared" si="35"/>
        <v>-0.107</v>
      </c>
      <c r="I63" s="40">
        <f t="shared" si="36"/>
        <v>-0.077</v>
      </c>
      <c r="J63" s="40">
        <f t="shared" si="37"/>
        <v>-0.044</v>
      </c>
      <c r="K63" s="40">
        <f t="shared" si="38"/>
        <v>0.052</v>
      </c>
    </row>
    <row r="64">
      <c r="A64" s="72" t="s">
        <v>193</v>
      </c>
      <c r="B64" s="22">
        <v>0.316</v>
      </c>
      <c r="C64" s="22">
        <v>0.31</v>
      </c>
      <c r="D64" s="22">
        <v>0.341</v>
      </c>
      <c r="E64" s="22">
        <v>0.218</v>
      </c>
      <c r="F64" s="71">
        <v>0.258</v>
      </c>
      <c r="H64" s="40">
        <f t="shared" si="35"/>
        <v>0.058</v>
      </c>
      <c r="I64" s="40">
        <f t="shared" si="36"/>
        <v>0.052</v>
      </c>
      <c r="J64" s="40">
        <f t="shared" si="37"/>
        <v>0.083</v>
      </c>
      <c r="K64" s="40">
        <f t="shared" si="38"/>
        <v>-0.04</v>
      </c>
    </row>
    <row r="65">
      <c r="A65" s="72" t="s">
        <v>198</v>
      </c>
      <c r="B65" s="22">
        <v>0.303</v>
      </c>
      <c r="C65" s="22">
        <v>0.305</v>
      </c>
      <c r="D65" s="22">
        <v>0.341</v>
      </c>
      <c r="E65" s="22">
        <v>0.266</v>
      </c>
      <c r="F65" s="71">
        <v>0.295</v>
      </c>
      <c r="H65" s="40">
        <f t="shared" si="35"/>
        <v>0.008</v>
      </c>
      <c r="I65" s="40">
        <f t="shared" si="36"/>
        <v>0.01</v>
      </c>
      <c r="J65" s="40">
        <f t="shared" si="37"/>
        <v>0.046</v>
      </c>
      <c r="K65" s="40">
        <f t="shared" si="38"/>
        <v>-0.029</v>
      </c>
    </row>
    <row r="66">
      <c r="A66" s="72" t="s">
        <v>214</v>
      </c>
      <c r="B66" s="22">
        <v>0.263</v>
      </c>
      <c r="C66" s="22">
        <v>0.244</v>
      </c>
      <c r="D66" s="22">
        <v>0.312</v>
      </c>
      <c r="E66" s="22">
        <v>0.248</v>
      </c>
      <c r="F66" s="71">
        <v>0.3</v>
      </c>
      <c r="H66" s="40">
        <f t="shared" si="35"/>
        <v>-0.037</v>
      </c>
      <c r="I66" s="40">
        <f t="shared" si="36"/>
        <v>-0.056</v>
      </c>
      <c r="J66" s="40">
        <f t="shared" si="37"/>
        <v>0.012</v>
      </c>
      <c r="K66" s="40">
        <f t="shared" si="38"/>
        <v>-0.052</v>
      </c>
    </row>
    <row r="67">
      <c r="A67" s="72" t="s">
        <v>1056</v>
      </c>
      <c r="B67" s="22">
        <v>0.267</v>
      </c>
      <c r="C67" s="22">
        <v>0.285</v>
      </c>
      <c r="D67" s="22">
        <v>0.308</v>
      </c>
      <c r="E67" s="22">
        <v>0.36</v>
      </c>
      <c r="F67" s="71">
        <v>0.414</v>
      </c>
      <c r="H67" s="40">
        <f t="shared" si="35"/>
        <v>-0.147</v>
      </c>
      <c r="I67" s="40">
        <f t="shared" si="36"/>
        <v>-0.129</v>
      </c>
      <c r="J67" s="40">
        <f t="shared" si="37"/>
        <v>-0.106</v>
      </c>
      <c r="K67" s="40">
        <f t="shared" si="38"/>
        <v>-0.054</v>
      </c>
    </row>
    <row r="68">
      <c r="A68" s="72" t="s">
        <v>226</v>
      </c>
      <c r="B68" s="22">
        <v>0.323</v>
      </c>
      <c r="C68" s="22">
        <v>0.331</v>
      </c>
      <c r="D68" s="22">
        <v>0.262</v>
      </c>
      <c r="E68" s="22">
        <v>0.145</v>
      </c>
      <c r="F68" s="71">
        <v>0.172</v>
      </c>
      <c r="H68" s="40">
        <f t="shared" si="35"/>
        <v>0.151</v>
      </c>
      <c r="I68" s="40">
        <f t="shared" si="36"/>
        <v>0.159</v>
      </c>
      <c r="J68" s="40">
        <f t="shared" si="37"/>
        <v>0.09</v>
      </c>
      <c r="K68" s="40">
        <f t="shared" si="38"/>
        <v>-0.027</v>
      </c>
    </row>
    <row r="69">
      <c r="A69" s="72" t="s">
        <v>232</v>
      </c>
      <c r="B69" s="22">
        <v>0.281</v>
      </c>
      <c r="C69" s="22">
        <v>0.351</v>
      </c>
      <c r="D69" s="22">
        <v>0.317</v>
      </c>
      <c r="E69" s="22">
        <v>0.28</v>
      </c>
      <c r="F69" s="71">
        <v>0.328</v>
      </c>
      <c r="H69" s="40">
        <f t="shared" si="35"/>
        <v>-0.047</v>
      </c>
      <c r="I69" s="40">
        <f t="shared" si="36"/>
        <v>0.023</v>
      </c>
      <c r="J69" s="40">
        <f t="shared" si="37"/>
        <v>-0.011</v>
      </c>
      <c r="K69" s="40">
        <f t="shared" si="38"/>
        <v>-0.048</v>
      </c>
    </row>
    <row r="70">
      <c r="A70" s="72" t="s">
        <v>341</v>
      </c>
      <c r="B70" s="22">
        <v>0.299</v>
      </c>
      <c r="C70" s="22">
        <v>0.356</v>
      </c>
      <c r="D70" s="22">
        <v>0.375</v>
      </c>
      <c r="E70" s="22">
        <v>0.306</v>
      </c>
      <c r="F70" s="71">
        <v>0.326</v>
      </c>
      <c r="H70" s="40">
        <f t="shared" si="35"/>
        <v>-0.027</v>
      </c>
      <c r="I70" s="40">
        <f t="shared" si="36"/>
        <v>0.03</v>
      </c>
      <c r="J70" s="40">
        <f t="shared" si="37"/>
        <v>0.049</v>
      </c>
      <c r="K70" s="40">
        <f t="shared" si="38"/>
        <v>-0.02</v>
      </c>
    </row>
    <row r="71">
      <c r="A71" s="18" t="s">
        <v>1053</v>
      </c>
      <c r="B71" s="22">
        <f t="shared" ref="B71:F71" si="39">ROUND(AVERAGE(B59:B70),3)</f>
        <v>0.294</v>
      </c>
      <c r="C71" s="22">
        <f t="shared" si="39"/>
        <v>0.307</v>
      </c>
      <c r="D71" s="22">
        <f t="shared" si="39"/>
        <v>0.327</v>
      </c>
      <c r="E71" s="22">
        <f t="shared" si="39"/>
        <v>0.279</v>
      </c>
      <c r="F71" s="71">
        <f t="shared" si="39"/>
        <v>0.318</v>
      </c>
      <c r="H71" s="22">
        <f t="shared" ref="H71:K71" si="40">ROUND(AVERAGE(H59:H70),3)</f>
        <v>-0.024</v>
      </c>
      <c r="I71" s="22">
        <f t="shared" si="40"/>
        <v>-0.011</v>
      </c>
      <c r="J71" s="22">
        <f t="shared" si="40"/>
        <v>0.008</v>
      </c>
      <c r="K71" s="22">
        <f t="shared" si="40"/>
        <v>-0.039</v>
      </c>
    </row>
    <row r="72">
      <c r="A72" s="22"/>
      <c r="B72" s="22"/>
      <c r="C72" s="22"/>
      <c r="D72" s="22"/>
      <c r="E72" s="22"/>
      <c r="F72" s="71"/>
    </row>
    <row r="73">
      <c r="A73" s="22"/>
      <c r="B73" s="22"/>
      <c r="C73" s="22"/>
      <c r="D73" s="22"/>
      <c r="E73" s="22"/>
      <c r="F73" s="71"/>
    </row>
    <row r="74">
      <c r="A74" s="73" t="s">
        <v>68</v>
      </c>
      <c r="B74" s="22">
        <v>0.233</v>
      </c>
      <c r="C74" s="22">
        <v>0.272</v>
      </c>
      <c r="D74" s="22">
        <v>0.326</v>
      </c>
      <c r="E74" s="22">
        <v>0.291</v>
      </c>
      <c r="F74" s="71">
        <v>0.303</v>
      </c>
      <c r="H74" s="40">
        <f t="shared" ref="H74:H76" si="41">B74-F74</f>
        <v>-0.07</v>
      </c>
      <c r="I74" s="40">
        <f t="shared" ref="I74:I76" si="42">C74-F74</f>
        <v>-0.031</v>
      </c>
      <c r="J74" s="40">
        <f t="shared" ref="J74:J76" si="43">D74-F74</f>
        <v>0.023</v>
      </c>
      <c r="K74" s="40">
        <f t="shared" ref="K74:K76" si="44">E74-F74</f>
        <v>-0.012</v>
      </c>
    </row>
    <row r="75">
      <c r="A75" s="73" t="s">
        <v>127</v>
      </c>
      <c r="B75" s="22">
        <v>0.358</v>
      </c>
      <c r="C75" s="22">
        <v>0.391</v>
      </c>
      <c r="D75" s="22">
        <v>0.385</v>
      </c>
      <c r="E75" s="22">
        <v>0.346</v>
      </c>
      <c r="F75" s="71">
        <v>0.379</v>
      </c>
      <c r="H75" s="40">
        <f t="shared" si="41"/>
        <v>-0.021</v>
      </c>
      <c r="I75" s="40">
        <f t="shared" si="42"/>
        <v>0.012</v>
      </c>
      <c r="J75" s="40">
        <f t="shared" si="43"/>
        <v>0.006</v>
      </c>
      <c r="K75" s="40">
        <f t="shared" si="44"/>
        <v>-0.033</v>
      </c>
    </row>
    <row r="76">
      <c r="A76" s="73" t="s">
        <v>306</v>
      </c>
      <c r="B76" s="22">
        <v>0.251</v>
      </c>
      <c r="C76" s="22">
        <v>0.312</v>
      </c>
      <c r="D76" s="22">
        <v>0.327</v>
      </c>
      <c r="E76" s="22">
        <v>0.273</v>
      </c>
      <c r="F76" s="71">
        <v>0.312</v>
      </c>
      <c r="H76" s="40">
        <f t="shared" si="41"/>
        <v>-0.061</v>
      </c>
      <c r="I76" s="40">
        <f t="shared" si="42"/>
        <v>0</v>
      </c>
      <c r="J76" s="40">
        <f t="shared" si="43"/>
        <v>0.015</v>
      </c>
      <c r="K76" s="40">
        <f t="shared" si="44"/>
        <v>-0.039</v>
      </c>
    </row>
    <row r="77">
      <c r="A77" s="18" t="s">
        <v>1053</v>
      </c>
      <c r="B77" s="22">
        <f t="shared" ref="B77:F77" si="45">ROUND(AVERAGE(B74:B76),3)</f>
        <v>0.281</v>
      </c>
      <c r="C77" s="22">
        <f t="shared" si="45"/>
        <v>0.325</v>
      </c>
      <c r="D77" s="22">
        <f t="shared" si="45"/>
        <v>0.346</v>
      </c>
      <c r="E77" s="22">
        <f t="shared" si="45"/>
        <v>0.303</v>
      </c>
      <c r="F77" s="71">
        <f t="shared" si="45"/>
        <v>0.331</v>
      </c>
      <c r="H77" s="22">
        <f t="shared" ref="H77:K77" si="46">ROUND(AVERAGE(H74:H76),3)</f>
        <v>-0.051</v>
      </c>
      <c r="I77" s="22">
        <f t="shared" si="46"/>
        <v>-0.006</v>
      </c>
      <c r="J77" s="22">
        <f t="shared" si="46"/>
        <v>0.015</v>
      </c>
      <c r="K77" s="22">
        <f t="shared" si="46"/>
        <v>-0.028</v>
      </c>
    </row>
    <row r="78">
      <c r="A78" s="22"/>
      <c r="B78" s="22"/>
      <c r="C78" s="22"/>
      <c r="D78" s="22"/>
      <c r="E78" s="22"/>
      <c r="F78" s="71"/>
    </row>
    <row r="79">
      <c r="A79" s="22"/>
      <c r="B79" s="22"/>
      <c r="C79" s="22"/>
      <c r="D79" s="22"/>
      <c r="E79" s="22"/>
      <c r="F79" s="71"/>
    </row>
    <row r="80">
      <c r="A80" s="74" t="s">
        <v>275</v>
      </c>
      <c r="B80" s="22">
        <v>0.31</v>
      </c>
      <c r="C80" s="22">
        <v>0.333</v>
      </c>
      <c r="D80" s="22">
        <v>0.36</v>
      </c>
      <c r="E80" s="22">
        <v>0.396</v>
      </c>
      <c r="F80" s="71">
        <v>0.45</v>
      </c>
      <c r="H80" s="40">
        <f>B80-F80</f>
        <v>-0.14</v>
      </c>
      <c r="I80" s="40">
        <f>C80-F80</f>
        <v>-0.117</v>
      </c>
      <c r="J80" s="40">
        <f>D80-F80</f>
        <v>-0.09</v>
      </c>
      <c r="K80" s="40">
        <f>E80-F80</f>
        <v>-0.054</v>
      </c>
    </row>
    <row r="81">
      <c r="F81" s="65"/>
    </row>
    <row r="82">
      <c r="A82" s="18" t="s">
        <v>1053</v>
      </c>
      <c r="B82" s="22">
        <f t="shared" ref="B82:F82" si="47">ROUND(AVERAGE(B71,B77,B80),3)</f>
        <v>0.295</v>
      </c>
      <c r="C82" s="22">
        <f t="shared" si="47"/>
        <v>0.322</v>
      </c>
      <c r="D82" s="22">
        <f t="shared" si="47"/>
        <v>0.344</v>
      </c>
      <c r="E82" s="22">
        <f t="shared" si="47"/>
        <v>0.326</v>
      </c>
      <c r="F82" s="22">
        <f t="shared" si="47"/>
        <v>0.366</v>
      </c>
      <c r="H82" s="22">
        <f t="shared" ref="H82:K82" si="48">ROUND(AVERAGE(H71,H77,H80),3)</f>
        <v>-0.072</v>
      </c>
      <c r="I82" s="22">
        <f t="shared" si="48"/>
        <v>-0.045</v>
      </c>
      <c r="J82" s="22">
        <f t="shared" si="48"/>
        <v>-0.022</v>
      </c>
      <c r="K82" s="22">
        <f t="shared" si="48"/>
        <v>-0.04</v>
      </c>
    </row>
    <row r="83">
      <c r="F83" s="65"/>
    </row>
    <row r="84">
      <c r="F84" s="65"/>
    </row>
    <row r="85">
      <c r="F85" s="65"/>
    </row>
    <row r="86">
      <c r="F86" s="65"/>
    </row>
    <row r="87">
      <c r="A87" s="66" t="s">
        <v>1057</v>
      </c>
      <c r="F87" s="65"/>
    </row>
    <row r="88">
      <c r="A88" s="18" t="s">
        <v>1043</v>
      </c>
      <c r="B88" s="18" t="s">
        <v>1044</v>
      </c>
      <c r="C88" s="18" t="s">
        <v>1045</v>
      </c>
      <c r="D88" s="18" t="s">
        <v>1046</v>
      </c>
      <c r="E88" s="18" t="s">
        <v>1047</v>
      </c>
      <c r="F88" s="68" t="s">
        <v>1048</v>
      </c>
    </row>
    <row r="89">
      <c r="A89" s="72" t="s">
        <v>327</v>
      </c>
      <c r="B89" s="22">
        <v>0.196</v>
      </c>
      <c r="C89" s="22">
        <v>0.293</v>
      </c>
      <c r="D89" s="22">
        <v>0.264</v>
      </c>
      <c r="E89" s="22">
        <v>0.443</v>
      </c>
      <c r="F89" s="71">
        <v>0.433</v>
      </c>
      <c r="H89" s="40">
        <f>B89-F89</f>
        <v>-0.237</v>
      </c>
      <c r="I89" s="40">
        <f>C89-F89</f>
        <v>-0.14</v>
      </c>
      <c r="J89" s="40">
        <f>D89-F89</f>
        <v>-0.169</v>
      </c>
      <c r="K89" s="40">
        <f>E89-F89</f>
        <v>0.01</v>
      </c>
    </row>
    <row r="90">
      <c r="A90" s="22"/>
      <c r="B90" s="22"/>
      <c r="C90" s="22"/>
      <c r="D90" s="22"/>
      <c r="E90" s="22"/>
      <c r="F90" s="71"/>
    </row>
    <row r="91">
      <c r="A91" s="22"/>
      <c r="B91" s="22"/>
      <c r="C91" s="22"/>
      <c r="D91" s="22"/>
      <c r="E91" s="22"/>
      <c r="F91" s="71"/>
    </row>
    <row r="92">
      <c r="A92" s="22"/>
      <c r="B92" s="22"/>
      <c r="C92" s="22"/>
      <c r="D92" s="22"/>
      <c r="E92" s="22"/>
      <c r="F92" s="71"/>
    </row>
    <row r="93">
      <c r="A93" s="73" t="s">
        <v>255</v>
      </c>
      <c r="B93" s="22">
        <v>0.204</v>
      </c>
      <c r="C93" s="22">
        <v>0.267</v>
      </c>
      <c r="D93" s="22">
        <v>0.231</v>
      </c>
      <c r="E93" s="22">
        <v>0.359</v>
      </c>
      <c r="F93" s="71">
        <v>0.364</v>
      </c>
      <c r="H93" s="40">
        <f>B93-F93</f>
        <v>-0.16</v>
      </c>
      <c r="I93" s="40">
        <f>C93-F93</f>
        <v>-0.097</v>
      </c>
      <c r="J93" s="40">
        <f>D93-F93</f>
        <v>-0.133</v>
      </c>
      <c r="K93" s="40">
        <f>E93-F93</f>
        <v>-0.005</v>
      </c>
    </row>
    <row r="94">
      <c r="F94" s="65"/>
    </row>
    <row r="95">
      <c r="F95" s="65"/>
    </row>
    <row r="96">
      <c r="A96" s="18" t="s">
        <v>1053</v>
      </c>
      <c r="B96" s="22">
        <f t="shared" ref="B96:F96" si="49">ROUND(AVERAGE(B89,B93),3)</f>
        <v>0.2</v>
      </c>
      <c r="C96" s="22">
        <f t="shared" si="49"/>
        <v>0.28</v>
      </c>
      <c r="D96" s="22">
        <f t="shared" si="49"/>
        <v>0.248</v>
      </c>
      <c r="E96" s="22">
        <f t="shared" si="49"/>
        <v>0.401</v>
      </c>
      <c r="F96" s="22">
        <f t="shared" si="49"/>
        <v>0.399</v>
      </c>
      <c r="H96" s="22">
        <f t="shared" ref="H96:K96" si="50">ROUND(AVERAGE(H89,H93),3)</f>
        <v>-0.199</v>
      </c>
      <c r="I96" s="22">
        <f t="shared" si="50"/>
        <v>-0.119</v>
      </c>
      <c r="J96" s="22">
        <f t="shared" si="50"/>
        <v>-0.151</v>
      </c>
      <c r="K96" s="22">
        <f t="shared" si="50"/>
        <v>0.003</v>
      </c>
    </row>
    <row r="97">
      <c r="F97" s="65"/>
    </row>
    <row r="98">
      <c r="F98" s="65"/>
    </row>
    <row r="99">
      <c r="F99" s="65"/>
    </row>
    <row r="100">
      <c r="F100" s="65"/>
    </row>
    <row r="101">
      <c r="F101" s="65"/>
    </row>
    <row r="102">
      <c r="F102" s="65"/>
    </row>
    <row r="103">
      <c r="F103" s="65"/>
    </row>
    <row r="104">
      <c r="F104" s="65"/>
    </row>
    <row r="105">
      <c r="F105" s="65"/>
    </row>
    <row r="106">
      <c r="F106" s="65"/>
    </row>
    <row r="107">
      <c r="F107" s="65"/>
    </row>
    <row r="108">
      <c r="F108" s="65"/>
    </row>
    <row r="109">
      <c r="F109" s="65"/>
    </row>
    <row r="110">
      <c r="F110" s="65"/>
    </row>
    <row r="111">
      <c r="F111" s="65"/>
    </row>
    <row r="112">
      <c r="F112" s="65"/>
    </row>
    <row r="113">
      <c r="F113" s="65"/>
    </row>
    <row r="114">
      <c r="F114" s="65"/>
    </row>
    <row r="115">
      <c r="F115" s="65"/>
    </row>
    <row r="116">
      <c r="F116" s="65"/>
    </row>
    <row r="117">
      <c r="F117" s="65"/>
    </row>
    <row r="118">
      <c r="F118" s="65"/>
    </row>
    <row r="119">
      <c r="F119" s="65"/>
    </row>
    <row r="120">
      <c r="F120" s="65"/>
    </row>
    <row r="121">
      <c r="F121" s="65"/>
    </row>
    <row r="122">
      <c r="F122" s="65"/>
    </row>
    <row r="123">
      <c r="F123" s="65"/>
    </row>
    <row r="124">
      <c r="F124" s="65"/>
    </row>
    <row r="125">
      <c r="F125" s="65"/>
    </row>
    <row r="126">
      <c r="F126" s="65"/>
    </row>
    <row r="127">
      <c r="F127" s="65"/>
    </row>
    <row r="128">
      <c r="F128" s="65"/>
    </row>
    <row r="129">
      <c r="F129" s="65"/>
    </row>
    <row r="130">
      <c r="F130" s="65"/>
    </row>
    <row r="131">
      <c r="F131" s="65"/>
    </row>
    <row r="132">
      <c r="F132" s="65"/>
    </row>
    <row r="133">
      <c r="F133" s="65"/>
    </row>
    <row r="134">
      <c r="F134" s="65"/>
    </row>
    <row r="135">
      <c r="F135" s="65"/>
    </row>
    <row r="136">
      <c r="F136" s="65"/>
    </row>
    <row r="137">
      <c r="F137" s="65"/>
    </row>
    <row r="138">
      <c r="F138" s="65"/>
    </row>
    <row r="139">
      <c r="F139" s="65"/>
    </row>
    <row r="140">
      <c r="F140" s="65"/>
    </row>
    <row r="141">
      <c r="F141" s="65"/>
    </row>
    <row r="142">
      <c r="F142" s="65"/>
    </row>
    <row r="143">
      <c r="F143" s="65"/>
    </row>
    <row r="144">
      <c r="F144" s="65"/>
    </row>
    <row r="145">
      <c r="F145" s="65"/>
    </row>
    <row r="146">
      <c r="F146" s="65"/>
    </row>
    <row r="147">
      <c r="F147" s="65"/>
    </row>
    <row r="148">
      <c r="F148" s="65"/>
    </row>
    <row r="149">
      <c r="F149" s="65"/>
    </row>
    <row r="150">
      <c r="F150" s="65"/>
    </row>
    <row r="151">
      <c r="F151" s="65"/>
    </row>
    <row r="152">
      <c r="F152" s="65"/>
    </row>
    <row r="153">
      <c r="F153" s="65"/>
    </row>
    <row r="154">
      <c r="F154" s="65"/>
    </row>
    <row r="155">
      <c r="F155" s="65"/>
    </row>
    <row r="156">
      <c r="F156" s="65"/>
    </row>
    <row r="157">
      <c r="F157" s="65"/>
    </row>
    <row r="158">
      <c r="F158" s="65"/>
    </row>
    <row r="159">
      <c r="F159" s="65"/>
    </row>
    <row r="160">
      <c r="F160" s="65"/>
    </row>
    <row r="161">
      <c r="F161" s="65"/>
    </row>
    <row r="162">
      <c r="F162" s="65"/>
    </row>
    <row r="163">
      <c r="F163" s="65"/>
    </row>
    <row r="164">
      <c r="F164" s="65"/>
    </row>
    <row r="165">
      <c r="F165" s="65"/>
    </row>
    <row r="166">
      <c r="F166" s="65"/>
    </row>
    <row r="167">
      <c r="F167" s="65"/>
    </row>
    <row r="168">
      <c r="F168" s="65"/>
    </row>
    <row r="169">
      <c r="F169" s="65"/>
    </row>
    <row r="170">
      <c r="F170" s="65"/>
    </row>
    <row r="171">
      <c r="F171" s="65"/>
    </row>
    <row r="172">
      <c r="F172" s="65"/>
    </row>
    <row r="173">
      <c r="F173" s="65"/>
    </row>
    <row r="174">
      <c r="F174" s="65"/>
    </row>
    <row r="175">
      <c r="F175" s="65"/>
    </row>
    <row r="176">
      <c r="F176" s="65"/>
    </row>
    <row r="177">
      <c r="F177" s="65"/>
    </row>
    <row r="178">
      <c r="F178" s="65"/>
    </row>
    <row r="179">
      <c r="F179" s="65"/>
    </row>
    <row r="180">
      <c r="F180" s="65"/>
    </row>
    <row r="181">
      <c r="F181" s="65"/>
    </row>
    <row r="182">
      <c r="F182" s="65"/>
    </row>
    <row r="183">
      <c r="F183" s="65"/>
    </row>
    <row r="184">
      <c r="F184" s="65"/>
    </row>
    <row r="185">
      <c r="F185" s="65"/>
    </row>
    <row r="186">
      <c r="F186" s="65"/>
    </row>
    <row r="187">
      <c r="F187" s="65"/>
    </row>
    <row r="188">
      <c r="F188" s="65"/>
    </row>
    <row r="189">
      <c r="F189" s="65"/>
    </row>
    <row r="190">
      <c r="F190" s="65"/>
    </row>
    <row r="191">
      <c r="F191" s="65"/>
    </row>
    <row r="192">
      <c r="F192" s="65"/>
    </row>
    <row r="193">
      <c r="F193" s="65"/>
    </row>
    <row r="194">
      <c r="F194" s="65"/>
    </row>
    <row r="195">
      <c r="F195" s="65"/>
    </row>
    <row r="196">
      <c r="F196" s="65"/>
    </row>
    <row r="197">
      <c r="F197" s="65"/>
    </row>
    <row r="198">
      <c r="F198" s="65"/>
    </row>
    <row r="199">
      <c r="F199" s="65"/>
    </row>
    <row r="200">
      <c r="F200" s="65"/>
    </row>
    <row r="201">
      <c r="F201" s="65"/>
    </row>
    <row r="202">
      <c r="F202" s="65"/>
    </row>
    <row r="203">
      <c r="F203" s="65"/>
    </row>
    <row r="204">
      <c r="F204" s="65"/>
    </row>
    <row r="205">
      <c r="F205" s="65"/>
    </row>
    <row r="206">
      <c r="F206" s="65"/>
    </row>
    <row r="207">
      <c r="F207" s="65"/>
    </row>
    <row r="208">
      <c r="F208" s="65"/>
    </row>
    <row r="209">
      <c r="F209" s="65"/>
    </row>
    <row r="210">
      <c r="F210" s="65"/>
    </row>
    <row r="211">
      <c r="F211" s="65"/>
    </row>
    <row r="212">
      <c r="F212" s="65"/>
    </row>
    <row r="213">
      <c r="F213" s="65"/>
    </row>
    <row r="214">
      <c r="F214" s="65"/>
    </row>
    <row r="215">
      <c r="F215" s="65"/>
    </row>
    <row r="216">
      <c r="F216" s="65"/>
    </row>
    <row r="217">
      <c r="F217" s="65"/>
    </row>
    <row r="218">
      <c r="F218" s="65"/>
    </row>
    <row r="219">
      <c r="F219" s="65"/>
    </row>
    <row r="220">
      <c r="F220" s="65"/>
    </row>
    <row r="221">
      <c r="F221" s="65"/>
    </row>
    <row r="222">
      <c r="F222" s="65"/>
    </row>
    <row r="223">
      <c r="F223" s="65"/>
    </row>
    <row r="224">
      <c r="F224" s="65"/>
    </row>
    <row r="225">
      <c r="F225" s="65"/>
    </row>
    <row r="226">
      <c r="F226" s="65"/>
    </row>
    <row r="227">
      <c r="F227" s="65"/>
    </row>
    <row r="228">
      <c r="F228" s="65"/>
    </row>
    <row r="229">
      <c r="F229" s="65"/>
    </row>
    <row r="230">
      <c r="F230" s="65"/>
    </row>
    <row r="231">
      <c r="F231" s="65"/>
    </row>
    <row r="232">
      <c r="F232" s="65"/>
    </row>
    <row r="233">
      <c r="F233" s="65"/>
    </row>
    <row r="234">
      <c r="F234" s="65"/>
    </row>
    <row r="235">
      <c r="F235" s="65"/>
    </row>
    <row r="236">
      <c r="F236" s="65"/>
    </row>
    <row r="237">
      <c r="F237" s="65"/>
    </row>
    <row r="238">
      <c r="F238" s="65"/>
    </row>
    <row r="239">
      <c r="F239" s="65"/>
    </row>
    <row r="240">
      <c r="F240" s="65"/>
    </row>
    <row r="241">
      <c r="F241" s="65"/>
    </row>
    <row r="242">
      <c r="F242" s="65"/>
    </row>
    <row r="243">
      <c r="F243" s="65"/>
    </row>
    <row r="244">
      <c r="F244" s="65"/>
    </row>
    <row r="245">
      <c r="F245" s="65"/>
    </row>
    <row r="246">
      <c r="F246" s="65"/>
    </row>
    <row r="247">
      <c r="F247" s="65"/>
    </row>
    <row r="248">
      <c r="F248" s="65"/>
    </row>
    <row r="249">
      <c r="F249" s="65"/>
    </row>
    <row r="250">
      <c r="F250" s="65"/>
    </row>
    <row r="251">
      <c r="F251" s="65"/>
    </row>
    <row r="252">
      <c r="F252" s="65"/>
    </row>
    <row r="253">
      <c r="F253" s="65"/>
    </row>
    <row r="254">
      <c r="F254" s="65"/>
    </row>
    <row r="255">
      <c r="F255" s="65"/>
    </row>
    <row r="256">
      <c r="F256" s="65"/>
    </row>
    <row r="257">
      <c r="F257" s="65"/>
    </row>
    <row r="258">
      <c r="F258" s="65"/>
    </row>
    <row r="259">
      <c r="F259" s="65"/>
    </row>
    <row r="260">
      <c r="F260" s="65"/>
    </row>
    <row r="261">
      <c r="F261" s="65"/>
    </row>
    <row r="262">
      <c r="F262" s="65"/>
    </row>
    <row r="263">
      <c r="F263" s="65"/>
    </row>
    <row r="264">
      <c r="F264" s="65"/>
    </row>
    <row r="265">
      <c r="F265" s="65"/>
    </row>
    <row r="266">
      <c r="F266" s="65"/>
    </row>
    <row r="267">
      <c r="F267" s="65"/>
    </row>
    <row r="268">
      <c r="F268" s="65"/>
    </row>
    <row r="269">
      <c r="F269" s="65"/>
    </row>
    <row r="270">
      <c r="F270" s="65"/>
    </row>
    <row r="271">
      <c r="F271" s="65"/>
    </row>
    <row r="272">
      <c r="F272" s="65"/>
    </row>
    <row r="273">
      <c r="F273" s="65"/>
    </row>
    <row r="274">
      <c r="F274" s="65"/>
    </row>
    <row r="275">
      <c r="F275" s="65"/>
    </row>
    <row r="276">
      <c r="F276" s="65"/>
    </row>
    <row r="277">
      <c r="F277" s="65"/>
    </row>
    <row r="278">
      <c r="F278" s="65"/>
    </row>
    <row r="279">
      <c r="F279" s="65"/>
    </row>
    <row r="280">
      <c r="F280" s="65"/>
    </row>
    <row r="281">
      <c r="F281" s="65"/>
    </row>
    <row r="282">
      <c r="F282" s="65"/>
    </row>
    <row r="283">
      <c r="F283" s="65"/>
    </row>
    <row r="284">
      <c r="F284" s="65"/>
    </row>
    <row r="285">
      <c r="F285" s="65"/>
    </row>
    <row r="286">
      <c r="F286" s="65"/>
    </row>
    <row r="287">
      <c r="F287" s="65"/>
    </row>
    <row r="288">
      <c r="F288" s="65"/>
    </row>
    <row r="289">
      <c r="F289" s="65"/>
    </row>
    <row r="290">
      <c r="F290" s="65"/>
    </row>
    <row r="291">
      <c r="F291" s="65"/>
    </row>
    <row r="292">
      <c r="F292" s="65"/>
    </row>
    <row r="293">
      <c r="F293" s="65"/>
    </row>
    <row r="294">
      <c r="F294" s="65"/>
    </row>
    <row r="295">
      <c r="F295" s="65"/>
    </row>
    <row r="296">
      <c r="F296" s="65"/>
    </row>
    <row r="297">
      <c r="F297" s="65"/>
    </row>
    <row r="298">
      <c r="F298" s="65"/>
    </row>
    <row r="299">
      <c r="F299" s="65"/>
    </row>
    <row r="300">
      <c r="F300" s="65"/>
    </row>
    <row r="301">
      <c r="F301" s="65"/>
    </row>
    <row r="302">
      <c r="F302" s="65"/>
    </row>
    <row r="303">
      <c r="F303" s="65"/>
    </row>
    <row r="304">
      <c r="F304" s="65"/>
    </row>
    <row r="305">
      <c r="F305" s="65"/>
    </row>
    <row r="306">
      <c r="F306" s="65"/>
    </row>
    <row r="307">
      <c r="F307" s="65"/>
    </row>
    <row r="308">
      <c r="F308" s="65"/>
    </row>
    <row r="309">
      <c r="F309" s="65"/>
    </row>
    <row r="310">
      <c r="F310" s="65"/>
    </row>
    <row r="311">
      <c r="F311" s="65"/>
    </row>
    <row r="312">
      <c r="F312" s="65"/>
    </row>
    <row r="313">
      <c r="F313" s="65"/>
    </row>
    <row r="314">
      <c r="F314" s="65"/>
    </row>
    <row r="315">
      <c r="F315" s="65"/>
    </row>
    <row r="316">
      <c r="F316" s="65"/>
    </row>
    <row r="317">
      <c r="F317" s="65"/>
    </row>
    <row r="318">
      <c r="F318" s="65"/>
    </row>
    <row r="319">
      <c r="F319" s="65"/>
    </row>
    <row r="320">
      <c r="F320" s="65"/>
    </row>
    <row r="321">
      <c r="F321" s="65"/>
    </row>
    <row r="322">
      <c r="F322" s="65"/>
    </row>
    <row r="323">
      <c r="F323" s="65"/>
    </row>
    <row r="324">
      <c r="F324" s="65"/>
    </row>
    <row r="325">
      <c r="F325" s="65"/>
    </row>
    <row r="326">
      <c r="F326" s="65"/>
    </row>
    <row r="327">
      <c r="F327" s="65"/>
    </row>
    <row r="328">
      <c r="F328" s="65"/>
    </row>
    <row r="329">
      <c r="F329" s="65"/>
    </row>
    <row r="330">
      <c r="F330" s="65"/>
    </row>
    <row r="331">
      <c r="F331" s="65"/>
    </row>
    <row r="332">
      <c r="F332" s="65"/>
    </row>
    <row r="333">
      <c r="F333" s="65"/>
    </row>
    <row r="334">
      <c r="F334" s="65"/>
    </row>
    <row r="335">
      <c r="F335" s="65"/>
    </row>
    <row r="336">
      <c r="F336" s="65"/>
    </row>
    <row r="337">
      <c r="F337" s="65"/>
    </row>
    <row r="338">
      <c r="F338" s="65"/>
    </row>
    <row r="339">
      <c r="F339" s="65"/>
    </row>
    <row r="340">
      <c r="F340" s="65"/>
    </row>
    <row r="341">
      <c r="F341" s="65"/>
    </row>
    <row r="342">
      <c r="F342" s="65"/>
    </row>
    <row r="343">
      <c r="F343" s="65"/>
    </row>
    <row r="344">
      <c r="F344" s="65"/>
    </row>
    <row r="345">
      <c r="F345" s="65"/>
    </row>
    <row r="346">
      <c r="F346" s="65"/>
    </row>
    <row r="347">
      <c r="F347" s="65"/>
    </row>
    <row r="348">
      <c r="F348" s="65"/>
    </row>
    <row r="349">
      <c r="F349" s="65"/>
    </row>
    <row r="350">
      <c r="F350" s="65"/>
    </row>
    <row r="351">
      <c r="F351" s="65"/>
    </row>
    <row r="352">
      <c r="F352" s="65"/>
    </row>
    <row r="353">
      <c r="F353" s="65"/>
    </row>
    <row r="354">
      <c r="F354" s="65"/>
    </row>
    <row r="355">
      <c r="F355" s="65"/>
    </row>
    <row r="356">
      <c r="F356" s="65"/>
    </row>
    <row r="357">
      <c r="F357" s="65"/>
    </row>
    <row r="358">
      <c r="F358" s="65"/>
    </row>
    <row r="359">
      <c r="F359" s="65"/>
    </row>
    <row r="360">
      <c r="F360" s="65"/>
    </row>
    <row r="361">
      <c r="F361" s="65"/>
    </row>
    <row r="362">
      <c r="F362" s="65"/>
    </row>
    <row r="363">
      <c r="F363" s="65"/>
    </row>
    <row r="364">
      <c r="F364" s="65"/>
    </row>
    <row r="365">
      <c r="F365" s="65"/>
    </row>
    <row r="366">
      <c r="F366" s="65"/>
    </row>
    <row r="367">
      <c r="F367" s="65"/>
    </row>
    <row r="368">
      <c r="F368" s="65"/>
    </row>
    <row r="369">
      <c r="F369" s="65"/>
    </row>
    <row r="370">
      <c r="F370" s="65"/>
    </row>
    <row r="371">
      <c r="F371" s="65"/>
    </row>
    <row r="372">
      <c r="F372" s="65"/>
    </row>
    <row r="373">
      <c r="F373" s="65"/>
    </row>
    <row r="374">
      <c r="F374" s="65"/>
    </row>
    <row r="375">
      <c r="F375" s="65"/>
    </row>
    <row r="376">
      <c r="F376" s="65"/>
    </row>
    <row r="377">
      <c r="F377" s="65"/>
    </row>
    <row r="378">
      <c r="F378" s="65"/>
    </row>
    <row r="379">
      <c r="F379" s="65"/>
    </row>
    <row r="380">
      <c r="F380" s="65"/>
    </row>
    <row r="381">
      <c r="F381" s="65"/>
    </row>
    <row r="382">
      <c r="F382" s="65"/>
    </row>
    <row r="383">
      <c r="F383" s="65"/>
    </row>
    <row r="384">
      <c r="F384" s="65"/>
    </row>
    <row r="385">
      <c r="F385" s="65"/>
    </row>
    <row r="386">
      <c r="F386" s="65"/>
    </row>
    <row r="387">
      <c r="F387" s="65"/>
    </row>
    <row r="388">
      <c r="F388" s="65"/>
    </row>
    <row r="389">
      <c r="F389" s="65"/>
    </row>
    <row r="390">
      <c r="F390" s="65"/>
    </row>
    <row r="391">
      <c r="F391" s="65"/>
    </row>
    <row r="392">
      <c r="F392" s="65"/>
    </row>
    <row r="393">
      <c r="F393" s="65"/>
    </row>
    <row r="394">
      <c r="F394" s="65"/>
    </row>
    <row r="395">
      <c r="F395" s="65"/>
    </row>
    <row r="396">
      <c r="F396" s="65"/>
    </row>
    <row r="397">
      <c r="F397" s="65"/>
    </row>
    <row r="398">
      <c r="F398" s="65"/>
    </row>
    <row r="399">
      <c r="F399" s="65"/>
    </row>
    <row r="400">
      <c r="F400" s="65"/>
    </row>
    <row r="401">
      <c r="F401" s="65"/>
    </row>
    <row r="402">
      <c r="F402" s="65"/>
    </row>
    <row r="403">
      <c r="F403" s="65"/>
    </row>
    <row r="404">
      <c r="F404" s="65"/>
    </row>
    <row r="405">
      <c r="F405" s="65"/>
    </row>
    <row r="406">
      <c r="F406" s="65"/>
    </row>
    <row r="407">
      <c r="F407" s="65"/>
    </row>
    <row r="408">
      <c r="F408" s="65"/>
    </row>
    <row r="409">
      <c r="F409" s="65"/>
    </row>
    <row r="410">
      <c r="F410" s="65"/>
    </row>
    <row r="411">
      <c r="F411" s="65"/>
    </row>
    <row r="412">
      <c r="F412" s="65"/>
    </row>
    <row r="413">
      <c r="F413" s="65"/>
    </row>
    <row r="414">
      <c r="F414" s="65"/>
    </row>
    <row r="415">
      <c r="F415" s="65"/>
    </row>
    <row r="416">
      <c r="F416" s="65"/>
    </row>
    <row r="417">
      <c r="F417" s="65"/>
    </row>
    <row r="418">
      <c r="F418" s="65"/>
    </row>
    <row r="419">
      <c r="F419" s="65"/>
    </row>
    <row r="420">
      <c r="F420" s="65"/>
    </row>
    <row r="421">
      <c r="F421" s="65"/>
    </row>
    <row r="422">
      <c r="F422" s="65"/>
    </row>
    <row r="423">
      <c r="F423" s="65"/>
    </row>
    <row r="424">
      <c r="F424" s="65"/>
    </row>
    <row r="425">
      <c r="F425" s="65"/>
    </row>
    <row r="426">
      <c r="F426" s="65"/>
    </row>
    <row r="427">
      <c r="F427" s="65"/>
    </row>
    <row r="428">
      <c r="F428" s="65"/>
    </row>
    <row r="429">
      <c r="F429" s="65"/>
    </row>
    <row r="430">
      <c r="F430" s="65"/>
    </row>
    <row r="431">
      <c r="F431" s="65"/>
    </row>
    <row r="432">
      <c r="F432" s="65"/>
    </row>
    <row r="433">
      <c r="F433" s="65"/>
    </row>
    <row r="434">
      <c r="F434" s="65"/>
    </row>
    <row r="435">
      <c r="F435" s="65"/>
    </row>
    <row r="436">
      <c r="F436" s="65"/>
    </row>
    <row r="437">
      <c r="F437" s="65"/>
    </row>
    <row r="438">
      <c r="F438" s="65"/>
    </row>
    <row r="439">
      <c r="F439" s="65"/>
    </row>
    <row r="440">
      <c r="F440" s="65"/>
    </row>
    <row r="441">
      <c r="F441" s="65"/>
    </row>
    <row r="442">
      <c r="F442" s="65"/>
    </row>
    <row r="443">
      <c r="F443" s="65"/>
    </row>
    <row r="444">
      <c r="F444" s="65"/>
    </row>
    <row r="445">
      <c r="F445" s="65"/>
    </row>
    <row r="446">
      <c r="F446" s="65"/>
    </row>
    <row r="447">
      <c r="F447" s="65"/>
    </row>
    <row r="448">
      <c r="F448" s="65"/>
    </row>
    <row r="449">
      <c r="F449" s="65"/>
    </row>
    <row r="450">
      <c r="F450" s="65"/>
    </row>
    <row r="451">
      <c r="F451" s="65"/>
    </row>
    <row r="452">
      <c r="F452" s="65"/>
    </row>
    <row r="453">
      <c r="F453" s="65"/>
    </row>
    <row r="454">
      <c r="F454" s="65"/>
    </row>
    <row r="455">
      <c r="F455" s="65"/>
    </row>
    <row r="456">
      <c r="F456" s="65"/>
    </row>
    <row r="457">
      <c r="F457" s="65"/>
    </row>
    <row r="458">
      <c r="F458" s="65"/>
    </row>
    <row r="459">
      <c r="F459" s="65"/>
    </row>
    <row r="460">
      <c r="F460" s="65"/>
    </row>
    <row r="461">
      <c r="F461" s="65"/>
    </row>
    <row r="462">
      <c r="F462" s="65"/>
    </row>
    <row r="463">
      <c r="F463" s="65"/>
    </row>
    <row r="464">
      <c r="F464" s="65"/>
    </row>
    <row r="465">
      <c r="F465" s="65"/>
    </row>
    <row r="466">
      <c r="F466" s="65"/>
    </row>
    <row r="467">
      <c r="F467" s="65"/>
    </row>
    <row r="468">
      <c r="F468" s="65"/>
    </row>
    <row r="469">
      <c r="F469" s="65"/>
    </row>
    <row r="470">
      <c r="F470" s="65"/>
    </row>
    <row r="471">
      <c r="F471" s="65"/>
    </row>
    <row r="472">
      <c r="F472" s="65"/>
    </row>
    <row r="473">
      <c r="F473" s="65"/>
    </row>
    <row r="474">
      <c r="F474" s="65"/>
    </row>
    <row r="475">
      <c r="F475" s="65"/>
    </row>
    <row r="476">
      <c r="F476" s="65"/>
    </row>
    <row r="477">
      <c r="F477" s="65"/>
    </row>
    <row r="478">
      <c r="F478" s="65"/>
    </row>
    <row r="479">
      <c r="F479" s="65"/>
    </row>
    <row r="480">
      <c r="F480" s="65"/>
    </row>
    <row r="481">
      <c r="F481" s="65"/>
    </row>
    <row r="482">
      <c r="F482" s="65"/>
    </row>
    <row r="483">
      <c r="F483" s="65"/>
    </row>
    <row r="484">
      <c r="F484" s="65"/>
    </row>
    <row r="485">
      <c r="F485" s="65"/>
    </row>
    <row r="486">
      <c r="F486" s="65"/>
    </row>
    <row r="487">
      <c r="F487" s="65"/>
    </row>
    <row r="488">
      <c r="F488" s="65"/>
    </row>
    <row r="489">
      <c r="F489" s="65"/>
    </row>
    <row r="490">
      <c r="F490" s="65"/>
    </row>
    <row r="491">
      <c r="F491" s="65"/>
    </row>
    <row r="492">
      <c r="F492" s="65"/>
    </row>
    <row r="493">
      <c r="F493" s="65"/>
    </row>
    <row r="494">
      <c r="F494" s="65"/>
    </row>
    <row r="495">
      <c r="F495" s="65"/>
    </row>
    <row r="496">
      <c r="F496" s="65"/>
    </row>
    <row r="497">
      <c r="F497" s="65"/>
    </row>
    <row r="498">
      <c r="F498" s="65"/>
    </row>
    <row r="499">
      <c r="F499" s="65"/>
    </row>
    <row r="500">
      <c r="F500" s="65"/>
    </row>
    <row r="501">
      <c r="F501" s="65"/>
    </row>
    <row r="502">
      <c r="F502" s="65"/>
    </row>
    <row r="503">
      <c r="F503" s="65"/>
    </row>
    <row r="504">
      <c r="F504" s="65"/>
    </row>
    <row r="505">
      <c r="F505" s="65"/>
    </row>
    <row r="506">
      <c r="F506" s="65"/>
    </row>
    <row r="507">
      <c r="F507" s="65"/>
    </row>
    <row r="508">
      <c r="F508" s="65"/>
    </row>
    <row r="509">
      <c r="F509" s="65"/>
    </row>
    <row r="510">
      <c r="F510" s="65"/>
    </row>
    <row r="511">
      <c r="F511" s="65"/>
    </row>
    <row r="512">
      <c r="F512" s="65"/>
    </row>
    <row r="513">
      <c r="F513" s="65"/>
    </row>
    <row r="514">
      <c r="F514" s="65"/>
    </row>
    <row r="515">
      <c r="F515" s="65"/>
    </row>
    <row r="516">
      <c r="F516" s="65"/>
    </row>
    <row r="517">
      <c r="F517" s="65"/>
    </row>
    <row r="518">
      <c r="F518" s="65"/>
    </row>
    <row r="519">
      <c r="F519" s="65"/>
    </row>
    <row r="520">
      <c r="F520" s="65"/>
    </row>
    <row r="521">
      <c r="F521" s="65"/>
    </row>
    <row r="522">
      <c r="F522" s="65"/>
    </row>
    <row r="523">
      <c r="F523" s="65"/>
    </row>
    <row r="524">
      <c r="F524" s="65"/>
    </row>
    <row r="525">
      <c r="F525" s="65"/>
    </row>
    <row r="526">
      <c r="F526" s="65"/>
    </row>
    <row r="527">
      <c r="F527" s="65"/>
    </row>
    <row r="528">
      <c r="F528" s="65"/>
    </row>
    <row r="529">
      <c r="F529" s="65"/>
    </row>
    <row r="530">
      <c r="F530" s="65"/>
    </row>
    <row r="531">
      <c r="F531" s="65"/>
    </row>
    <row r="532">
      <c r="F532" s="65"/>
    </row>
    <row r="533">
      <c r="F533" s="65"/>
    </row>
    <row r="534">
      <c r="F534" s="65"/>
    </row>
    <row r="535">
      <c r="F535" s="65"/>
    </row>
    <row r="536">
      <c r="F536" s="65"/>
    </row>
    <row r="537">
      <c r="F537" s="65"/>
    </row>
    <row r="538">
      <c r="F538" s="65"/>
    </row>
    <row r="539">
      <c r="F539" s="65"/>
    </row>
    <row r="540">
      <c r="F540" s="65"/>
    </row>
    <row r="541">
      <c r="F541" s="65"/>
    </row>
    <row r="542">
      <c r="F542" s="65"/>
    </row>
    <row r="543">
      <c r="F543" s="65"/>
    </row>
    <row r="544">
      <c r="F544" s="65"/>
    </row>
    <row r="545">
      <c r="F545" s="65"/>
    </row>
    <row r="546">
      <c r="F546" s="65"/>
    </row>
    <row r="547">
      <c r="F547" s="65"/>
    </row>
    <row r="548">
      <c r="F548" s="65"/>
    </row>
    <row r="549">
      <c r="F549" s="65"/>
    </row>
    <row r="550">
      <c r="F550" s="65"/>
    </row>
    <row r="551">
      <c r="F551" s="65"/>
    </row>
    <row r="552">
      <c r="F552" s="65"/>
    </row>
    <row r="553">
      <c r="F553" s="65"/>
    </row>
    <row r="554">
      <c r="F554" s="65"/>
    </row>
    <row r="555">
      <c r="F555" s="65"/>
    </row>
    <row r="556">
      <c r="F556" s="65"/>
    </row>
    <row r="557">
      <c r="F557" s="65"/>
    </row>
    <row r="558">
      <c r="F558" s="65"/>
    </row>
    <row r="559">
      <c r="F559" s="65"/>
    </row>
    <row r="560">
      <c r="F560" s="65"/>
    </row>
    <row r="561">
      <c r="F561" s="65"/>
    </row>
    <row r="562">
      <c r="F562" s="65"/>
    </row>
    <row r="563">
      <c r="F563" s="65"/>
    </row>
    <row r="564">
      <c r="F564" s="65"/>
    </row>
    <row r="565">
      <c r="F565" s="65"/>
    </row>
    <row r="566">
      <c r="F566" s="65"/>
    </row>
    <row r="567">
      <c r="F567" s="65"/>
    </row>
    <row r="568">
      <c r="F568" s="65"/>
    </row>
    <row r="569">
      <c r="F569" s="65"/>
    </row>
    <row r="570">
      <c r="F570" s="65"/>
    </row>
    <row r="571">
      <c r="F571" s="65"/>
    </row>
    <row r="572">
      <c r="F572" s="65"/>
    </row>
    <row r="573">
      <c r="F573" s="65"/>
    </row>
    <row r="574">
      <c r="F574" s="65"/>
    </row>
    <row r="575">
      <c r="F575" s="65"/>
    </row>
    <row r="576">
      <c r="F576" s="65"/>
    </row>
    <row r="577">
      <c r="F577" s="65"/>
    </row>
    <row r="578">
      <c r="F578" s="65"/>
    </row>
    <row r="579">
      <c r="F579" s="65"/>
    </row>
    <row r="580">
      <c r="F580" s="65"/>
    </row>
    <row r="581">
      <c r="F581" s="65"/>
    </row>
    <row r="582">
      <c r="F582" s="65"/>
    </row>
    <row r="583">
      <c r="F583" s="65"/>
    </row>
    <row r="584">
      <c r="F584" s="65"/>
    </row>
    <row r="585">
      <c r="F585" s="65"/>
    </row>
    <row r="586">
      <c r="F586" s="65"/>
    </row>
    <row r="587">
      <c r="F587" s="65"/>
    </row>
    <row r="588">
      <c r="F588" s="65"/>
    </row>
    <row r="589">
      <c r="F589" s="65"/>
    </row>
    <row r="590">
      <c r="F590" s="65"/>
    </row>
    <row r="591">
      <c r="F591" s="65"/>
    </row>
    <row r="592">
      <c r="F592" s="65"/>
    </row>
    <row r="593">
      <c r="F593" s="65"/>
    </row>
    <row r="594">
      <c r="F594" s="65"/>
    </row>
    <row r="595">
      <c r="F595" s="65"/>
    </row>
    <row r="596">
      <c r="F596" s="65"/>
    </row>
    <row r="597">
      <c r="F597" s="65"/>
    </row>
    <row r="598">
      <c r="F598" s="65"/>
    </row>
    <row r="599">
      <c r="F599" s="65"/>
    </row>
    <row r="600">
      <c r="F600" s="65"/>
    </row>
    <row r="601">
      <c r="F601" s="65"/>
    </row>
    <row r="602">
      <c r="F602" s="65"/>
    </row>
    <row r="603">
      <c r="F603" s="65"/>
    </row>
    <row r="604">
      <c r="F604" s="65"/>
    </row>
    <row r="605">
      <c r="F605" s="65"/>
    </row>
    <row r="606">
      <c r="F606" s="65"/>
    </row>
    <row r="607">
      <c r="F607" s="65"/>
    </row>
    <row r="608">
      <c r="F608" s="65"/>
    </row>
    <row r="609">
      <c r="F609" s="65"/>
    </row>
    <row r="610">
      <c r="F610" s="65"/>
    </row>
    <row r="611">
      <c r="F611" s="65"/>
    </row>
    <row r="612">
      <c r="F612" s="65"/>
    </row>
    <row r="613">
      <c r="F613" s="65"/>
    </row>
    <row r="614">
      <c r="F614" s="65"/>
    </row>
    <row r="615">
      <c r="F615" s="65"/>
    </row>
    <row r="616">
      <c r="F616" s="65"/>
    </row>
    <row r="617">
      <c r="F617" s="65"/>
    </row>
    <row r="618">
      <c r="F618" s="65"/>
    </row>
    <row r="619">
      <c r="F619" s="65"/>
    </row>
    <row r="620">
      <c r="F620" s="65"/>
    </row>
    <row r="621">
      <c r="F621" s="65"/>
    </row>
    <row r="622">
      <c r="F622" s="65"/>
    </row>
    <row r="623">
      <c r="F623" s="65"/>
    </row>
    <row r="624">
      <c r="F624" s="65"/>
    </row>
    <row r="625">
      <c r="F625" s="65"/>
    </row>
    <row r="626">
      <c r="F626" s="65"/>
    </row>
    <row r="627">
      <c r="F627" s="65"/>
    </row>
    <row r="628">
      <c r="F628" s="65"/>
    </row>
    <row r="629">
      <c r="F629" s="65"/>
    </row>
    <row r="630">
      <c r="F630" s="65"/>
    </row>
    <row r="631">
      <c r="F631" s="65"/>
    </row>
    <row r="632">
      <c r="F632" s="65"/>
    </row>
    <row r="633">
      <c r="F633" s="65"/>
    </row>
    <row r="634">
      <c r="F634" s="65"/>
    </row>
    <row r="635">
      <c r="F635" s="65"/>
    </row>
    <row r="636">
      <c r="F636" s="65"/>
    </row>
    <row r="637">
      <c r="F637" s="65"/>
    </row>
    <row r="638">
      <c r="F638" s="65"/>
    </row>
    <row r="639">
      <c r="F639" s="65"/>
    </row>
    <row r="640">
      <c r="F640" s="65"/>
    </row>
    <row r="641">
      <c r="F641" s="65"/>
    </row>
    <row r="642">
      <c r="F642" s="65"/>
    </row>
    <row r="643">
      <c r="F643" s="65"/>
    </row>
    <row r="644">
      <c r="F644" s="65"/>
    </row>
    <row r="645">
      <c r="F645" s="65"/>
    </row>
    <row r="646">
      <c r="F646" s="65"/>
    </row>
    <row r="647">
      <c r="F647" s="65"/>
    </row>
    <row r="648">
      <c r="F648" s="65"/>
    </row>
    <row r="649">
      <c r="F649" s="65"/>
    </row>
    <row r="650">
      <c r="F650" s="65"/>
    </row>
    <row r="651">
      <c r="F651" s="65"/>
    </row>
    <row r="652">
      <c r="F652" s="65"/>
    </row>
    <row r="653">
      <c r="F653" s="65"/>
    </row>
    <row r="654">
      <c r="F654" s="65"/>
    </row>
    <row r="655">
      <c r="F655" s="65"/>
    </row>
    <row r="656">
      <c r="F656" s="65"/>
    </row>
    <row r="657">
      <c r="F657" s="65"/>
    </row>
    <row r="658">
      <c r="F658" s="65"/>
    </row>
    <row r="659">
      <c r="F659" s="65"/>
    </row>
    <row r="660">
      <c r="F660" s="65"/>
    </row>
    <row r="661">
      <c r="F661" s="65"/>
    </row>
    <row r="662">
      <c r="F662" s="65"/>
    </row>
    <row r="663">
      <c r="F663" s="65"/>
    </row>
    <row r="664">
      <c r="F664" s="65"/>
    </row>
    <row r="665">
      <c r="F665" s="65"/>
    </row>
    <row r="666">
      <c r="F666" s="65"/>
    </row>
    <row r="667">
      <c r="F667" s="65"/>
    </row>
    <row r="668">
      <c r="F668" s="65"/>
    </row>
    <row r="669">
      <c r="F669" s="65"/>
    </row>
    <row r="670">
      <c r="F670" s="65"/>
    </row>
    <row r="671">
      <c r="F671" s="65"/>
    </row>
    <row r="672">
      <c r="F672" s="65"/>
    </row>
    <row r="673">
      <c r="F673" s="65"/>
    </row>
    <row r="674">
      <c r="F674" s="65"/>
    </row>
    <row r="675">
      <c r="F675" s="65"/>
    </row>
    <row r="676">
      <c r="F676" s="65"/>
    </row>
    <row r="677">
      <c r="F677" s="65"/>
    </row>
    <row r="678">
      <c r="F678" s="65"/>
    </row>
    <row r="679">
      <c r="F679" s="65"/>
    </row>
    <row r="680">
      <c r="F680" s="65"/>
    </row>
    <row r="681">
      <c r="F681" s="65"/>
    </row>
    <row r="682">
      <c r="F682" s="65"/>
    </row>
    <row r="683">
      <c r="F683" s="65"/>
    </row>
    <row r="684">
      <c r="F684" s="65"/>
    </row>
    <row r="685">
      <c r="F685" s="65"/>
    </row>
    <row r="686">
      <c r="F686" s="65"/>
    </row>
    <row r="687">
      <c r="F687" s="65"/>
    </row>
    <row r="688">
      <c r="F688" s="65"/>
    </row>
    <row r="689">
      <c r="F689" s="65"/>
    </row>
    <row r="690">
      <c r="F690" s="65"/>
    </row>
    <row r="691">
      <c r="F691" s="65"/>
    </row>
    <row r="692">
      <c r="F692" s="65"/>
    </row>
    <row r="693">
      <c r="F693" s="65"/>
    </row>
    <row r="694">
      <c r="F694" s="65"/>
    </row>
    <row r="695">
      <c r="F695" s="65"/>
    </row>
    <row r="696">
      <c r="F696" s="65"/>
    </row>
    <row r="697">
      <c r="F697" s="65"/>
    </row>
    <row r="698">
      <c r="F698" s="65"/>
    </row>
    <row r="699">
      <c r="F699" s="65"/>
    </row>
    <row r="700">
      <c r="F700" s="65"/>
    </row>
    <row r="701">
      <c r="F701" s="65"/>
    </row>
    <row r="702">
      <c r="F702" s="65"/>
    </row>
    <row r="703">
      <c r="F703" s="65"/>
    </row>
    <row r="704">
      <c r="F704" s="65"/>
    </row>
    <row r="705">
      <c r="F705" s="65"/>
    </row>
    <row r="706">
      <c r="F706" s="65"/>
    </row>
    <row r="707">
      <c r="F707" s="65"/>
    </row>
    <row r="708">
      <c r="F708" s="65"/>
    </row>
    <row r="709">
      <c r="F709" s="65"/>
    </row>
    <row r="710">
      <c r="F710" s="65"/>
    </row>
    <row r="711">
      <c r="F711" s="65"/>
    </row>
    <row r="712">
      <c r="F712" s="65"/>
    </row>
    <row r="713">
      <c r="F713" s="65"/>
    </row>
    <row r="714">
      <c r="F714" s="65"/>
    </row>
    <row r="715">
      <c r="F715" s="65"/>
    </row>
    <row r="716">
      <c r="F716" s="65"/>
    </row>
    <row r="717">
      <c r="F717" s="65"/>
    </row>
    <row r="718">
      <c r="F718" s="65"/>
    </row>
    <row r="719">
      <c r="F719" s="65"/>
    </row>
    <row r="720">
      <c r="F720" s="65"/>
    </row>
    <row r="721">
      <c r="F721" s="65"/>
    </row>
    <row r="722">
      <c r="F722" s="65"/>
    </row>
    <row r="723">
      <c r="F723" s="65"/>
    </row>
    <row r="724">
      <c r="F724" s="65"/>
    </row>
    <row r="725">
      <c r="F725" s="65"/>
    </row>
    <row r="726">
      <c r="F726" s="65"/>
    </row>
    <row r="727">
      <c r="F727" s="65"/>
    </row>
    <row r="728">
      <c r="F728" s="65"/>
    </row>
    <row r="729">
      <c r="F729" s="65"/>
    </row>
    <row r="730">
      <c r="F730" s="65"/>
    </row>
    <row r="731">
      <c r="F731" s="65"/>
    </row>
    <row r="732">
      <c r="F732" s="65"/>
    </row>
    <row r="733">
      <c r="F733" s="65"/>
    </row>
    <row r="734">
      <c r="F734" s="65"/>
    </row>
    <row r="735">
      <c r="F735" s="65"/>
    </row>
    <row r="736">
      <c r="F736" s="65"/>
    </row>
    <row r="737">
      <c r="F737" s="65"/>
    </row>
    <row r="738">
      <c r="F738" s="65"/>
    </row>
    <row r="739">
      <c r="F739" s="65"/>
    </row>
    <row r="740">
      <c r="F740" s="65"/>
    </row>
    <row r="741">
      <c r="F741" s="65"/>
    </row>
    <row r="742">
      <c r="F742" s="65"/>
    </row>
    <row r="743">
      <c r="F743" s="65"/>
    </row>
    <row r="744">
      <c r="F744" s="65"/>
    </row>
    <row r="745">
      <c r="F745" s="65"/>
    </row>
    <row r="746">
      <c r="F746" s="65"/>
    </row>
    <row r="747">
      <c r="F747" s="65"/>
    </row>
    <row r="748">
      <c r="F748" s="65"/>
    </row>
    <row r="749">
      <c r="F749" s="65"/>
    </row>
    <row r="750">
      <c r="F750" s="65"/>
    </row>
    <row r="751">
      <c r="F751" s="65"/>
    </row>
    <row r="752">
      <c r="F752" s="65"/>
    </row>
    <row r="753">
      <c r="F753" s="65"/>
    </row>
    <row r="754">
      <c r="F754" s="65"/>
    </row>
    <row r="755">
      <c r="F755" s="65"/>
    </row>
    <row r="756">
      <c r="F756" s="65"/>
    </row>
    <row r="757">
      <c r="F757" s="65"/>
    </row>
    <row r="758">
      <c r="F758" s="65"/>
    </row>
    <row r="759">
      <c r="F759" s="65"/>
    </row>
    <row r="760">
      <c r="F760" s="65"/>
    </row>
    <row r="761">
      <c r="F761" s="65"/>
    </row>
    <row r="762">
      <c r="F762" s="65"/>
    </row>
    <row r="763">
      <c r="F763" s="65"/>
    </row>
    <row r="764">
      <c r="F764" s="65"/>
    </row>
    <row r="765">
      <c r="F765" s="65"/>
    </row>
    <row r="766">
      <c r="F766" s="65"/>
    </row>
    <row r="767">
      <c r="F767" s="65"/>
    </row>
    <row r="768">
      <c r="F768" s="65"/>
    </row>
    <row r="769">
      <c r="F769" s="65"/>
    </row>
    <row r="770">
      <c r="F770" s="65"/>
    </row>
    <row r="771">
      <c r="F771" s="65"/>
    </row>
    <row r="772">
      <c r="F772" s="65"/>
    </row>
    <row r="773">
      <c r="F773" s="65"/>
    </row>
    <row r="774">
      <c r="F774" s="65"/>
    </row>
    <row r="775">
      <c r="F775" s="65"/>
    </row>
    <row r="776">
      <c r="F776" s="65"/>
    </row>
    <row r="777">
      <c r="F777" s="65"/>
    </row>
    <row r="778">
      <c r="F778" s="65"/>
    </row>
    <row r="779">
      <c r="F779" s="65"/>
    </row>
    <row r="780">
      <c r="F780" s="65"/>
    </row>
    <row r="781">
      <c r="F781" s="65"/>
    </row>
    <row r="782">
      <c r="F782" s="65"/>
    </row>
    <row r="783">
      <c r="F783" s="65"/>
    </row>
    <row r="784">
      <c r="F784" s="65"/>
    </row>
    <row r="785">
      <c r="F785" s="65"/>
    </row>
    <row r="786">
      <c r="F786" s="65"/>
    </row>
    <row r="787">
      <c r="F787" s="65"/>
    </row>
    <row r="788">
      <c r="F788" s="65"/>
    </row>
    <row r="789">
      <c r="F789" s="65"/>
    </row>
    <row r="790">
      <c r="F790" s="65"/>
    </row>
    <row r="791">
      <c r="F791" s="65"/>
    </row>
    <row r="792">
      <c r="F792" s="65"/>
    </row>
    <row r="793">
      <c r="F793" s="65"/>
    </row>
    <row r="794">
      <c r="F794" s="65"/>
    </row>
    <row r="795">
      <c r="F795" s="65"/>
    </row>
    <row r="796">
      <c r="F796" s="65"/>
    </row>
    <row r="797">
      <c r="F797" s="65"/>
    </row>
    <row r="798">
      <c r="F798" s="65"/>
    </row>
    <row r="799">
      <c r="F799" s="65"/>
    </row>
    <row r="800">
      <c r="F800" s="65"/>
    </row>
    <row r="801">
      <c r="F801" s="65"/>
    </row>
    <row r="802">
      <c r="F802" s="65"/>
    </row>
    <row r="803">
      <c r="F803" s="65"/>
    </row>
    <row r="804">
      <c r="F804" s="65"/>
    </row>
    <row r="805">
      <c r="F805" s="65"/>
    </row>
    <row r="806">
      <c r="F806" s="65"/>
    </row>
    <row r="807">
      <c r="F807" s="65"/>
    </row>
    <row r="808">
      <c r="F808" s="65"/>
    </row>
    <row r="809">
      <c r="F809" s="65"/>
    </row>
    <row r="810">
      <c r="F810" s="65"/>
    </row>
    <row r="811">
      <c r="F811" s="65"/>
    </row>
    <row r="812">
      <c r="F812" s="65"/>
    </row>
    <row r="813">
      <c r="F813" s="65"/>
    </row>
    <row r="814">
      <c r="F814" s="65"/>
    </row>
    <row r="815">
      <c r="F815" s="65"/>
    </row>
    <row r="816">
      <c r="F816" s="65"/>
    </row>
    <row r="817">
      <c r="F817" s="65"/>
    </row>
    <row r="818">
      <c r="F818" s="65"/>
    </row>
    <row r="819">
      <c r="F819" s="65"/>
    </row>
    <row r="820">
      <c r="F820" s="65"/>
    </row>
    <row r="821">
      <c r="F821" s="65"/>
    </row>
    <row r="822">
      <c r="F822" s="65"/>
    </row>
    <row r="823">
      <c r="F823" s="65"/>
    </row>
    <row r="824">
      <c r="F824" s="65"/>
    </row>
    <row r="825">
      <c r="F825" s="65"/>
    </row>
    <row r="826">
      <c r="F826" s="65"/>
    </row>
    <row r="827">
      <c r="F827" s="65"/>
    </row>
    <row r="828">
      <c r="F828" s="65"/>
    </row>
    <row r="829">
      <c r="F829" s="65"/>
    </row>
    <row r="830">
      <c r="F830" s="65"/>
    </row>
    <row r="831">
      <c r="F831" s="65"/>
    </row>
    <row r="832">
      <c r="F832" s="65"/>
    </row>
    <row r="833">
      <c r="F833" s="65"/>
    </row>
    <row r="834">
      <c r="F834" s="65"/>
    </row>
    <row r="835">
      <c r="F835" s="65"/>
    </row>
    <row r="836">
      <c r="F836" s="65"/>
    </row>
    <row r="837">
      <c r="F837" s="65"/>
    </row>
    <row r="838">
      <c r="F838" s="65"/>
    </row>
    <row r="839">
      <c r="F839" s="65"/>
    </row>
    <row r="840">
      <c r="F840" s="65"/>
    </row>
    <row r="841">
      <c r="F841" s="65"/>
    </row>
    <row r="842">
      <c r="F842" s="65"/>
    </row>
    <row r="843">
      <c r="F843" s="65"/>
    </row>
    <row r="844">
      <c r="F844" s="65"/>
    </row>
    <row r="845">
      <c r="F845" s="65"/>
    </row>
    <row r="846">
      <c r="F846" s="65"/>
    </row>
    <row r="847">
      <c r="F847" s="65"/>
    </row>
    <row r="848">
      <c r="F848" s="65"/>
    </row>
    <row r="849">
      <c r="F849" s="65"/>
    </row>
    <row r="850">
      <c r="F850" s="65"/>
    </row>
    <row r="851">
      <c r="F851" s="65"/>
    </row>
    <row r="852">
      <c r="F852" s="65"/>
    </row>
    <row r="853">
      <c r="F853" s="65"/>
    </row>
    <row r="854">
      <c r="F854" s="65"/>
    </row>
    <row r="855">
      <c r="F855" s="65"/>
    </row>
    <row r="856">
      <c r="F856" s="65"/>
    </row>
    <row r="857">
      <c r="F857" s="65"/>
    </row>
    <row r="858">
      <c r="F858" s="65"/>
    </row>
    <row r="859">
      <c r="F859" s="65"/>
    </row>
    <row r="860">
      <c r="F860" s="65"/>
    </row>
    <row r="861">
      <c r="F861" s="65"/>
    </row>
    <row r="862">
      <c r="F862" s="65"/>
    </row>
    <row r="863">
      <c r="F863" s="65"/>
    </row>
    <row r="864">
      <c r="F864" s="65"/>
    </row>
    <row r="865">
      <c r="F865" s="65"/>
    </row>
    <row r="866">
      <c r="F866" s="65"/>
    </row>
    <row r="867">
      <c r="F867" s="65"/>
    </row>
    <row r="868">
      <c r="F868" s="65"/>
    </row>
    <row r="869">
      <c r="F869" s="65"/>
    </row>
    <row r="870">
      <c r="F870" s="65"/>
    </row>
    <row r="871">
      <c r="F871" s="65"/>
    </row>
    <row r="872">
      <c r="F872" s="65"/>
    </row>
    <row r="873">
      <c r="F873" s="65"/>
    </row>
    <row r="874">
      <c r="F874" s="65"/>
    </row>
    <row r="875">
      <c r="F875" s="65"/>
    </row>
    <row r="876">
      <c r="F876" s="65"/>
    </row>
    <row r="877">
      <c r="F877" s="65"/>
    </row>
    <row r="878">
      <c r="F878" s="65"/>
    </row>
    <row r="879">
      <c r="F879" s="65"/>
    </row>
    <row r="880">
      <c r="F880" s="65"/>
    </row>
    <row r="881">
      <c r="F881" s="65"/>
    </row>
    <row r="882">
      <c r="F882" s="65"/>
    </row>
    <row r="883">
      <c r="F883" s="65"/>
    </row>
    <row r="884">
      <c r="F884" s="65"/>
    </row>
    <row r="885">
      <c r="F885" s="65"/>
    </row>
    <row r="886">
      <c r="F886" s="65"/>
    </row>
    <row r="887">
      <c r="F887" s="65"/>
    </row>
    <row r="888">
      <c r="F888" s="65"/>
    </row>
    <row r="889">
      <c r="F889" s="65"/>
    </row>
    <row r="890">
      <c r="F890" s="65"/>
    </row>
    <row r="891">
      <c r="F891" s="65"/>
    </row>
    <row r="892">
      <c r="F892" s="65"/>
    </row>
    <row r="893">
      <c r="F893" s="65"/>
    </row>
    <row r="894">
      <c r="F894" s="65"/>
    </row>
    <row r="895">
      <c r="F895" s="65"/>
    </row>
    <row r="896">
      <c r="F896" s="65"/>
    </row>
    <row r="897">
      <c r="F897" s="65"/>
    </row>
    <row r="898">
      <c r="F898" s="65"/>
    </row>
    <row r="899">
      <c r="F899" s="65"/>
    </row>
    <row r="900">
      <c r="F900" s="65"/>
    </row>
    <row r="901">
      <c r="F901" s="65"/>
    </row>
    <row r="902">
      <c r="F902" s="65"/>
    </row>
    <row r="903">
      <c r="F903" s="65"/>
    </row>
    <row r="904">
      <c r="F904" s="65"/>
    </row>
    <row r="905">
      <c r="F905" s="65"/>
    </row>
    <row r="906">
      <c r="F906" s="65"/>
    </row>
    <row r="907">
      <c r="F907" s="65"/>
    </row>
    <row r="908">
      <c r="F908" s="65"/>
    </row>
    <row r="909">
      <c r="F909" s="65"/>
    </row>
    <row r="910">
      <c r="F910" s="65"/>
    </row>
    <row r="911">
      <c r="F911" s="65"/>
    </row>
    <row r="912">
      <c r="F912" s="65"/>
    </row>
    <row r="913">
      <c r="F913" s="65"/>
    </row>
    <row r="914">
      <c r="F914" s="65"/>
    </row>
    <row r="915">
      <c r="F915" s="65"/>
    </row>
    <row r="916">
      <c r="F916" s="65"/>
    </row>
    <row r="917">
      <c r="F917" s="65"/>
    </row>
    <row r="918">
      <c r="F918" s="65"/>
    </row>
    <row r="919">
      <c r="F919" s="65"/>
    </row>
    <row r="920">
      <c r="F920" s="65"/>
    </row>
    <row r="921">
      <c r="F921" s="65"/>
    </row>
    <row r="922">
      <c r="F922" s="65"/>
    </row>
    <row r="923">
      <c r="F923" s="65"/>
    </row>
    <row r="924">
      <c r="F924" s="65"/>
    </row>
    <row r="925">
      <c r="F925" s="65"/>
    </row>
    <row r="926">
      <c r="F926" s="65"/>
    </row>
    <row r="927">
      <c r="F927" s="65"/>
    </row>
    <row r="928">
      <c r="F928" s="65"/>
    </row>
    <row r="929">
      <c r="F929" s="65"/>
    </row>
    <row r="930">
      <c r="F930" s="65"/>
    </row>
    <row r="931">
      <c r="F931" s="65"/>
    </row>
    <row r="932">
      <c r="F932" s="65"/>
    </row>
    <row r="933">
      <c r="F933" s="65"/>
    </row>
    <row r="934">
      <c r="F934" s="65"/>
    </row>
    <row r="935">
      <c r="F935" s="65"/>
    </row>
    <row r="936">
      <c r="F936" s="65"/>
    </row>
    <row r="937">
      <c r="F937" s="65"/>
    </row>
    <row r="938">
      <c r="F938" s="65"/>
    </row>
    <row r="939">
      <c r="F939" s="65"/>
    </row>
    <row r="940">
      <c r="F940" s="65"/>
    </row>
    <row r="941">
      <c r="F941" s="65"/>
    </row>
    <row r="942">
      <c r="F942" s="65"/>
    </row>
    <row r="943">
      <c r="F943" s="65"/>
    </row>
    <row r="944">
      <c r="F944" s="65"/>
    </row>
    <row r="945">
      <c r="F945" s="65"/>
    </row>
    <row r="946">
      <c r="F946" s="65"/>
    </row>
    <row r="947">
      <c r="F947" s="65"/>
    </row>
    <row r="948">
      <c r="F948" s="65"/>
    </row>
    <row r="949">
      <c r="F949" s="65"/>
    </row>
    <row r="950">
      <c r="F950" s="65"/>
    </row>
    <row r="951">
      <c r="F951" s="65"/>
    </row>
    <row r="952">
      <c r="F952" s="65"/>
    </row>
    <row r="953">
      <c r="F953" s="65"/>
    </row>
    <row r="954">
      <c r="F954" s="65"/>
    </row>
    <row r="955">
      <c r="F955" s="65"/>
    </row>
    <row r="956">
      <c r="F956" s="65"/>
    </row>
    <row r="957">
      <c r="F957" s="65"/>
    </row>
    <row r="958">
      <c r="F958" s="65"/>
    </row>
    <row r="959">
      <c r="F959" s="65"/>
    </row>
    <row r="960">
      <c r="F960" s="65"/>
    </row>
    <row r="961">
      <c r="F961" s="65"/>
    </row>
    <row r="962">
      <c r="F962" s="65"/>
    </row>
    <row r="963">
      <c r="F963" s="65"/>
    </row>
    <row r="964">
      <c r="F964" s="65"/>
    </row>
    <row r="965">
      <c r="F965" s="65"/>
    </row>
    <row r="966">
      <c r="F966" s="65"/>
    </row>
    <row r="967">
      <c r="F967" s="65"/>
    </row>
    <row r="968">
      <c r="F968" s="65"/>
    </row>
    <row r="969">
      <c r="F969" s="65"/>
    </row>
    <row r="970">
      <c r="F970" s="65"/>
    </row>
    <row r="971">
      <c r="F971" s="65"/>
    </row>
    <row r="972">
      <c r="F972" s="65"/>
    </row>
    <row r="973">
      <c r="F973" s="65"/>
    </row>
    <row r="974">
      <c r="F974" s="65"/>
    </row>
    <row r="975">
      <c r="F975" s="65"/>
    </row>
    <row r="976">
      <c r="F976" s="65"/>
    </row>
    <row r="977">
      <c r="F977" s="65"/>
    </row>
    <row r="978">
      <c r="F978" s="65"/>
    </row>
    <row r="979">
      <c r="F979" s="65"/>
    </row>
    <row r="980">
      <c r="F980" s="65"/>
    </row>
    <row r="981">
      <c r="F981" s="65"/>
    </row>
    <row r="982">
      <c r="F982" s="65"/>
    </row>
    <row r="983">
      <c r="F983" s="65"/>
    </row>
    <row r="984">
      <c r="F984" s="65"/>
    </row>
    <row r="985">
      <c r="F985" s="65"/>
    </row>
    <row r="986">
      <c r="F986" s="65"/>
    </row>
    <row r="987">
      <c r="F987" s="65"/>
    </row>
    <row r="988">
      <c r="F988" s="65"/>
    </row>
    <row r="989">
      <c r="F989" s="65"/>
    </row>
    <row r="990">
      <c r="F990" s="65"/>
    </row>
    <row r="991">
      <c r="F991" s="65"/>
    </row>
    <row r="992">
      <c r="F992" s="65"/>
    </row>
    <row r="993">
      <c r="F993" s="65"/>
    </row>
    <row r="994">
      <c r="F994" s="65"/>
    </row>
    <row r="995">
      <c r="F995" s="65"/>
    </row>
    <row r="996">
      <c r="F996" s="65"/>
    </row>
    <row r="997">
      <c r="F997" s="65"/>
    </row>
    <row r="998">
      <c r="F998" s="65"/>
    </row>
    <row r="999">
      <c r="F999" s="65"/>
    </row>
    <row r="1000">
      <c r="F1000" s="65"/>
    </row>
    <row r="1001">
      <c r="F1001" s="65"/>
    </row>
    <row r="1002">
      <c r="F1002" s="65"/>
    </row>
    <row r="1003">
      <c r="F1003" s="65"/>
    </row>
    <row r="1004">
      <c r="F1004" s="65"/>
    </row>
    <row r="1005">
      <c r="F1005" s="65"/>
    </row>
    <row r="1006">
      <c r="F1006" s="65"/>
    </row>
    <row r="1007">
      <c r="F1007" s="65"/>
    </row>
    <row r="1008">
      <c r="F1008" s="65"/>
    </row>
    <row r="1009">
      <c r="F1009" s="65"/>
    </row>
    <row r="1010">
      <c r="F1010" s="65"/>
    </row>
    <row r="1011">
      <c r="F1011" s="65"/>
    </row>
    <row r="1012">
      <c r="F1012" s="65"/>
    </row>
    <row r="1013">
      <c r="F1013" s="65"/>
    </row>
    <row r="1014">
      <c r="F1014" s="65"/>
    </row>
    <row r="1015">
      <c r="F1015" s="65"/>
    </row>
    <row r="1016">
      <c r="F1016" s="65"/>
    </row>
    <row r="1017">
      <c r="F1017" s="65"/>
    </row>
    <row r="1018">
      <c r="F1018" s="65"/>
    </row>
    <row r="1019">
      <c r="F1019" s="65"/>
    </row>
    <row r="1020">
      <c r="F1020" s="65"/>
    </row>
    <row r="1021">
      <c r="F1021" s="6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5.13"/>
    <col customWidth="1" min="5" max="5" width="15.75"/>
  </cols>
  <sheetData>
    <row r="1">
      <c r="A1" s="75" t="s">
        <v>536</v>
      </c>
      <c r="F1" s="65"/>
    </row>
    <row r="2">
      <c r="F2" s="65"/>
    </row>
    <row r="3">
      <c r="A3" s="66" t="s">
        <v>1042</v>
      </c>
      <c r="B3" s="67"/>
      <c r="F3" s="65"/>
    </row>
    <row r="4">
      <c r="F4" s="65"/>
    </row>
    <row r="5">
      <c r="A5" s="18" t="s">
        <v>1043</v>
      </c>
      <c r="B5" s="18" t="s">
        <v>1044</v>
      </c>
      <c r="C5" s="18" t="s">
        <v>1045</v>
      </c>
      <c r="D5" s="18" t="s">
        <v>1046</v>
      </c>
      <c r="E5" s="18" t="s">
        <v>1047</v>
      </c>
      <c r="F5" s="68" t="s">
        <v>1048</v>
      </c>
      <c r="G5" s="69"/>
      <c r="H5" s="18" t="s">
        <v>1049</v>
      </c>
      <c r="I5" s="18" t="s">
        <v>1050</v>
      </c>
      <c r="J5" s="18" t="s">
        <v>1051</v>
      </c>
      <c r="K5" s="18" t="s">
        <v>1052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70" t="s">
        <v>100</v>
      </c>
      <c r="B6" s="22">
        <v>0.423</v>
      </c>
      <c r="C6" s="22">
        <v>0.403</v>
      </c>
      <c r="D6" s="22">
        <v>0.36</v>
      </c>
      <c r="E6" s="22">
        <v>0.403</v>
      </c>
      <c r="F6" s="71">
        <v>0.437</v>
      </c>
      <c r="H6" s="40">
        <f>B6-F6</f>
        <v>-0.014</v>
      </c>
      <c r="I6" s="40">
        <f>C6-F6</f>
        <v>-0.034</v>
      </c>
      <c r="J6" s="40">
        <f>D6-F6</f>
        <v>-0.077</v>
      </c>
      <c r="K6" s="40">
        <f>E6-F6</f>
        <v>-0.034</v>
      </c>
    </row>
    <row r="7">
      <c r="A7" s="22"/>
      <c r="B7" s="22"/>
      <c r="C7" s="22"/>
      <c r="D7" s="22"/>
      <c r="E7" s="22"/>
      <c r="F7" s="71"/>
    </row>
    <row r="8">
      <c r="A8" s="22"/>
      <c r="B8" s="22"/>
      <c r="C8" s="22"/>
      <c r="D8" s="22"/>
      <c r="E8" s="22"/>
      <c r="F8" s="71"/>
    </row>
    <row r="9">
      <c r="A9" s="22"/>
      <c r="B9" s="22"/>
      <c r="C9" s="22"/>
      <c r="D9" s="22"/>
      <c r="E9" s="22"/>
      <c r="F9" s="71"/>
    </row>
    <row r="10">
      <c r="A10" s="72" t="s">
        <v>59</v>
      </c>
      <c r="B10" s="22">
        <v>0.485</v>
      </c>
      <c r="C10" s="22">
        <v>0.412</v>
      </c>
      <c r="D10" s="22">
        <v>0.4</v>
      </c>
      <c r="E10" s="22">
        <v>0.417</v>
      </c>
      <c r="F10" s="71">
        <v>0.527</v>
      </c>
      <c r="H10" s="40">
        <f t="shared" ref="H10:H14" si="1">B10-F10</f>
        <v>-0.042</v>
      </c>
      <c r="I10" s="40">
        <f t="shared" ref="I10:I14" si="2">C10-F10</f>
        <v>-0.115</v>
      </c>
      <c r="J10" s="40">
        <f t="shared" ref="J10:J14" si="3">D10-F10</f>
        <v>-0.127</v>
      </c>
      <c r="K10" s="40">
        <f t="shared" ref="K10:K14" si="4">E10-F10</f>
        <v>-0.11</v>
      </c>
    </row>
    <row r="11">
      <c r="A11" s="72" t="s">
        <v>92</v>
      </c>
      <c r="B11" s="22">
        <v>0.407</v>
      </c>
      <c r="C11" s="22">
        <v>0.43</v>
      </c>
      <c r="D11" s="22">
        <v>0.409</v>
      </c>
      <c r="E11" s="22">
        <v>0.491</v>
      </c>
      <c r="F11" s="71">
        <v>0.556</v>
      </c>
      <c r="H11" s="40">
        <f t="shared" si="1"/>
        <v>-0.149</v>
      </c>
      <c r="I11" s="40">
        <f t="shared" si="2"/>
        <v>-0.126</v>
      </c>
      <c r="J11" s="40">
        <f t="shared" si="3"/>
        <v>-0.147</v>
      </c>
      <c r="K11" s="40">
        <f t="shared" si="4"/>
        <v>-0.065</v>
      </c>
    </row>
    <row r="12">
      <c r="A12" s="72" t="s">
        <v>160</v>
      </c>
      <c r="B12" s="22">
        <v>0.437</v>
      </c>
      <c r="C12" s="22">
        <v>0.4</v>
      </c>
      <c r="D12" s="22">
        <v>0.415</v>
      </c>
      <c r="E12" s="22">
        <v>0.422</v>
      </c>
      <c r="F12" s="71">
        <v>0.575</v>
      </c>
      <c r="H12" s="40">
        <f t="shared" si="1"/>
        <v>-0.138</v>
      </c>
      <c r="I12" s="40">
        <f t="shared" si="2"/>
        <v>-0.175</v>
      </c>
      <c r="J12" s="40">
        <f t="shared" si="3"/>
        <v>-0.16</v>
      </c>
      <c r="K12" s="40">
        <f t="shared" si="4"/>
        <v>-0.153</v>
      </c>
    </row>
    <row r="13">
      <c r="A13" s="72" t="s">
        <v>210</v>
      </c>
      <c r="B13" s="22">
        <v>0.37</v>
      </c>
      <c r="C13" s="22">
        <v>0.353</v>
      </c>
      <c r="D13" s="22">
        <v>0.309</v>
      </c>
      <c r="E13" s="22">
        <v>0.347</v>
      </c>
      <c r="F13" s="71">
        <v>0.427</v>
      </c>
      <c r="H13" s="40">
        <f t="shared" si="1"/>
        <v>-0.057</v>
      </c>
      <c r="I13" s="40">
        <f t="shared" si="2"/>
        <v>-0.074</v>
      </c>
      <c r="J13" s="40">
        <f t="shared" si="3"/>
        <v>-0.118</v>
      </c>
      <c r="K13" s="40">
        <f t="shared" si="4"/>
        <v>-0.08</v>
      </c>
    </row>
    <row r="14">
      <c r="A14" s="72" t="s">
        <v>300</v>
      </c>
      <c r="B14" s="22">
        <v>0.392</v>
      </c>
      <c r="C14" s="22">
        <v>0.388</v>
      </c>
      <c r="D14" s="22">
        <v>0.315</v>
      </c>
      <c r="E14" s="22">
        <v>0.357</v>
      </c>
      <c r="F14" s="71">
        <v>0.445</v>
      </c>
      <c r="H14" s="40">
        <f t="shared" si="1"/>
        <v>-0.053</v>
      </c>
      <c r="I14" s="40">
        <f t="shared" si="2"/>
        <v>-0.057</v>
      </c>
      <c r="J14" s="40">
        <f t="shared" si="3"/>
        <v>-0.13</v>
      </c>
      <c r="K14" s="40">
        <f t="shared" si="4"/>
        <v>-0.088</v>
      </c>
    </row>
    <row r="15">
      <c r="A15" s="18" t="s">
        <v>1053</v>
      </c>
      <c r="B15" s="18">
        <f t="shared" ref="B15:F15" si="5">ROUND(AVERAGE(B10:B14),3)</f>
        <v>0.418</v>
      </c>
      <c r="C15" s="18">
        <f t="shared" si="5"/>
        <v>0.397</v>
      </c>
      <c r="D15" s="18">
        <f t="shared" si="5"/>
        <v>0.37</v>
      </c>
      <c r="E15" s="18">
        <f t="shared" si="5"/>
        <v>0.407</v>
      </c>
      <c r="F15" s="68">
        <f t="shared" si="5"/>
        <v>0.506</v>
      </c>
      <c r="G15" s="69"/>
      <c r="H15" s="18">
        <f t="shared" ref="H15:K15" si="6">ROUND(AVERAGE(H10:H14),3)</f>
        <v>-0.088</v>
      </c>
      <c r="I15" s="18">
        <f t="shared" si="6"/>
        <v>-0.109</v>
      </c>
      <c r="J15" s="18">
        <f t="shared" si="6"/>
        <v>-0.136</v>
      </c>
      <c r="K15" s="18">
        <f t="shared" si="6"/>
        <v>-0.099</v>
      </c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22"/>
      <c r="B16" s="22"/>
      <c r="C16" s="22"/>
      <c r="D16" s="22"/>
      <c r="E16" s="22"/>
      <c r="F16" s="71"/>
    </row>
    <row r="17">
      <c r="A17" s="22"/>
      <c r="B17" s="22"/>
      <c r="C17" s="22"/>
      <c r="D17" s="22"/>
      <c r="E17" s="22"/>
      <c r="F17" s="71"/>
    </row>
    <row r="18">
      <c r="A18" s="73" t="s">
        <v>268</v>
      </c>
      <c r="B18" s="22">
        <v>0.333</v>
      </c>
      <c r="C18" s="22">
        <v>0.324</v>
      </c>
      <c r="D18" s="22">
        <v>0.257</v>
      </c>
      <c r="E18" s="22">
        <v>0.334</v>
      </c>
      <c r="F18" s="71">
        <v>0.392</v>
      </c>
      <c r="H18" s="40">
        <f>B18-F18</f>
        <v>-0.059</v>
      </c>
      <c r="I18" s="40">
        <f>C18-F18</f>
        <v>-0.068</v>
      </c>
      <c r="J18" s="40">
        <f>D18-F18</f>
        <v>-0.135</v>
      </c>
      <c r="K18" s="40">
        <f>E18-F18</f>
        <v>-0.058</v>
      </c>
    </row>
    <row r="19">
      <c r="F19" s="65"/>
    </row>
    <row r="20">
      <c r="F20" s="65"/>
    </row>
    <row r="21">
      <c r="A21" s="18" t="s">
        <v>1053</v>
      </c>
      <c r="B21" s="22">
        <f t="shared" ref="B21:F21" si="7">ROUND(AVERAGE(B6,B15,B18),3)</f>
        <v>0.391</v>
      </c>
      <c r="C21" s="22">
        <f t="shared" si="7"/>
        <v>0.375</v>
      </c>
      <c r="D21" s="22">
        <f t="shared" si="7"/>
        <v>0.329</v>
      </c>
      <c r="E21" s="22">
        <f t="shared" si="7"/>
        <v>0.381</v>
      </c>
      <c r="F21" s="22">
        <f t="shared" si="7"/>
        <v>0.445</v>
      </c>
      <c r="H21" s="22">
        <f t="shared" ref="H21:K21" si="8">ROUND(AVERAGE(H6,H15,H18),3)</f>
        <v>-0.054</v>
      </c>
      <c r="I21" s="22">
        <f t="shared" si="8"/>
        <v>-0.07</v>
      </c>
      <c r="J21" s="22">
        <f t="shared" si="8"/>
        <v>-0.116</v>
      </c>
      <c r="K21" s="22">
        <f t="shared" si="8"/>
        <v>-0.064</v>
      </c>
    </row>
    <row r="22">
      <c r="F22" s="65"/>
    </row>
    <row r="23">
      <c r="F23" s="65"/>
    </row>
    <row r="24">
      <c r="F24" s="65"/>
    </row>
    <row r="25">
      <c r="F25" s="65"/>
    </row>
    <row r="26">
      <c r="F26" s="65"/>
    </row>
    <row r="27">
      <c r="F27" s="65"/>
    </row>
    <row r="28">
      <c r="F28" s="65"/>
    </row>
    <row r="29">
      <c r="F29" s="65"/>
    </row>
    <row r="30">
      <c r="F30" s="65"/>
    </row>
    <row r="31">
      <c r="F31" s="65"/>
    </row>
    <row r="32">
      <c r="F32" s="65"/>
    </row>
    <row r="33">
      <c r="F33" s="65"/>
    </row>
    <row r="34">
      <c r="F34" s="65"/>
    </row>
    <row r="35">
      <c r="F35" s="65"/>
    </row>
    <row r="36">
      <c r="A36" s="66" t="s">
        <v>1054</v>
      </c>
      <c r="F36" s="65"/>
    </row>
    <row r="37">
      <c r="A37" s="18" t="s">
        <v>1043</v>
      </c>
      <c r="B37" s="18" t="s">
        <v>1044</v>
      </c>
      <c r="C37" s="18" t="s">
        <v>1045</v>
      </c>
      <c r="D37" s="18" t="s">
        <v>1046</v>
      </c>
      <c r="E37" s="18" t="s">
        <v>1047</v>
      </c>
      <c r="F37" s="68" t="s">
        <v>1048</v>
      </c>
      <c r="G37" s="69"/>
      <c r="H37" s="18" t="s">
        <v>1049</v>
      </c>
      <c r="I37" s="18" t="s">
        <v>1050</v>
      </c>
      <c r="J37" s="18" t="s">
        <v>1051</v>
      </c>
      <c r="K37" s="18" t="s">
        <v>1052</v>
      </c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3" t="s">
        <v>31</v>
      </c>
      <c r="B38" s="22">
        <v>0.224</v>
      </c>
      <c r="C38" s="22">
        <v>0.338</v>
      </c>
      <c r="D38" s="22">
        <v>0.242</v>
      </c>
      <c r="E38" s="22">
        <v>0.352</v>
      </c>
      <c r="F38" s="71">
        <v>0.412</v>
      </c>
      <c r="H38" s="40">
        <f t="shared" ref="H38:H40" si="9">B38-F38</f>
        <v>-0.188</v>
      </c>
      <c r="I38" s="40">
        <f t="shared" ref="I38:I40" si="10">C38-F38</f>
        <v>-0.074</v>
      </c>
      <c r="J38" s="40">
        <f t="shared" ref="J38:J40" si="11">D38-F38</f>
        <v>-0.17</v>
      </c>
      <c r="K38" s="40">
        <f t="shared" ref="K38:K40" si="12">E38-F38</f>
        <v>-0.06</v>
      </c>
    </row>
    <row r="39">
      <c r="A39" s="73" t="s">
        <v>72</v>
      </c>
      <c r="B39" s="22">
        <v>0.23</v>
      </c>
      <c r="C39" s="22">
        <v>0.354</v>
      </c>
      <c r="D39" s="22">
        <v>0.258</v>
      </c>
      <c r="E39" s="22">
        <v>0.337</v>
      </c>
      <c r="F39" s="71">
        <v>0.414</v>
      </c>
      <c r="H39" s="40">
        <f t="shared" si="9"/>
        <v>-0.184</v>
      </c>
      <c r="I39" s="40">
        <f t="shared" si="10"/>
        <v>-0.06</v>
      </c>
      <c r="J39" s="40">
        <f t="shared" si="11"/>
        <v>-0.156</v>
      </c>
      <c r="K39" s="40">
        <f t="shared" si="12"/>
        <v>-0.077</v>
      </c>
    </row>
    <row r="40">
      <c r="A40" s="73" t="s">
        <v>183</v>
      </c>
      <c r="B40" s="22">
        <v>0.276</v>
      </c>
      <c r="C40" s="22">
        <v>0.437</v>
      </c>
      <c r="D40" s="22">
        <v>0.306</v>
      </c>
      <c r="E40" s="22">
        <v>0.426</v>
      </c>
      <c r="F40" s="71">
        <v>0.529</v>
      </c>
      <c r="H40" s="40">
        <f t="shared" si="9"/>
        <v>-0.253</v>
      </c>
      <c r="I40" s="40">
        <f t="shared" si="10"/>
        <v>-0.092</v>
      </c>
      <c r="J40" s="40">
        <f t="shared" si="11"/>
        <v>-0.223</v>
      </c>
      <c r="K40" s="40">
        <f t="shared" si="12"/>
        <v>-0.103</v>
      </c>
    </row>
    <row r="41">
      <c r="A41" s="18" t="s">
        <v>1053</v>
      </c>
      <c r="B41" s="18">
        <f t="shared" ref="B41:F41" si="13">ROUND(AVERAGE(B38:B40),3)</f>
        <v>0.243</v>
      </c>
      <c r="C41" s="18">
        <f t="shared" si="13"/>
        <v>0.376</v>
      </c>
      <c r="D41" s="18">
        <f t="shared" si="13"/>
        <v>0.269</v>
      </c>
      <c r="E41" s="18">
        <f t="shared" si="13"/>
        <v>0.372</v>
      </c>
      <c r="F41" s="68">
        <f t="shared" si="13"/>
        <v>0.452</v>
      </c>
      <c r="G41" s="69"/>
      <c r="H41" s="18">
        <f t="shared" ref="H41:K41" si="14">ROUND(AVERAGE(H38:H40),3)</f>
        <v>-0.208</v>
      </c>
      <c r="I41" s="18">
        <f t="shared" si="14"/>
        <v>-0.075</v>
      </c>
      <c r="J41" s="18">
        <f t="shared" si="14"/>
        <v>-0.183</v>
      </c>
      <c r="K41" s="18">
        <f t="shared" si="14"/>
        <v>-0.08</v>
      </c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22"/>
      <c r="B42" s="22"/>
      <c r="C42" s="22"/>
      <c r="D42" s="22"/>
      <c r="E42" s="22"/>
      <c r="F42" s="71"/>
    </row>
    <row r="43">
      <c r="A43" s="22"/>
      <c r="B43" s="22"/>
      <c r="C43" s="22"/>
      <c r="D43" s="22"/>
      <c r="E43" s="22"/>
      <c r="F43" s="71"/>
    </row>
    <row r="44">
      <c r="A44" s="74" t="s">
        <v>63</v>
      </c>
      <c r="B44" s="22">
        <v>0.318</v>
      </c>
      <c r="C44" s="22">
        <v>0.521</v>
      </c>
      <c r="D44" s="22">
        <v>0.366</v>
      </c>
      <c r="E44" s="22">
        <v>0.518</v>
      </c>
      <c r="F44" s="71">
        <v>0.708</v>
      </c>
      <c r="H44" s="40">
        <f t="shared" ref="H44:H45" si="15">B44-F44</f>
        <v>-0.39</v>
      </c>
      <c r="I44" s="40">
        <f t="shared" ref="I44:I45" si="16">C44-F44</f>
        <v>-0.187</v>
      </c>
      <c r="J44" s="40">
        <f t="shared" ref="J44:J45" si="17">D44-F44</f>
        <v>-0.342</v>
      </c>
      <c r="K44" s="40">
        <f t="shared" ref="K44:K45" si="18">E44-F44</f>
        <v>-0.19</v>
      </c>
    </row>
    <row r="45">
      <c r="A45" s="74" t="s">
        <v>339</v>
      </c>
      <c r="B45" s="22">
        <v>0.256</v>
      </c>
      <c r="C45" s="22">
        <v>0.393</v>
      </c>
      <c r="D45" s="22">
        <v>0.284</v>
      </c>
      <c r="E45" s="22">
        <v>0.376</v>
      </c>
      <c r="F45" s="71">
        <v>0.533</v>
      </c>
      <c r="H45" s="40">
        <f t="shared" si="15"/>
        <v>-0.277</v>
      </c>
      <c r="I45" s="40">
        <f t="shared" si="16"/>
        <v>-0.14</v>
      </c>
      <c r="J45" s="40">
        <f t="shared" si="17"/>
        <v>-0.249</v>
      </c>
      <c r="K45" s="40">
        <f t="shared" si="18"/>
        <v>-0.157</v>
      </c>
    </row>
    <row r="46">
      <c r="A46" s="18" t="s">
        <v>1053</v>
      </c>
      <c r="B46" s="18">
        <f t="shared" ref="B46:F46" si="19">ROUND(AVERAGE(B44:B45),3)</f>
        <v>0.287</v>
      </c>
      <c r="C46" s="18">
        <f t="shared" si="19"/>
        <v>0.457</v>
      </c>
      <c r="D46" s="18">
        <f t="shared" si="19"/>
        <v>0.325</v>
      </c>
      <c r="E46" s="18">
        <f t="shared" si="19"/>
        <v>0.447</v>
      </c>
      <c r="F46" s="68">
        <f t="shared" si="19"/>
        <v>0.621</v>
      </c>
      <c r="G46" s="69"/>
      <c r="H46" s="18">
        <f t="shared" ref="H46:K46" si="20">ROUND(AVERAGE(H44:H45),3)</f>
        <v>-0.334</v>
      </c>
      <c r="I46" s="18">
        <f t="shared" si="20"/>
        <v>-0.164</v>
      </c>
      <c r="J46" s="18">
        <f t="shared" si="20"/>
        <v>-0.296</v>
      </c>
      <c r="K46" s="18">
        <f t="shared" si="20"/>
        <v>-0.174</v>
      </c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F47" s="65"/>
    </row>
    <row r="48">
      <c r="F48" s="65"/>
    </row>
    <row r="49">
      <c r="A49" s="18" t="s">
        <v>1053</v>
      </c>
      <c r="B49" s="22">
        <f t="shared" ref="B49:F49" si="21">ROUND(AVERAGE(B41,B46),3)</f>
        <v>0.265</v>
      </c>
      <c r="C49" s="22">
        <f t="shared" si="21"/>
        <v>0.417</v>
      </c>
      <c r="D49" s="22">
        <f t="shared" si="21"/>
        <v>0.297</v>
      </c>
      <c r="E49" s="22">
        <f t="shared" si="21"/>
        <v>0.41</v>
      </c>
      <c r="F49" s="22">
        <f t="shared" si="21"/>
        <v>0.537</v>
      </c>
      <c r="H49" s="22">
        <f t="shared" ref="H49:K49" si="22">ROUND(AVERAGE(H41,H46),3)</f>
        <v>-0.271</v>
      </c>
      <c r="I49" s="22">
        <f t="shared" si="22"/>
        <v>-0.12</v>
      </c>
      <c r="J49" s="22">
        <f t="shared" si="22"/>
        <v>-0.24</v>
      </c>
      <c r="K49" s="22">
        <f t="shared" si="22"/>
        <v>-0.127</v>
      </c>
    </row>
    <row r="50">
      <c r="F50" s="65"/>
    </row>
    <row r="51">
      <c r="F51" s="65"/>
    </row>
    <row r="52">
      <c r="F52" s="65"/>
    </row>
    <row r="53">
      <c r="F53" s="65"/>
    </row>
    <row r="54">
      <c r="A54" s="66" t="s">
        <v>1055</v>
      </c>
      <c r="F54" s="65"/>
    </row>
    <row r="55">
      <c r="A55" s="18" t="s">
        <v>1043</v>
      </c>
      <c r="B55" s="18" t="s">
        <v>1044</v>
      </c>
      <c r="C55" s="18" t="s">
        <v>1045</v>
      </c>
      <c r="D55" s="18" t="s">
        <v>1046</v>
      </c>
      <c r="E55" s="18" t="s">
        <v>1047</v>
      </c>
      <c r="F55" s="68" t="s">
        <v>1048</v>
      </c>
      <c r="H55" s="18" t="s">
        <v>1049</v>
      </c>
      <c r="I55" s="18" t="s">
        <v>1050</v>
      </c>
      <c r="J55" s="18" t="s">
        <v>1051</v>
      </c>
      <c r="K55" s="18" t="s">
        <v>1052</v>
      </c>
    </row>
    <row r="56">
      <c r="A56" s="72" t="s">
        <v>53</v>
      </c>
      <c r="B56" s="22">
        <v>0.441</v>
      </c>
      <c r="C56" s="22">
        <v>0.473</v>
      </c>
      <c r="D56" s="22">
        <v>0.505</v>
      </c>
      <c r="E56" s="22">
        <v>0.467</v>
      </c>
      <c r="F56" s="71">
        <v>0.521</v>
      </c>
      <c r="H56" s="40">
        <f t="shared" ref="H56:H66" si="23">B56-F56</f>
        <v>-0.08</v>
      </c>
      <c r="I56" s="40">
        <f t="shared" ref="I56:I66" si="24">C56-F56</f>
        <v>-0.048</v>
      </c>
      <c r="J56" s="40">
        <f t="shared" ref="J56:J66" si="25">D56-F56</f>
        <v>-0.016</v>
      </c>
      <c r="K56" s="40">
        <f t="shared" ref="K56:K66" si="26">E56-F56</f>
        <v>-0.054</v>
      </c>
    </row>
    <row r="57">
      <c r="A57" s="72" t="s">
        <v>119</v>
      </c>
      <c r="B57" s="22">
        <v>0.297</v>
      </c>
      <c r="C57" s="22">
        <v>0.318</v>
      </c>
      <c r="D57" s="22">
        <v>0.392</v>
      </c>
      <c r="E57" s="22">
        <v>0.338</v>
      </c>
      <c r="F57" s="71">
        <v>0.436</v>
      </c>
      <c r="H57" s="40">
        <f t="shared" si="23"/>
        <v>-0.139</v>
      </c>
      <c r="I57" s="40">
        <f t="shared" si="24"/>
        <v>-0.118</v>
      </c>
      <c r="J57" s="40">
        <f t="shared" si="25"/>
        <v>-0.044</v>
      </c>
      <c r="K57" s="40">
        <f t="shared" si="26"/>
        <v>-0.098</v>
      </c>
    </row>
    <row r="58">
      <c r="A58" s="72" t="s">
        <v>135</v>
      </c>
      <c r="B58" s="22">
        <v>0.274</v>
      </c>
      <c r="C58" s="22">
        <v>0.332</v>
      </c>
      <c r="D58" s="22">
        <v>0.336</v>
      </c>
      <c r="E58" s="22">
        <v>0.401</v>
      </c>
      <c r="F58" s="71">
        <v>0.445</v>
      </c>
      <c r="H58" s="40">
        <f t="shared" si="23"/>
        <v>-0.171</v>
      </c>
      <c r="I58" s="40">
        <f t="shared" si="24"/>
        <v>-0.113</v>
      </c>
      <c r="J58" s="40">
        <f t="shared" si="25"/>
        <v>-0.109</v>
      </c>
      <c r="K58" s="40">
        <f t="shared" si="26"/>
        <v>-0.044</v>
      </c>
    </row>
    <row r="59">
      <c r="A59" s="72" t="s">
        <v>150</v>
      </c>
      <c r="B59" s="22">
        <v>0.263</v>
      </c>
      <c r="C59" s="22">
        <v>0.323</v>
      </c>
      <c r="D59" s="22">
        <v>0.283</v>
      </c>
      <c r="E59" s="22">
        <v>0.382</v>
      </c>
      <c r="F59" s="71">
        <v>0.436</v>
      </c>
      <c r="H59" s="40">
        <f t="shared" si="23"/>
        <v>-0.173</v>
      </c>
      <c r="I59" s="40">
        <f t="shared" si="24"/>
        <v>-0.113</v>
      </c>
      <c r="J59" s="40">
        <f t="shared" si="25"/>
        <v>-0.153</v>
      </c>
      <c r="K59" s="40">
        <f t="shared" si="26"/>
        <v>-0.054</v>
      </c>
    </row>
    <row r="60">
      <c r="A60" s="72" t="s">
        <v>165</v>
      </c>
      <c r="B60" s="22">
        <v>0.281</v>
      </c>
      <c r="C60" s="22">
        <v>0.438</v>
      </c>
      <c r="D60" s="22">
        <v>0.347</v>
      </c>
      <c r="E60" s="22">
        <v>0.579</v>
      </c>
      <c r="F60" s="71">
        <v>0.659</v>
      </c>
      <c r="H60" s="40">
        <f t="shared" si="23"/>
        <v>-0.378</v>
      </c>
      <c r="I60" s="40">
        <f t="shared" si="24"/>
        <v>-0.221</v>
      </c>
      <c r="J60" s="40">
        <f t="shared" si="25"/>
        <v>-0.312</v>
      </c>
      <c r="K60" s="40">
        <f t="shared" si="26"/>
        <v>-0.08</v>
      </c>
    </row>
    <row r="61">
      <c r="A61" s="72" t="s">
        <v>172</v>
      </c>
      <c r="B61" s="22">
        <v>0.33</v>
      </c>
      <c r="C61" s="22">
        <v>0.356</v>
      </c>
      <c r="D61" s="22">
        <v>0.33</v>
      </c>
      <c r="E61" s="22">
        <v>0.476</v>
      </c>
      <c r="F61" s="71">
        <v>0.506</v>
      </c>
      <c r="H61" s="40">
        <f t="shared" si="23"/>
        <v>-0.176</v>
      </c>
      <c r="I61" s="40">
        <f t="shared" si="24"/>
        <v>-0.15</v>
      </c>
      <c r="J61" s="40">
        <f t="shared" si="25"/>
        <v>-0.176</v>
      </c>
      <c r="K61" s="40">
        <f t="shared" si="26"/>
        <v>-0.03</v>
      </c>
    </row>
    <row r="62">
      <c r="A62" s="72" t="s">
        <v>198</v>
      </c>
      <c r="B62" s="22">
        <v>0.291</v>
      </c>
      <c r="C62" s="22">
        <v>0.324</v>
      </c>
      <c r="D62" s="22">
        <v>0.389</v>
      </c>
      <c r="E62" s="22">
        <v>0.344</v>
      </c>
      <c r="F62" s="71">
        <v>0.435</v>
      </c>
      <c r="H62" s="40">
        <f t="shared" si="23"/>
        <v>-0.144</v>
      </c>
      <c r="I62" s="40">
        <f t="shared" si="24"/>
        <v>-0.111</v>
      </c>
      <c r="J62" s="40">
        <f t="shared" si="25"/>
        <v>-0.046</v>
      </c>
      <c r="K62" s="40">
        <f t="shared" si="26"/>
        <v>-0.091</v>
      </c>
    </row>
    <row r="63">
      <c r="A63" s="72" t="s">
        <v>214</v>
      </c>
      <c r="B63" s="22">
        <v>0.364</v>
      </c>
      <c r="C63" s="22">
        <v>0.372</v>
      </c>
      <c r="D63" s="22">
        <v>0.457</v>
      </c>
      <c r="E63" s="22">
        <v>0.428</v>
      </c>
      <c r="F63" s="71">
        <v>0.536</v>
      </c>
      <c r="H63" s="40">
        <f t="shared" si="23"/>
        <v>-0.172</v>
      </c>
      <c r="I63" s="40">
        <f t="shared" si="24"/>
        <v>-0.164</v>
      </c>
      <c r="J63" s="40">
        <f t="shared" si="25"/>
        <v>-0.079</v>
      </c>
      <c r="K63" s="40">
        <f t="shared" si="26"/>
        <v>-0.108</v>
      </c>
    </row>
    <row r="64">
      <c r="A64" s="72" t="s">
        <v>232</v>
      </c>
      <c r="B64" s="22">
        <v>0.318</v>
      </c>
      <c r="C64" s="22">
        <v>0.398</v>
      </c>
      <c r="D64" s="22">
        <v>0.396</v>
      </c>
      <c r="E64" s="22">
        <v>0.425</v>
      </c>
      <c r="F64" s="71">
        <v>0.52</v>
      </c>
      <c r="H64" s="40">
        <f t="shared" si="23"/>
        <v>-0.202</v>
      </c>
      <c r="I64" s="40">
        <f t="shared" si="24"/>
        <v>-0.122</v>
      </c>
      <c r="J64" s="40">
        <f t="shared" si="25"/>
        <v>-0.124</v>
      </c>
      <c r="K64" s="40">
        <f t="shared" si="26"/>
        <v>-0.095</v>
      </c>
    </row>
    <row r="65">
      <c r="A65" s="72" t="s">
        <v>286</v>
      </c>
      <c r="B65" s="22">
        <v>0.563</v>
      </c>
      <c r="C65" s="22">
        <v>0.527</v>
      </c>
      <c r="D65" s="22">
        <v>0.592</v>
      </c>
      <c r="E65" s="22">
        <v>0.533</v>
      </c>
      <c r="F65" s="71">
        <v>0.644</v>
      </c>
      <c r="H65" s="40">
        <f t="shared" si="23"/>
        <v>-0.081</v>
      </c>
      <c r="I65" s="40">
        <f t="shared" si="24"/>
        <v>-0.117</v>
      </c>
      <c r="J65" s="40">
        <f t="shared" si="25"/>
        <v>-0.052</v>
      </c>
      <c r="K65" s="40">
        <f t="shared" si="26"/>
        <v>-0.111</v>
      </c>
    </row>
    <row r="66">
      <c r="A66" s="72" t="s">
        <v>341</v>
      </c>
      <c r="B66" s="22">
        <v>0.292</v>
      </c>
      <c r="C66" s="22">
        <v>0.359</v>
      </c>
      <c r="D66" s="22">
        <v>0.422</v>
      </c>
      <c r="E66" s="22">
        <v>0.398</v>
      </c>
      <c r="F66" s="71">
        <v>0.469</v>
      </c>
      <c r="H66" s="40">
        <f t="shared" si="23"/>
        <v>-0.177</v>
      </c>
      <c r="I66" s="40">
        <f t="shared" si="24"/>
        <v>-0.11</v>
      </c>
      <c r="J66" s="40">
        <f t="shared" si="25"/>
        <v>-0.047</v>
      </c>
      <c r="K66" s="40">
        <f t="shared" si="26"/>
        <v>-0.071</v>
      </c>
    </row>
    <row r="67">
      <c r="A67" s="18" t="s">
        <v>1053</v>
      </c>
      <c r="B67" s="18">
        <f t="shared" ref="B67:F67" si="27">ROUND(AVERAGE(B56:B66),3)</f>
        <v>0.338</v>
      </c>
      <c r="C67" s="18">
        <f t="shared" si="27"/>
        <v>0.384</v>
      </c>
      <c r="D67" s="18">
        <f t="shared" si="27"/>
        <v>0.404</v>
      </c>
      <c r="E67" s="18">
        <f t="shared" si="27"/>
        <v>0.434</v>
      </c>
      <c r="F67" s="68">
        <f t="shared" si="27"/>
        <v>0.51</v>
      </c>
      <c r="G67" s="69"/>
      <c r="H67" s="18">
        <f t="shared" ref="H67:K67" si="28">ROUND(AVERAGE(H56:H66),3)</f>
        <v>-0.172</v>
      </c>
      <c r="I67" s="18">
        <f t="shared" si="28"/>
        <v>-0.126</v>
      </c>
      <c r="J67" s="18">
        <f t="shared" si="28"/>
        <v>-0.105</v>
      </c>
      <c r="K67" s="18">
        <f t="shared" si="28"/>
        <v>-0.076</v>
      </c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22"/>
      <c r="B68" s="22"/>
      <c r="C68" s="22"/>
      <c r="D68" s="22"/>
      <c r="E68" s="22"/>
      <c r="F68" s="71"/>
    </row>
    <row r="69">
      <c r="A69" s="22"/>
      <c r="B69" s="22"/>
      <c r="C69" s="22"/>
      <c r="D69" s="22"/>
      <c r="E69" s="22"/>
      <c r="F69" s="71"/>
    </row>
    <row r="70">
      <c r="A70" s="73" t="s">
        <v>68</v>
      </c>
      <c r="B70" s="22">
        <v>0.223</v>
      </c>
      <c r="C70" s="22">
        <v>0.292</v>
      </c>
      <c r="D70" s="22">
        <v>0.341</v>
      </c>
      <c r="E70" s="22">
        <v>0.34</v>
      </c>
      <c r="F70" s="71">
        <v>0.369</v>
      </c>
      <c r="H70" s="40">
        <f t="shared" ref="H70:H73" si="29">B70-F70</f>
        <v>-0.146</v>
      </c>
      <c r="I70" s="40">
        <f t="shared" ref="I70:I73" si="30">C70-F70</f>
        <v>-0.077</v>
      </c>
      <c r="J70" s="40">
        <f t="shared" ref="J70:J73" si="31">D70-F70</f>
        <v>-0.028</v>
      </c>
      <c r="K70" s="40">
        <f t="shared" ref="K70:K73" si="32">E70-F70</f>
        <v>-0.029</v>
      </c>
    </row>
    <row r="71">
      <c r="A71" s="73" t="s">
        <v>153</v>
      </c>
      <c r="B71" s="22">
        <v>0.313</v>
      </c>
      <c r="C71" s="22">
        <v>0.485</v>
      </c>
      <c r="D71" s="22">
        <v>0.418</v>
      </c>
      <c r="E71" s="22">
        <v>0.647</v>
      </c>
      <c r="F71" s="71">
        <v>0.604</v>
      </c>
      <c r="H71" s="40">
        <f t="shared" si="29"/>
        <v>-0.291</v>
      </c>
      <c r="I71" s="40">
        <f t="shared" si="30"/>
        <v>-0.119</v>
      </c>
      <c r="J71" s="40">
        <f t="shared" si="31"/>
        <v>-0.186</v>
      </c>
      <c r="K71" s="40">
        <f t="shared" si="32"/>
        <v>0.043</v>
      </c>
    </row>
    <row r="72">
      <c r="A72" s="73" t="s">
        <v>127</v>
      </c>
      <c r="B72" s="22">
        <v>0.339</v>
      </c>
      <c r="C72" s="22">
        <v>0.395</v>
      </c>
      <c r="D72" s="22">
        <v>0.439</v>
      </c>
      <c r="E72" s="22">
        <v>0.422</v>
      </c>
      <c r="F72" s="71">
        <v>0.551</v>
      </c>
      <c r="H72" s="40">
        <f t="shared" si="29"/>
        <v>-0.212</v>
      </c>
      <c r="I72" s="40">
        <f t="shared" si="30"/>
        <v>-0.156</v>
      </c>
      <c r="J72" s="40">
        <f t="shared" si="31"/>
        <v>-0.112</v>
      </c>
      <c r="K72" s="40">
        <f t="shared" si="32"/>
        <v>-0.129</v>
      </c>
    </row>
    <row r="73">
      <c r="A73" s="73" t="s">
        <v>306</v>
      </c>
      <c r="B73" s="22">
        <v>0.361</v>
      </c>
      <c r="C73" s="22">
        <v>0.449</v>
      </c>
      <c r="D73" s="22">
        <v>0.451</v>
      </c>
      <c r="E73" s="22">
        <v>0.452</v>
      </c>
      <c r="F73" s="71">
        <v>0.553</v>
      </c>
      <c r="H73" s="40">
        <f t="shared" si="29"/>
        <v>-0.192</v>
      </c>
      <c r="I73" s="40">
        <f t="shared" si="30"/>
        <v>-0.104</v>
      </c>
      <c r="J73" s="40">
        <f t="shared" si="31"/>
        <v>-0.102</v>
      </c>
      <c r="K73" s="40">
        <f t="shared" si="32"/>
        <v>-0.101</v>
      </c>
    </row>
    <row r="74">
      <c r="A74" s="18" t="s">
        <v>1053</v>
      </c>
      <c r="B74" s="18">
        <f t="shared" ref="B74:F74" si="33">ROUND(AVERAGE(B70:B73),3)</f>
        <v>0.309</v>
      </c>
      <c r="C74" s="18">
        <f t="shared" si="33"/>
        <v>0.405</v>
      </c>
      <c r="D74" s="18">
        <f t="shared" si="33"/>
        <v>0.412</v>
      </c>
      <c r="E74" s="18">
        <f t="shared" si="33"/>
        <v>0.465</v>
      </c>
      <c r="F74" s="68">
        <f t="shared" si="33"/>
        <v>0.519</v>
      </c>
      <c r="G74" s="69"/>
      <c r="H74" s="18">
        <f t="shared" ref="H74:K74" si="34">ROUND(AVERAGE(H70:H73),3)</f>
        <v>-0.21</v>
      </c>
      <c r="I74" s="18">
        <f t="shared" si="34"/>
        <v>-0.114</v>
      </c>
      <c r="J74" s="18">
        <f t="shared" si="34"/>
        <v>-0.107</v>
      </c>
      <c r="K74" s="18">
        <f t="shared" si="34"/>
        <v>-0.054</v>
      </c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22"/>
      <c r="B75" s="22"/>
      <c r="C75" s="22"/>
      <c r="D75" s="22"/>
      <c r="E75" s="22"/>
      <c r="F75" s="71"/>
    </row>
    <row r="76">
      <c r="A76" s="22"/>
      <c r="B76" s="22"/>
      <c r="C76" s="22"/>
      <c r="D76" s="22"/>
      <c r="E76" s="22"/>
      <c r="F76" s="71"/>
    </row>
    <row r="77">
      <c r="A77" s="74" t="s">
        <v>275</v>
      </c>
      <c r="B77" s="22">
        <v>0.282</v>
      </c>
      <c r="C77" s="22">
        <v>0.361</v>
      </c>
      <c r="D77" s="22">
        <v>0.365</v>
      </c>
      <c r="E77" s="22">
        <v>0.401</v>
      </c>
      <c r="F77" s="71">
        <v>0.481</v>
      </c>
      <c r="H77" s="40">
        <f>B77-F77</f>
        <v>-0.199</v>
      </c>
      <c r="I77" s="40">
        <f>C77-F77</f>
        <v>-0.12</v>
      </c>
      <c r="J77" s="40">
        <f>D77-F77</f>
        <v>-0.116</v>
      </c>
      <c r="K77" s="40">
        <f>E77-F77</f>
        <v>-0.08</v>
      </c>
    </row>
    <row r="78">
      <c r="F78" s="65"/>
    </row>
    <row r="79">
      <c r="F79" s="65"/>
    </row>
    <row r="80">
      <c r="A80" s="18" t="s">
        <v>1053</v>
      </c>
      <c r="B80" s="22">
        <f t="shared" ref="B80:F80" si="35">ROUND(AVERAGE(B67,B74,B77),3)</f>
        <v>0.31</v>
      </c>
      <c r="C80" s="22">
        <f t="shared" si="35"/>
        <v>0.383</v>
      </c>
      <c r="D80" s="22">
        <f t="shared" si="35"/>
        <v>0.394</v>
      </c>
      <c r="E80" s="22">
        <f t="shared" si="35"/>
        <v>0.433</v>
      </c>
      <c r="F80" s="22">
        <f t="shared" si="35"/>
        <v>0.503</v>
      </c>
      <c r="H80" s="22">
        <f t="shared" ref="H80:K80" si="36">ROUND(AVERAGE(H67,H74,H77),3)</f>
        <v>-0.194</v>
      </c>
      <c r="I80" s="22">
        <f t="shared" si="36"/>
        <v>-0.12</v>
      </c>
      <c r="J80" s="22">
        <f t="shared" si="36"/>
        <v>-0.109</v>
      </c>
      <c r="K80" s="22">
        <f t="shared" si="36"/>
        <v>-0.07</v>
      </c>
    </row>
    <row r="81">
      <c r="F81" s="65"/>
    </row>
    <row r="82">
      <c r="F82" s="65"/>
    </row>
    <row r="83">
      <c r="F83" s="65"/>
    </row>
    <row r="84">
      <c r="A84" s="66" t="s">
        <v>1057</v>
      </c>
      <c r="F84" s="65"/>
    </row>
    <row r="85">
      <c r="A85" s="18" t="s">
        <v>1043</v>
      </c>
      <c r="B85" s="18" t="s">
        <v>1044</v>
      </c>
      <c r="C85" s="18" t="s">
        <v>1045</v>
      </c>
      <c r="D85" s="18" t="s">
        <v>1046</v>
      </c>
      <c r="E85" s="18" t="s">
        <v>1047</v>
      </c>
      <c r="F85" s="68" t="s">
        <v>1048</v>
      </c>
      <c r="H85" s="18" t="s">
        <v>1049</v>
      </c>
      <c r="I85" s="18" t="s">
        <v>1050</v>
      </c>
      <c r="J85" s="18" t="s">
        <v>1051</v>
      </c>
      <c r="K85" s="18" t="s">
        <v>1052</v>
      </c>
    </row>
    <row r="86">
      <c r="A86" s="72" t="s">
        <v>327</v>
      </c>
      <c r="B86" s="22">
        <v>0.223</v>
      </c>
      <c r="C86" s="22">
        <v>0.331</v>
      </c>
      <c r="D86" s="22">
        <v>0.266</v>
      </c>
      <c r="E86" s="22">
        <v>0.422</v>
      </c>
      <c r="F86" s="71">
        <v>0.462</v>
      </c>
      <c r="H86" s="40">
        <f>B86-F86</f>
        <v>-0.239</v>
      </c>
      <c r="I86" s="40">
        <f>C86-F86</f>
        <v>-0.131</v>
      </c>
      <c r="J86" s="40">
        <f>D86-F86</f>
        <v>-0.196</v>
      </c>
      <c r="K86" s="40">
        <f>E86-F86</f>
        <v>-0.04</v>
      </c>
    </row>
    <row r="87">
      <c r="A87" s="22"/>
      <c r="B87" s="22"/>
      <c r="C87" s="22"/>
      <c r="D87" s="22"/>
      <c r="E87" s="22"/>
      <c r="F87" s="71"/>
    </row>
    <row r="88">
      <c r="A88" s="22"/>
      <c r="B88" s="22"/>
      <c r="C88" s="22"/>
      <c r="D88" s="22"/>
      <c r="E88" s="22"/>
      <c r="F88" s="71"/>
    </row>
    <row r="89">
      <c r="A89" s="22"/>
      <c r="B89" s="22"/>
      <c r="C89" s="22"/>
      <c r="D89" s="22"/>
      <c r="E89" s="22"/>
      <c r="F89" s="71"/>
    </row>
    <row r="90">
      <c r="A90" s="73" t="s">
        <v>246</v>
      </c>
      <c r="B90" s="22">
        <v>0.197</v>
      </c>
      <c r="C90" s="22">
        <v>0.319</v>
      </c>
      <c r="D90" s="22">
        <v>0.259</v>
      </c>
      <c r="E90" s="22">
        <v>0.429</v>
      </c>
      <c r="F90" s="71">
        <v>0.458</v>
      </c>
      <c r="H90" s="40">
        <f t="shared" ref="H90:H92" si="37">B90-F90</f>
        <v>-0.261</v>
      </c>
      <c r="I90" s="40">
        <f t="shared" ref="I90:I92" si="38">C90-F90</f>
        <v>-0.139</v>
      </c>
      <c r="J90" s="40">
        <f t="shared" ref="J90:J92" si="39">D90-F90</f>
        <v>-0.199</v>
      </c>
      <c r="K90" s="40">
        <f t="shared" ref="K90:K92" si="40">E90-F90</f>
        <v>-0.029</v>
      </c>
    </row>
    <row r="91">
      <c r="A91" s="73" t="s">
        <v>255</v>
      </c>
      <c r="B91" s="22">
        <v>0.209</v>
      </c>
      <c r="C91" s="22">
        <v>0.321</v>
      </c>
      <c r="D91" s="22">
        <v>0.257</v>
      </c>
      <c r="E91" s="22">
        <v>0.437</v>
      </c>
      <c r="F91" s="71">
        <v>0.495</v>
      </c>
      <c r="H91" s="40">
        <f t="shared" si="37"/>
        <v>-0.286</v>
      </c>
      <c r="I91" s="40">
        <f t="shared" si="38"/>
        <v>-0.174</v>
      </c>
      <c r="J91" s="40">
        <f t="shared" si="39"/>
        <v>-0.238</v>
      </c>
      <c r="K91" s="40">
        <f t="shared" si="40"/>
        <v>-0.058</v>
      </c>
    </row>
    <row r="92">
      <c r="A92" s="73" t="s">
        <v>320</v>
      </c>
      <c r="B92" s="22">
        <v>0.16</v>
      </c>
      <c r="C92" s="22">
        <v>0.235</v>
      </c>
      <c r="D92" s="22">
        <v>0.22</v>
      </c>
      <c r="E92" s="22">
        <v>0.355</v>
      </c>
      <c r="F92" s="71">
        <v>0.364</v>
      </c>
      <c r="H92" s="40">
        <f t="shared" si="37"/>
        <v>-0.204</v>
      </c>
      <c r="I92" s="40">
        <f t="shared" si="38"/>
        <v>-0.129</v>
      </c>
      <c r="J92" s="40">
        <f t="shared" si="39"/>
        <v>-0.144</v>
      </c>
      <c r="K92" s="40">
        <f t="shared" si="40"/>
        <v>-0.009</v>
      </c>
    </row>
    <row r="93">
      <c r="A93" s="18" t="s">
        <v>1053</v>
      </c>
      <c r="B93" s="22">
        <f t="shared" ref="B93:F93" si="41">ROUND(AVERAGE(B90:B92),3)</f>
        <v>0.189</v>
      </c>
      <c r="C93" s="22">
        <f t="shared" si="41"/>
        <v>0.292</v>
      </c>
      <c r="D93" s="22">
        <f t="shared" si="41"/>
        <v>0.245</v>
      </c>
      <c r="E93" s="22">
        <f t="shared" si="41"/>
        <v>0.407</v>
      </c>
      <c r="F93" s="71">
        <f t="shared" si="41"/>
        <v>0.439</v>
      </c>
      <c r="H93" s="22">
        <f t="shared" ref="H93:K93" si="42">ROUND(AVERAGE(H90:H92),3)</f>
        <v>-0.25</v>
      </c>
      <c r="I93" s="22">
        <f t="shared" si="42"/>
        <v>-0.147</v>
      </c>
      <c r="J93" s="22">
        <f t="shared" si="42"/>
        <v>-0.194</v>
      </c>
      <c r="K93" s="22">
        <f t="shared" si="42"/>
        <v>-0.032</v>
      </c>
    </row>
    <row r="94">
      <c r="A94" s="22"/>
      <c r="B94" s="22"/>
      <c r="C94" s="22"/>
      <c r="D94" s="22"/>
      <c r="E94" s="22"/>
      <c r="F94" s="71"/>
    </row>
    <row r="95">
      <c r="A95" s="22"/>
      <c r="B95" s="22"/>
      <c r="C95" s="22"/>
      <c r="D95" s="22"/>
      <c r="E95" s="22"/>
      <c r="F95" s="71"/>
    </row>
    <row r="96">
      <c r="A96" s="74" t="s">
        <v>9</v>
      </c>
      <c r="B96" s="22">
        <v>0.157</v>
      </c>
      <c r="C96" s="22">
        <v>0.211</v>
      </c>
      <c r="D96" s="22">
        <v>0.178</v>
      </c>
      <c r="E96" s="22">
        <v>0.331</v>
      </c>
      <c r="F96" s="71">
        <v>0.318</v>
      </c>
      <c r="H96" s="40">
        <f t="shared" ref="H96:H106" si="43">B96-F96</f>
        <v>-0.161</v>
      </c>
      <c r="I96" s="40">
        <f t="shared" ref="I96:I106" si="44">C96-F96</f>
        <v>-0.107</v>
      </c>
      <c r="J96" s="40">
        <f t="shared" ref="J96:J106" si="45">D96-F96</f>
        <v>-0.14</v>
      </c>
      <c r="K96" s="40">
        <f t="shared" ref="K96:K106" si="46">E96-F96</f>
        <v>0.013</v>
      </c>
    </row>
    <row r="97">
      <c r="A97" s="74" t="s">
        <v>76</v>
      </c>
      <c r="B97" s="22">
        <v>0.162</v>
      </c>
      <c r="C97" s="22">
        <v>0.259</v>
      </c>
      <c r="D97" s="22">
        <v>0.208</v>
      </c>
      <c r="E97" s="22">
        <v>0.398</v>
      </c>
      <c r="F97" s="71">
        <v>0.399</v>
      </c>
      <c r="H97" s="40">
        <f t="shared" si="43"/>
        <v>-0.237</v>
      </c>
      <c r="I97" s="40">
        <f t="shared" si="44"/>
        <v>-0.14</v>
      </c>
      <c r="J97" s="40">
        <f t="shared" si="45"/>
        <v>-0.191</v>
      </c>
      <c r="K97" s="40">
        <f t="shared" si="46"/>
        <v>-0.001</v>
      </c>
    </row>
    <row r="98">
      <c r="A98" s="74" t="s">
        <v>84</v>
      </c>
      <c r="B98" s="22">
        <v>0.109</v>
      </c>
      <c r="C98" s="22">
        <v>0.192</v>
      </c>
      <c r="D98" s="22">
        <v>0.145</v>
      </c>
      <c r="E98" s="22">
        <v>0.293</v>
      </c>
      <c r="F98" s="71">
        <v>0.282</v>
      </c>
      <c r="H98" s="40">
        <f t="shared" si="43"/>
        <v>-0.173</v>
      </c>
      <c r="I98" s="40">
        <f t="shared" si="44"/>
        <v>-0.09</v>
      </c>
      <c r="J98" s="40">
        <f t="shared" si="45"/>
        <v>-0.137</v>
      </c>
      <c r="K98" s="40">
        <f t="shared" si="46"/>
        <v>0.011</v>
      </c>
    </row>
    <row r="99">
      <c r="A99" s="74" t="s">
        <v>106</v>
      </c>
      <c r="B99" s="22">
        <v>0.195</v>
      </c>
      <c r="C99" s="22">
        <v>0.288</v>
      </c>
      <c r="D99" s="22">
        <v>0.21</v>
      </c>
      <c r="E99" s="22">
        <v>0.367</v>
      </c>
      <c r="F99" s="71">
        <v>0.453</v>
      </c>
      <c r="H99" s="40">
        <f t="shared" si="43"/>
        <v>-0.258</v>
      </c>
      <c r="I99" s="40">
        <f t="shared" si="44"/>
        <v>-0.165</v>
      </c>
      <c r="J99" s="40">
        <f t="shared" si="45"/>
        <v>-0.243</v>
      </c>
      <c r="K99" s="40">
        <f t="shared" si="46"/>
        <v>-0.086</v>
      </c>
    </row>
    <row r="100">
      <c r="A100" s="74" t="s">
        <v>143</v>
      </c>
      <c r="B100" s="22">
        <v>0.23</v>
      </c>
      <c r="C100" s="22">
        <v>0.314</v>
      </c>
      <c r="D100" s="22">
        <v>0.245</v>
      </c>
      <c r="E100" s="22">
        <v>0.437</v>
      </c>
      <c r="F100" s="71">
        <v>0.43</v>
      </c>
      <c r="H100" s="40">
        <f t="shared" si="43"/>
        <v>-0.2</v>
      </c>
      <c r="I100" s="40">
        <f t="shared" si="44"/>
        <v>-0.116</v>
      </c>
      <c r="J100" s="40">
        <f t="shared" si="45"/>
        <v>-0.185</v>
      </c>
      <c r="K100" s="40">
        <f t="shared" si="46"/>
        <v>0.007</v>
      </c>
    </row>
    <row r="101">
      <c r="A101" s="74" t="s">
        <v>203</v>
      </c>
      <c r="B101" s="22">
        <v>0.235</v>
      </c>
      <c r="C101" s="22">
        <v>0.312</v>
      </c>
      <c r="D101" s="22">
        <v>0.26</v>
      </c>
      <c r="E101" s="22">
        <v>0.422</v>
      </c>
      <c r="F101" s="71">
        <v>0.43</v>
      </c>
      <c r="H101" s="40">
        <f t="shared" si="43"/>
        <v>-0.195</v>
      </c>
      <c r="I101" s="40">
        <f t="shared" si="44"/>
        <v>-0.118</v>
      </c>
      <c r="J101" s="40">
        <f t="shared" si="45"/>
        <v>-0.17</v>
      </c>
      <c r="K101" s="40">
        <f t="shared" si="46"/>
        <v>-0.008</v>
      </c>
    </row>
    <row r="102">
      <c r="A102" s="74" t="s">
        <v>238</v>
      </c>
      <c r="B102" s="22">
        <v>0.238</v>
      </c>
      <c r="C102" s="22">
        <v>0.367</v>
      </c>
      <c r="D102" s="22">
        <v>0.276</v>
      </c>
      <c r="E102" s="22">
        <v>0.461</v>
      </c>
      <c r="F102" s="71">
        <v>0.475</v>
      </c>
      <c r="H102" s="40">
        <f t="shared" si="43"/>
        <v>-0.237</v>
      </c>
      <c r="I102" s="40">
        <f t="shared" si="44"/>
        <v>-0.108</v>
      </c>
      <c r="J102" s="40">
        <f t="shared" si="45"/>
        <v>-0.199</v>
      </c>
      <c r="K102" s="40">
        <f t="shared" si="46"/>
        <v>-0.014</v>
      </c>
    </row>
    <row r="103">
      <c r="A103" s="74" t="s">
        <v>281</v>
      </c>
      <c r="B103" s="22">
        <v>0.204</v>
      </c>
      <c r="C103" s="22">
        <v>0.311</v>
      </c>
      <c r="D103" s="22">
        <v>0.223</v>
      </c>
      <c r="E103" s="22">
        <v>0.378</v>
      </c>
      <c r="F103" s="71">
        <v>0.423</v>
      </c>
      <c r="H103" s="40">
        <f t="shared" si="43"/>
        <v>-0.219</v>
      </c>
      <c r="I103" s="40">
        <f t="shared" si="44"/>
        <v>-0.112</v>
      </c>
      <c r="J103" s="40">
        <f t="shared" si="45"/>
        <v>-0.2</v>
      </c>
      <c r="K103" s="40">
        <f t="shared" si="46"/>
        <v>-0.045</v>
      </c>
    </row>
    <row r="104">
      <c r="A104" s="74" t="s">
        <v>291</v>
      </c>
      <c r="B104" s="22">
        <v>0.119</v>
      </c>
      <c r="C104" s="22">
        <v>0.19</v>
      </c>
      <c r="D104" s="22">
        <v>0.14</v>
      </c>
      <c r="E104" s="22">
        <v>0.292</v>
      </c>
      <c r="F104" s="71">
        <v>0.304</v>
      </c>
      <c r="H104" s="40">
        <f t="shared" si="43"/>
        <v>-0.185</v>
      </c>
      <c r="I104" s="40">
        <f t="shared" si="44"/>
        <v>-0.114</v>
      </c>
      <c r="J104" s="40">
        <f t="shared" si="45"/>
        <v>-0.164</v>
      </c>
      <c r="K104" s="40">
        <f t="shared" si="46"/>
        <v>-0.012</v>
      </c>
    </row>
    <row r="105">
      <c r="A105" s="74" t="s">
        <v>295</v>
      </c>
      <c r="B105" s="22">
        <v>0.201</v>
      </c>
      <c r="C105" s="22">
        <v>0.268</v>
      </c>
      <c r="D105" s="22">
        <v>0.218</v>
      </c>
      <c r="E105" s="22">
        <v>0.32</v>
      </c>
      <c r="F105" s="71">
        <v>0.336</v>
      </c>
      <c r="H105" s="40">
        <f t="shared" si="43"/>
        <v>-0.135</v>
      </c>
      <c r="I105" s="40">
        <f t="shared" si="44"/>
        <v>-0.068</v>
      </c>
      <c r="J105" s="40">
        <f t="shared" si="45"/>
        <v>-0.118</v>
      </c>
      <c r="K105" s="40">
        <f t="shared" si="46"/>
        <v>-0.016</v>
      </c>
    </row>
    <row r="106">
      <c r="A106" s="74" t="s">
        <v>334</v>
      </c>
      <c r="B106" s="22">
        <v>0.245</v>
      </c>
      <c r="C106" s="22">
        <v>0.344</v>
      </c>
      <c r="D106" s="22">
        <v>0.264</v>
      </c>
      <c r="E106" s="22">
        <v>0.437</v>
      </c>
      <c r="F106" s="71">
        <v>0.528</v>
      </c>
      <c r="H106" s="40">
        <f t="shared" si="43"/>
        <v>-0.283</v>
      </c>
      <c r="I106" s="40">
        <f t="shared" si="44"/>
        <v>-0.184</v>
      </c>
      <c r="J106" s="40">
        <f t="shared" si="45"/>
        <v>-0.264</v>
      </c>
      <c r="K106" s="40">
        <f t="shared" si="46"/>
        <v>-0.091</v>
      </c>
    </row>
    <row r="107">
      <c r="A107" s="18" t="s">
        <v>1053</v>
      </c>
      <c r="B107" s="22">
        <f t="shared" ref="B107:F107" si="47">ROUND(AVERAGE(B96:B106),3)</f>
        <v>0.19</v>
      </c>
      <c r="C107" s="22">
        <f t="shared" si="47"/>
        <v>0.278</v>
      </c>
      <c r="D107" s="22">
        <f t="shared" si="47"/>
        <v>0.215</v>
      </c>
      <c r="E107" s="22">
        <f t="shared" si="47"/>
        <v>0.376</v>
      </c>
      <c r="F107" s="71">
        <f t="shared" si="47"/>
        <v>0.398</v>
      </c>
      <c r="H107" s="22">
        <f t="shared" ref="H107:K107" si="48">ROUND(AVERAGE(H96:H106),3)</f>
        <v>-0.208</v>
      </c>
      <c r="I107" s="22">
        <f t="shared" si="48"/>
        <v>-0.12</v>
      </c>
      <c r="J107" s="22">
        <f t="shared" si="48"/>
        <v>-0.183</v>
      </c>
      <c r="K107" s="22">
        <f t="shared" si="48"/>
        <v>-0.022</v>
      </c>
    </row>
    <row r="108">
      <c r="F108" s="65"/>
    </row>
    <row r="109">
      <c r="F109" s="65"/>
    </row>
    <row r="110">
      <c r="A110" s="18" t="s">
        <v>1053</v>
      </c>
      <c r="B110" s="22">
        <f t="shared" ref="B110:F110" si="49">ROUND(AVERAGE(B86,B93,B107),3)</f>
        <v>0.201</v>
      </c>
      <c r="C110" s="22">
        <f t="shared" si="49"/>
        <v>0.3</v>
      </c>
      <c r="D110" s="22">
        <f t="shared" si="49"/>
        <v>0.242</v>
      </c>
      <c r="E110" s="22">
        <f t="shared" si="49"/>
        <v>0.402</v>
      </c>
      <c r="F110" s="22">
        <f t="shared" si="49"/>
        <v>0.433</v>
      </c>
      <c r="H110" s="22">
        <f t="shared" ref="H110:K110" si="50">ROUND(AVERAGE(H86,H93,H107),3)</f>
        <v>-0.232</v>
      </c>
      <c r="I110" s="22">
        <f t="shared" si="50"/>
        <v>-0.133</v>
      </c>
      <c r="J110" s="22">
        <f t="shared" si="50"/>
        <v>-0.191</v>
      </c>
      <c r="K110" s="22">
        <f t="shared" si="50"/>
        <v>-0.031</v>
      </c>
    </row>
    <row r="111">
      <c r="F111" s="65"/>
    </row>
    <row r="112">
      <c r="F112" s="65"/>
    </row>
    <row r="113">
      <c r="F113" s="65"/>
    </row>
    <row r="114">
      <c r="F114" s="65"/>
    </row>
    <row r="115">
      <c r="F115" s="65"/>
    </row>
    <row r="116">
      <c r="F116" s="65"/>
    </row>
    <row r="117">
      <c r="F117" s="65"/>
    </row>
    <row r="118">
      <c r="F118" s="65"/>
    </row>
    <row r="119">
      <c r="F119" s="65"/>
    </row>
    <row r="120">
      <c r="F120" s="65"/>
    </row>
    <row r="121">
      <c r="F121" s="65"/>
    </row>
    <row r="122">
      <c r="F122" s="65"/>
    </row>
    <row r="123">
      <c r="F123" s="65"/>
    </row>
    <row r="124">
      <c r="F124" s="65"/>
    </row>
    <row r="125">
      <c r="F125" s="65"/>
    </row>
    <row r="126">
      <c r="F126" s="65"/>
    </row>
    <row r="127">
      <c r="F127" s="65"/>
    </row>
    <row r="128">
      <c r="F128" s="65"/>
    </row>
    <row r="129">
      <c r="F129" s="65"/>
    </row>
    <row r="130">
      <c r="F130" s="65"/>
    </row>
    <row r="131">
      <c r="F131" s="65"/>
    </row>
    <row r="132">
      <c r="F132" s="65"/>
    </row>
    <row r="133">
      <c r="F133" s="65"/>
    </row>
    <row r="134">
      <c r="F134" s="65"/>
    </row>
    <row r="135">
      <c r="F135" s="65"/>
    </row>
    <row r="136">
      <c r="F136" s="65"/>
    </row>
    <row r="137">
      <c r="F137" s="65"/>
    </row>
    <row r="138">
      <c r="F138" s="65"/>
    </row>
    <row r="139">
      <c r="F139" s="65"/>
    </row>
    <row r="140">
      <c r="F140" s="65"/>
    </row>
    <row r="141">
      <c r="F141" s="65"/>
    </row>
    <row r="142">
      <c r="F142" s="65"/>
    </row>
    <row r="143">
      <c r="F143" s="65"/>
    </row>
    <row r="144">
      <c r="F144" s="65"/>
    </row>
    <row r="145">
      <c r="F145" s="65"/>
    </row>
    <row r="146">
      <c r="F146" s="65"/>
    </row>
    <row r="147">
      <c r="F147" s="65"/>
    </row>
    <row r="148">
      <c r="F148" s="65"/>
    </row>
    <row r="149">
      <c r="F149" s="65"/>
    </row>
    <row r="150">
      <c r="F150" s="65"/>
    </row>
    <row r="151">
      <c r="F151" s="65"/>
    </row>
    <row r="152">
      <c r="F152" s="65"/>
    </row>
    <row r="153">
      <c r="F153" s="65"/>
    </row>
    <row r="154">
      <c r="F154" s="65"/>
    </row>
    <row r="155">
      <c r="F155" s="65"/>
    </row>
    <row r="156">
      <c r="F156" s="65"/>
    </row>
    <row r="157">
      <c r="F157" s="65"/>
    </row>
    <row r="158">
      <c r="F158" s="65"/>
    </row>
    <row r="159">
      <c r="F159" s="65"/>
    </row>
    <row r="160">
      <c r="F160" s="65"/>
    </row>
    <row r="161">
      <c r="F161" s="65"/>
    </row>
    <row r="162">
      <c r="F162" s="65"/>
    </row>
    <row r="163">
      <c r="F163" s="65"/>
    </row>
    <row r="164">
      <c r="F164" s="65"/>
    </row>
    <row r="165">
      <c r="F165" s="65"/>
    </row>
    <row r="166">
      <c r="F166" s="65"/>
    </row>
    <row r="167">
      <c r="F167" s="65"/>
    </row>
    <row r="168">
      <c r="F168" s="65"/>
    </row>
    <row r="169">
      <c r="F169" s="65"/>
    </row>
    <row r="170">
      <c r="F170" s="65"/>
    </row>
    <row r="171">
      <c r="F171" s="65"/>
    </row>
    <row r="172">
      <c r="F172" s="65"/>
    </row>
    <row r="173">
      <c r="F173" s="65"/>
    </row>
    <row r="174">
      <c r="F174" s="65"/>
    </row>
    <row r="175">
      <c r="F175" s="65"/>
    </row>
    <row r="176">
      <c r="F176" s="65"/>
    </row>
    <row r="177">
      <c r="F177" s="65"/>
    </row>
    <row r="178">
      <c r="F178" s="65"/>
    </row>
    <row r="179">
      <c r="F179" s="65"/>
    </row>
    <row r="180">
      <c r="F180" s="65"/>
    </row>
    <row r="181">
      <c r="F181" s="65"/>
    </row>
    <row r="182">
      <c r="F182" s="65"/>
    </row>
    <row r="183">
      <c r="F183" s="65"/>
    </row>
    <row r="184">
      <c r="F184" s="65"/>
    </row>
    <row r="185">
      <c r="F185" s="65"/>
    </row>
    <row r="186">
      <c r="F186" s="65"/>
    </row>
    <row r="187">
      <c r="F187" s="65"/>
    </row>
    <row r="188">
      <c r="F188" s="65"/>
    </row>
    <row r="189">
      <c r="F189" s="65"/>
    </row>
    <row r="190">
      <c r="F190" s="65"/>
    </row>
    <row r="191">
      <c r="F191" s="65"/>
    </row>
    <row r="192">
      <c r="F192" s="65"/>
    </row>
    <row r="193">
      <c r="F193" s="65"/>
    </row>
    <row r="194">
      <c r="F194" s="65"/>
    </row>
    <row r="195">
      <c r="F195" s="65"/>
    </row>
    <row r="196">
      <c r="F196" s="65"/>
    </row>
    <row r="197">
      <c r="F197" s="65"/>
    </row>
    <row r="198">
      <c r="F198" s="65"/>
    </row>
    <row r="199">
      <c r="F199" s="65"/>
    </row>
    <row r="200">
      <c r="F200" s="65"/>
    </row>
    <row r="201">
      <c r="F201" s="65"/>
    </row>
    <row r="202">
      <c r="F202" s="65"/>
    </row>
    <row r="203">
      <c r="F203" s="65"/>
    </row>
    <row r="204">
      <c r="F204" s="65"/>
    </row>
    <row r="205">
      <c r="F205" s="65"/>
    </row>
    <row r="206">
      <c r="F206" s="65"/>
    </row>
    <row r="207">
      <c r="F207" s="65"/>
    </row>
    <row r="208">
      <c r="F208" s="65"/>
    </row>
    <row r="209">
      <c r="F209" s="65"/>
    </row>
    <row r="210">
      <c r="F210" s="65"/>
    </row>
    <row r="211">
      <c r="F211" s="65"/>
    </row>
    <row r="212">
      <c r="F212" s="65"/>
    </row>
    <row r="213">
      <c r="F213" s="65"/>
    </row>
    <row r="214">
      <c r="F214" s="65"/>
    </row>
    <row r="215">
      <c r="F215" s="65"/>
    </row>
    <row r="216">
      <c r="F216" s="65"/>
    </row>
    <row r="217">
      <c r="F217" s="65"/>
    </row>
    <row r="218">
      <c r="F218" s="65"/>
    </row>
    <row r="219">
      <c r="F219" s="65"/>
    </row>
    <row r="220">
      <c r="F220" s="65"/>
    </row>
    <row r="221">
      <c r="F221" s="65"/>
    </row>
    <row r="222">
      <c r="F222" s="65"/>
    </row>
    <row r="223">
      <c r="F223" s="65"/>
    </row>
    <row r="224">
      <c r="F224" s="65"/>
    </row>
    <row r="225">
      <c r="F225" s="65"/>
    </row>
    <row r="226">
      <c r="F226" s="65"/>
    </row>
    <row r="227">
      <c r="F227" s="65"/>
    </row>
    <row r="228">
      <c r="F228" s="65"/>
    </row>
    <row r="229">
      <c r="F229" s="65"/>
    </row>
    <row r="230">
      <c r="F230" s="65"/>
    </row>
    <row r="231">
      <c r="F231" s="65"/>
    </row>
    <row r="232">
      <c r="F232" s="65"/>
    </row>
    <row r="233">
      <c r="F233" s="65"/>
    </row>
    <row r="234">
      <c r="F234" s="65"/>
    </row>
    <row r="235">
      <c r="F235" s="65"/>
    </row>
    <row r="236">
      <c r="F236" s="65"/>
    </row>
    <row r="237">
      <c r="F237" s="65"/>
    </row>
    <row r="238">
      <c r="F238" s="65"/>
    </row>
    <row r="239">
      <c r="F239" s="65"/>
    </row>
    <row r="240">
      <c r="F240" s="65"/>
    </row>
    <row r="241">
      <c r="F241" s="65"/>
    </row>
    <row r="242">
      <c r="F242" s="65"/>
    </row>
    <row r="243">
      <c r="F243" s="65"/>
    </row>
    <row r="244">
      <c r="F244" s="65"/>
    </row>
    <row r="245">
      <c r="F245" s="65"/>
    </row>
    <row r="246">
      <c r="F246" s="65"/>
    </row>
    <row r="247">
      <c r="F247" s="65"/>
    </row>
    <row r="248">
      <c r="F248" s="65"/>
    </row>
    <row r="249">
      <c r="F249" s="65"/>
    </row>
    <row r="250">
      <c r="F250" s="65"/>
    </row>
    <row r="251">
      <c r="F251" s="65"/>
    </row>
    <row r="252">
      <c r="F252" s="65"/>
    </row>
    <row r="253">
      <c r="F253" s="65"/>
    </row>
    <row r="254">
      <c r="F254" s="65"/>
    </row>
    <row r="255">
      <c r="F255" s="65"/>
    </row>
    <row r="256">
      <c r="F256" s="65"/>
    </row>
    <row r="257">
      <c r="F257" s="65"/>
    </row>
    <row r="258">
      <c r="F258" s="65"/>
    </row>
    <row r="259">
      <c r="F259" s="65"/>
    </row>
    <row r="260">
      <c r="F260" s="65"/>
    </row>
    <row r="261">
      <c r="F261" s="65"/>
    </row>
    <row r="262">
      <c r="F262" s="65"/>
    </row>
    <row r="263">
      <c r="F263" s="65"/>
    </row>
    <row r="264">
      <c r="F264" s="65"/>
    </row>
    <row r="265">
      <c r="F265" s="65"/>
    </row>
    <row r="266">
      <c r="F266" s="65"/>
    </row>
    <row r="267">
      <c r="F267" s="65"/>
    </row>
    <row r="268">
      <c r="F268" s="65"/>
    </row>
    <row r="269">
      <c r="F269" s="65"/>
    </row>
    <row r="270">
      <c r="F270" s="65"/>
    </row>
    <row r="271">
      <c r="F271" s="65"/>
    </row>
    <row r="272">
      <c r="F272" s="65"/>
    </row>
    <row r="273">
      <c r="F273" s="65"/>
    </row>
    <row r="274">
      <c r="F274" s="65"/>
    </row>
    <row r="275">
      <c r="F275" s="65"/>
    </row>
    <row r="276">
      <c r="F276" s="65"/>
    </row>
    <row r="277">
      <c r="F277" s="65"/>
    </row>
    <row r="278">
      <c r="F278" s="65"/>
    </row>
    <row r="279">
      <c r="F279" s="65"/>
    </row>
    <row r="280">
      <c r="F280" s="65"/>
    </row>
    <row r="281">
      <c r="F281" s="65"/>
    </row>
    <row r="282">
      <c r="F282" s="65"/>
    </row>
    <row r="283">
      <c r="F283" s="65"/>
    </row>
    <row r="284">
      <c r="F284" s="65"/>
    </row>
    <row r="285">
      <c r="F285" s="65"/>
    </row>
    <row r="286">
      <c r="F286" s="65"/>
    </row>
    <row r="287">
      <c r="F287" s="65"/>
    </row>
    <row r="288">
      <c r="F288" s="65"/>
    </row>
    <row r="289">
      <c r="F289" s="65"/>
    </row>
    <row r="290">
      <c r="F290" s="65"/>
    </row>
    <row r="291">
      <c r="F291" s="65"/>
    </row>
    <row r="292">
      <c r="F292" s="65"/>
    </row>
    <row r="293">
      <c r="F293" s="65"/>
    </row>
    <row r="294">
      <c r="F294" s="65"/>
    </row>
    <row r="295">
      <c r="F295" s="65"/>
    </row>
    <row r="296">
      <c r="F296" s="65"/>
    </row>
    <row r="297">
      <c r="F297" s="65"/>
    </row>
    <row r="298">
      <c r="F298" s="65"/>
    </row>
    <row r="299">
      <c r="F299" s="65"/>
    </row>
    <row r="300">
      <c r="F300" s="65"/>
    </row>
    <row r="301">
      <c r="F301" s="65"/>
    </row>
    <row r="302">
      <c r="F302" s="65"/>
    </row>
    <row r="303">
      <c r="F303" s="65"/>
    </row>
    <row r="304">
      <c r="F304" s="65"/>
    </row>
    <row r="305">
      <c r="F305" s="65"/>
    </row>
    <row r="306">
      <c r="F306" s="65"/>
    </row>
    <row r="307">
      <c r="F307" s="65"/>
    </row>
    <row r="308">
      <c r="F308" s="65"/>
    </row>
    <row r="309">
      <c r="F309" s="65"/>
    </row>
    <row r="310">
      <c r="F310" s="65"/>
    </row>
    <row r="311">
      <c r="F311" s="65"/>
    </row>
    <row r="312">
      <c r="F312" s="65"/>
    </row>
    <row r="313">
      <c r="F313" s="65"/>
    </row>
    <row r="314">
      <c r="F314" s="65"/>
    </row>
    <row r="315">
      <c r="F315" s="65"/>
    </row>
    <row r="316">
      <c r="F316" s="65"/>
    </row>
    <row r="317">
      <c r="F317" s="65"/>
    </row>
    <row r="318">
      <c r="F318" s="65"/>
    </row>
    <row r="319">
      <c r="F319" s="65"/>
    </row>
    <row r="320">
      <c r="F320" s="65"/>
    </row>
    <row r="321">
      <c r="F321" s="65"/>
    </row>
    <row r="322">
      <c r="F322" s="65"/>
    </row>
    <row r="323">
      <c r="F323" s="65"/>
    </row>
    <row r="324">
      <c r="F324" s="65"/>
    </row>
    <row r="325">
      <c r="F325" s="65"/>
    </row>
    <row r="326">
      <c r="F326" s="65"/>
    </row>
    <row r="327">
      <c r="F327" s="65"/>
    </row>
    <row r="328">
      <c r="F328" s="65"/>
    </row>
    <row r="329">
      <c r="F329" s="65"/>
    </row>
    <row r="330">
      <c r="F330" s="65"/>
    </row>
    <row r="331">
      <c r="F331" s="65"/>
    </row>
    <row r="332">
      <c r="F332" s="65"/>
    </row>
    <row r="333">
      <c r="F333" s="65"/>
    </row>
    <row r="334">
      <c r="F334" s="65"/>
    </row>
    <row r="335">
      <c r="F335" s="65"/>
    </row>
    <row r="336">
      <c r="F336" s="65"/>
    </row>
    <row r="337">
      <c r="F337" s="65"/>
    </row>
    <row r="338">
      <c r="F338" s="65"/>
    </row>
    <row r="339">
      <c r="F339" s="65"/>
    </row>
    <row r="340">
      <c r="F340" s="65"/>
    </row>
    <row r="341">
      <c r="F341" s="65"/>
    </row>
    <row r="342">
      <c r="F342" s="65"/>
    </row>
    <row r="343">
      <c r="F343" s="65"/>
    </row>
    <row r="344">
      <c r="F344" s="65"/>
    </row>
    <row r="345">
      <c r="F345" s="65"/>
    </row>
    <row r="346">
      <c r="F346" s="65"/>
    </row>
    <row r="347">
      <c r="F347" s="65"/>
    </row>
    <row r="348">
      <c r="F348" s="65"/>
    </row>
    <row r="349">
      <c r="F349" s="65"/>
    </row>
    <row r="350">
      <c r="F350" s="65"/>
    </row>
    <row r="351">
      <c r="F351" s="65"/>
    </row>
    <row r="352">
      <c r="F352" s="65"/>
    </row>
    <row r="353">
      <c r="F353" s="65"/>
    </row>
    <row r="354">
      <c r="F354" s="65"/>
    </row>
    <row r="355">
      <c r="F355" s="65"/>
    </row>
    <row r="356">
      <c r="F356" s="65"/>
    </row>
    <row r="357">
      <c r="F357" s="65"/>
    </row>
    <row r="358">
      <c r="F358" s="65"/>
    </row>
    <row r="359">
      <c r="F359" s="65"/>
    </row>
    <row r="360">
      <c r="F360" s="65"/>
    </row>
    <row r="361">
      <c r="F361" s="65"/>
    </row>
    <row r="362">
      <c r="F362" s="65"/>
    </row>
    <row r="363">
      <c r="F363" s="65"/>
    </row>
    <row r="364">
      <c r="F364" s="65"/>
    </row>
    <row r="365">
      <c r="F365" s="65"/>
    </row>
    <row r="366">
      <c r="F366" s="65"/>
    </row>
    <row r="367">
      <c r="F367" s="65"/>
    </row>
    <row r="368">
      <c r="F368" s="65"/>
    </row>
    <row r="369">
      <c r="F369" s="65"/>
    </row>
    <row r="370">
      <c r="F370" s="65"/>
    </row>
    <row r="371">
      <c r="F371" s="65"/>
    </row>
    <row r="372">
      <c r="F372" s="65"/>
    </row>
    <row r="373">
      <c r="F373" s="65"/>
    </row>
    <row r="374">
      <c r="F374" s="65"/>
    </row>
    <row r="375">
      <c r="F375" s="65"/>
    </row>
    <row r="376">
      <c r="F376" s="65"/>
    </row>
    <row r="377">
      <c r="F377" s="65"/>
    </row>
    <row r="378">
      <c r="F378" s="65"/>
    </row>
    <row r="379">
      <c r="F379" s="65"/>
    </row>
    <row r="380">
      <c r="F380" s="65"/>
    </row>
    <row r="381">
      <c r="F381" s="65"/>
    </row>
    <row r="382">
      <c r="F382" s="65"/>
    </row>
    <row r="383">
      <c r="F383" s="65"/>
    </row>
    <row r="384">
      <c r="F384" s="65"/>
    </row>
    <row r="385">
      <c r="F385" s="65"/>
    </row>
    <row r="386">
      <c r="F386" s="65"/>
    </row>
    <row r="387">
      <c r="F387" s="65"/>
    </row>
    <row r="388">
      <c r="F388" s="65"/>
    </row>
    <row r="389">
      <c r="F389" s="65"/>
    </row>
    <row r="390">
      <c r="F390" s="65"/>
    </row>
    <row r="391">
      <c r="F391" s="65"/>
    </row>
    <row r="392">
      <c r="F392" s="65"/>
    </row>
    <row r="393">
      <c r="F393" s="65"/>
    </row>
    <row r="394">
      <c r="F394" s="65"/>
    </row>
    <row r="395">
      <c r="F395" s="65"/>
    </row>
    <row r="396">
      <c r="F396" s="65"/>
    </row>
    <row r="397">
      <c r="F397" s="65"/>
    </row>
    <row r="398">
      <c r="F398" s="65"/>
    </row>
    <row r="399">
      <c r="F399" s="65"/>
    </row>
    <row r="400">
      <c r="F400" s="65"/>
    </row>
    <row r="401">
      <c r="F401" s="65"/>
    </row>
    <row r="402">
      <c r="F402" s="65"/>
    </row>
    <row r="403">
      <c r="F403" s="65"/>
    </row>
    <row r="404">
      <c r="F404" s="65"/>
    </row>
    <row r="405">
      <c r="F405" s="65"/>
    </row>
    <row r="406">
      <c r="F406" s="65"/>
    </row>
    <row r="407">
      <c r="F407" s="65"/>
    </row>
    <row r="408">
      <c r="F408" s="65"/>
    </row>
    <row r="409">
      <c r="F409" s="65"/>
    </row>
    <row r="410">
      <c r="F410" s="65"/>
    </row>
    <row r="411">
      <c r="F411" s="65"/>
    </row>
    <row r="412">
      <c r="F412" s="65"/>
    </row>
    <row r="413">
      <c r="F413" s="65"/>
    </row>
    <row r="414">
      <c r="F414" s="65"/>
    </row>
    <row r="415">
      <c r="F415" s="65"/>
    </row>
    <row r="416">
      <c r="F416" s="65"/>
    </row>
    <row r="417">
      <c r="F417" s="65"/>
    </row>
    <row r="418">
      <c r="F418" s="65"/>
    </row>
    <row r="419">
      <c r="F419" s="65"/>
    </row>
    <row r="420">
      <c r="F420" s="65"/>
    </row>
    <row r="421">
      <c r="F421" s="65"/>
    </row>
    <row r="422">
      <c r="F422" s="65"/>
    </row>
    <row r="423">
      <c r="F423" s="65"/>
    </row>
    <row r="424">
      <c r="F424" s="65"/>
    </row>
    <row r="425">
      <c r="F425" s="65"/>
    </row>
    <row r="426">
      <c r="F426" s="65"/>
    </row>
    <row r="427">
      <c r="F427" s="65"/>
    </row>
    <row r="428">
      <c r="F428" s="65"/>
    </row>
    <row r="429">
      <c r="F429" s="65"/>
    </row>
    <row r="430">
      <c r="F430" s="65"/>
    </row>
    <row r="431">
      <c r="F431" s="65"/>
    </row>
    <row r="432">
      <c r="F432" s="65"/>
    </row>
    <row r="433">
      <c r="F433" s="65"/>
    </row>
    <row r="434">
      <c r="F434" s="65"/>
    </row>
    <row r="435">
      <c r="F435" s="65"/>
    </row>
    <row r="436">
      <c r="F436" s="65"/>
    </row>
    <row r="437">
      <c r="F437" s="65"/>
    </row>
    <row r="438">
      <c r="F438" s="65"/>
    </row>
    <row r="439">
      <c r="F439" s="65"/>
    </row>
    <row r="440">
      <c r="F440" s="65"/>
    </row>
    <row r="441">
      <c r="F441" s="65"/>
    </row>
    <row r="442">
      <c r="F442" s="65"/>
    </row>
    <row r="443">
      <c r="F443" s="65"/>
    </row>
    <row r="444">
      <c r="F444" s="65"/>
    </row>
    <row r="445">
      <c r="F445" s="65"/>
    </row>
    <row r="446">
      <c r="F446" s="65"/>
    </row>
    <row r="447">
      <c r="F447" s="65"/>
    </row>
    <row r="448">
      <c r="F448" s="65"/>
    </row>
    <row r="449">
      <c r="F449" s="65"/>
    </row>
    <row r="450">
      <c r="F450" s="65"/>
    </row>
    <row r="451">
      <c r="F451" s="65"/>
    </row>
    <row r="452">
      <c r="F452" s="65"/>
    </row>
    <row r="453">
      <c r="F453" s="65"/>
    </row>
    <row r="454">
      <c r="F454" s="65"/>
    </row>
    <row r="455">
      <c r="F455" s="65"/>
    </row>
    <row r="456">
      <c r="F456" s="65"/>
    </row>
    <row r="457">
      <c r="F457" s="65"/>
    </row>
    <row r="458">
      <c r="F458" s="65"/>
    </row>
    <row r="459">
      <c r="F459" s="65"/>
    </row>
    <row r="460">
      <c r="F460" s="65"/>
    </row>
    <row r="461">
      <c r="F461" s="65"/>
    </row>
    <row r="462">
      <c r="F462" s="65"/>
    </row>
    <row r="463">
      <c r="F463" s="65"/>
    </row>
    <row r="464">
      <c r="F464" s="65"/>
    </row>
    <row r="465">
      <c r="F465" s="65"/>
    </row>
    <row r="466">
      <c r="F466" s="65"/>
    </row>
    <row r="467">
      <c r="F467" s="65"/>
    </row>
    <row r="468">
      <c r="F468" s="65"/>
    </row>
    <row r="469">
      <c r="F469" s="65"/>
    </row>
    <row r="470">
      <c r="F470" s="65"/>
    </row>
    <row r="471">
      <c r="F471" s="65"/>
    </row>
    <row r="472">
      <c r="F472" s="65"/>
    </row>
    <row r="473">
      <c r="F473" s="65"/>
    </row>
    <row r="474">
      <c r="F474" s="65"/>
    </row>
    <row r="475">
      <c r="F475" s="65"/>
    </row>
    <row r="476">
      <c r="F476" s="65"/>
    </row>
    <row r="477">
      <c r="F477" s="65"/>
    </row>
    <row r="478">
      <c r="F478" s="65"/>
    </row>
    <row r="479">
      <c r="F479" s="65"/>
    </row>
    <row r="480">
      <c r="F480" s="65"/>
    </row>
    <row r="481">
      <c r="F481" s="65"/>
    </row>
    <row r="482">
      <c r="F482" s="65"/>
    </row>
    <row r="483">
      <c r="F483" s="65"/>
    </row>
    <row r="484">
      <c r="F484" s="65"/>
    </row>
    <row r="485">
      <c r="F485" s="65"/>
    </row>
    <row r="486">
      <c r="F486" s="65"/>
    </row>
    <row r="487">
      <c r="F487" s="65"/>
    </row>
    <row r="488">
      <c r="F488" s="65"/>
    </row>
    <row r="489">
      <c r="F489" s="65"/>
    </row>
    <row r="490">
      <c r="F490" s="65"/>
    </row>
    <row r="491">
      <c r="F491" s="65"/>
    </row>
    <row r="492">
      <c r="F492" s="65"/>
    </row>
    <row r="493">
      <c r="F493" s="65"/>
    </row>
    <row r="494">
      <c r="F494" s="65"/>
    </row>
    <row r="495">
      <c r="F495" s="65"/>
    </row>
    <row r="496">
      <c r="F496" s="65"/>
    </row>
    <row r="497">
      <c r="F497" s="65"/>
    </row>
    <row r="498">
      <c r="F498" s="65"/>
    </row>
    <row r="499">
      <c r="F499" s="65"/>
    </row>
    <row r="500">
      <c r="F500" s="65"/>
    </row>
    <row r="501">
      <c r="F501" s="65"/>
    </row>
    <row r="502">
      <c r="F502" s="65"/>
    </row>
    <row r="503">
      <c r="F503" s="65"/>
    </row>
    <row r="504">
      <c r="F504" s="65"/>
    </row>
    <row r="505">
      <c r="F505" s="65"/>
    </row>
    <row r="506">
      <c r="F506" s="65"/>
    </row>
    <row r="507">
      <c r="F507" s="65"/>
    </row>
    <row r="508">
      <c r="F508" s="65"/>
    </row>
    <row r="509">
      <c r="F509" s="65"/>
    </row>
    <row r="510">
      <c r="F510" s="65"/>
    </row>
    <row r="511">
      <c r="F511" s="65"/>
    </row>
    <row r="512">
      <c r="F512" s="65"/>
    </row>
    <row r="513">
      <c r="F513" s="65"/>
    </row>
    <row r="514">
      <c r="F514" s="65"/>
    </row>
    <row r="515">
      <c r="F515" s="65"/>
    </row>
    <row r="516">
      <c r="F516" s="65"/>
    </row>
    <row r="517">
      <c r="F517" s="65"/>
    </row>
    <row r="518">
      <c r="F518" s="65"/>
    </row>
    <row r="519">
      <c r="F519" s="65"/>
    </row>
    <row r="520">
      <c r="F520" s="65"/>
    </row>
    <row r="521">
      <c r="F521" s="65"/>
    </row>
    <row r="522">
      <c r="F522" s="65"/>
    </row>
    <row r="523">
      <c r="F523" s="65"/>
    </row>
    <row r="524">
      <c r="F524" s="65"/>
    </row>
    <row r="525">
      <c r="F525" s="65"/>
    </row>
    <row r="526">
      <c r="F526" s="65"/>
    </row>
    <row r="527">
      <c r="F527" s="65"/>
    </row>
    <row r="528">
      <c r="F528" s="65"/>
    </row>
    <row r="529">
      <c r="F529" s="65"/>
    </row>
    <row r="530">
      <c r="F530" s="65"/>
    </row>
    <row r="531">
      <c r="F531" s="65"/>
    </row>
    <row r="532">
      <c r="F532" s="65"/>
    </row>
    <row r="533">
      <c r="F533" s="65"/>
    </row>
    <row r="534">
      <c r="F534" s="65"/>
    </row>
    <row r="535">
      <c r="F535" s="65"/>
    </row>
    <row r="536">
      <c r="F536" s="65"/>
    </row>
    <row r="537">
      <c r="F537" s="65"/>
    </row>
    <row r="538">
      <c r="F538" s="65"/>
    </row>
    <row r="539">
      <c r="F539" s="65"/>
    </row>
    <row r="540">
      <c r="F540" s="65"/>
    </row>
    <row r="541">
      <c r="F541" s="65"/>
    </row>
    <row r="542">
      <c r="F542" s="65"/>
    </row>
    <row r="543">
      <c r="F543" s="65"/>
    </row>
    <row r="544">
      <c r="F544" s="65"/>
    </row>
    <row r="545">
      <c r="F545" s="65"/>
    </row>
    <row r="546">
      <c r="F546" s="65"/>
    </row>
    <row r="547">
      <c r="F547" s="65"/>
    </row>
    <row r="548">
      <c r="F548" s="65"/>
    </row>
    <row r="549">
      <c r="F549" s="65"/>
    </row>
    <row r="550">
      <c r="F550" s="65"/>
    </row>
    <row r="551">
      <c r="F551" s="65"/>
    </row>
    <row r="552">
      <c r="F552" s="65"/>
    </row>
    <row r="553">
      <c r="F553" s="65"/>
    </row>
    <row r="554">
      <c r="F554" s="65"/>
    </row>
    <row r="555">
      <c r="F555" s="65"/>
    </row>
    <row r="556">
      <c r="F556" s="65"/>
    </row>
    <row r="557">
      <c r="F557" s="65"/>
    </row>
    <row r="558">
      <c r="F558" s="65"/>
    </row>
    <row r="559">
      <c r="F559" s="65"/>
    </row>
    <row r="560">
      <c r="F560" s="65"/>
    </row>
    <row r="561">
      <c r="F561" s="65"/>
    </row>
    <row r="562">
      <c r="F562" s="65"/>
    </row>
    <row r="563">
      <c r="F563" s="65"/>
    </row>
    <row r="564">
      <c r="F564" s="65"/>
    </row>
    <row r="565">
      <c r="F565" s="65"/>
    </row>
    <row r="566">
      <c r="F566" s="65"/>
    </row>
    <row r="567">
      <c r="F567" s="65"/>
    </row>
    <row r="568">
      <c r="F568" s="65"/>
    </row>
    <row r="569">
      <c r="F569" s="65"/>
    </row>
    <row r="570">
      <c r="F570" s="65"/>
    </row>
    <row r="571">
      <c r="F571" s="65"/>
    </row>
    <row r="572">
      <c r="F572" s="65"/>
    </row>
    <row r="573">
      <c r="F573" s="65"/>
    </row>
    <row r="574">
      <c r="F574" s="65"/>
    </row>
    <row r="575">
      <c r="F575" s="65"/>
    </row>
    <row r="576">
      <c r="F576" s="65"/>
    </row>
    <row r="577">
      <c r="F577" s="65"/>
    </row>
    <row r="578">
      <c r="F578" s="65"/>
    </row>
    <row r="579">
      <c r="F579" s="65"/>
    </row>
    <row r="580">
      <c r="F580" s="65"/>
    </row>
    <row r="581">
      <c r="F581" s="65"/>
    </row>
    <row r="582">
      <c r="F582" s="65"/>
    </row>
    <row r="583">
      <c r="F583" s="65"/>
    </row>
    <row r="584">
      <c r="F584" s="65"/>
    </row>
    <row r="585">
      <c r="F585" s="65"/>
    </row>
    <row r="586">
      <c r="F586" s="65"/>
    </row>
    <row r="587">
      <c r="F587" s="65"/>
    </row>
    <row r="588">
      <c r="F588" s="65"/>
    </row>
    <row r="589">
      <c r="F589" s="65"/>
    </row>
    <row r="590">
      <c r="F590" s="65"/>
    </row>
    <row r="591">
      <c r="F591" s="65"/>
    </row>
    <row r="592">
      <c r="F592" s="65"/>
    </row>
    <row r="593">
      <c r="F593" s="65"/>
    </row>
    <row r="594">
      <c r="F594" s="65"/>
    </row>
    <row r="595">
      <c r="F595" s="65"/>
    </row>
    <row r="596">
      <c r="F596" s="65"/>
    </row>
    <row r="597">
      <c r="F597" s="65"/>
    </row>
    <row r="598">
      <c r="F598" s="65"/>
    </row>
    <row r="599">
      <c r="F599" s="65"/>
    </row>
    <row r="600">
      <c r="F600" s="65"/>
    </row>
    <row r="601">
      <c r="F601" s="65"/>
    </row>
    <row r="602">
      <c r="F602" s="65"/>
    </row>
    <row r="603">
      <c r="F603" s="65"/>
    </row>
    <row r="604">
      <c r="F604" s="65"/>
    </row>
    <row r="605">
      <c r="F605" s="65"/>
    </row>
    <row r="606">
      <c r="F606" s="65"/>
    </row>
    <row r="607">
      <c r="F607" s="65"/>
    </row>
    <row r="608">
      <c r="F608" s="65"/>
    </row>
    <row r="609">
      <c r="F609" s="65"/>
    </row>
    <row r="610">
      <c r="F610" s="65"/>
    </row>
    <row r="611">
      <c r="F611" s="65"/>
    </row>
    <row r="612">
      <c r="F612" s="65"/>
    </row>
    <row r="613">
      <c r="F613" s="65"/>
    </row>
    <row r="614">
      <c r="F614" s="65"/>
    </row>
    <row r="615">
      <c r="F615" s="65"/>
    </row>
    <row r="616">
      <c r="F616" s="65"/>
    </row>
    <row r="617">
      <c r="F617" s="65"/>
    </row>
    <row r="618">
      <c r="F618" s="65"/>
    </row>
    <row r="619">
      <c r="F619" s="65"/>
    </row>
    <row r="620">
      <c r="F620" s="65"/>
    </row>
    <row r="621">
      <c r="F621" s="65"/>
    </row>
    <row r="622">
      <c r="F622" s="65"/>
    </row>
    <row r="623">
      <c r="F623" s="65"/>
    </row>
    <row r="624">
      <c r="F624" s="65"/>
    </row>
    <row r="625">
      <c r="F625" s="65"/>
    </row>
    <row r="626">
      <c r="F626" s="65"/>
    </row>
    <row r="627">
      <c r="F627" s="65"/>
    </row>
    <row r="628">
      <c r="F628" s="65"/>
    </row>
    <row r="629">
      <c r="F629" s="65"/>
    </row>
    <row r="630">
      <c r="F630" s="65"/>
    </row>
    <row r="631">
      <c r="F631" s="65"/>
    </row>
    <row r="632">
      <c r="F632" s="65"/>
    </row>
    <row r="633">
      <c r="F633" s="65"/>
    </row>
    <row r="634">
      <c r="F634" s="65"/>
    </row>
    <row r="635">
      <c r="F635" s="65"/>
    </row>
    <row r="636">
      <c r="F636" s="65"/>
    </row>
    <row r="637">
      <c r="F637" s="65"/>
    </row>
    <row r="638">
      <c r="F638" s="65"/>
    </row>
    <row r="639">
      <c r="F639" s="65"/>
    </row>
    <row r="640">
      <c r="F640" s="65"/>
    </row>
    <row r="641">
      <c r="F641" s="65"/>
    </row>
    <row r="642">
      <c r="F642" s="65"/>
    </row>
    <row r="643">
      <c r="F643" s="65"/>
    </row>
    <row r="644">
      <c r="F644" s="65"/>
    </row>
    <row r="645">
      <c r="F645" s="65"/>
    </row>
    <row r="646">
      <c r="F646" s="65"/>
    </row>
    <row r="647">
      <c r="F647" s="65"/>
    </row>
    <row r="648">
      <c r="F648" s="65"/>
    </row>
    <row r="649">
      <c r="F649" s="65"/>
    </row>
    <row r="650">
      <c r="F650" s="65"/>
    </row>
    <row r="651">
      <c r="F651" s="65"/>
    </row>
    <row r="652">
      <c r="F652" s="65"/>
    </row>
    <row r="653">
      <c r="F653" s="65"/>
    </row>
    <row r="654">
      <c r="F654" s="65"/>
    </row>
    <row r="655">
      <c r="F655" s="65"/>
    </row>
    <row r="656">
      <c r="F656" s="65"/>
    </row>
    <row r="657">
      <c r="F657" s="65"/>
    </row>
    <row r="658">
      <c r="F658" s="65"/>
    </row>
    <row r="659">
      <c r="F659" s="65"/>
    </row>
    <row r="660">
      <c r="F660" s="65"/>
    </row>
    <row r="661">
      <c r="F661" s="65"/>
    </row>
    <row r="662">
      <c r="F662" s="65"/>
    </row>
    <row r="663">
      <c r="F663" s="65"/>
    </row>
    <row r="664">
      <c r="F664" s="65"/>
    </row>
    <row r="665">
      <c r="F665" s="65"/>
    </row>
    <row r="666">
      <c r="F666" s="65"/>
    </row>
    <row r="667">
      <c r="F667" s="65"/>
    </row>
    <row r="668">
      <c r="F668" s="65"/>
    </row>
    <row r="669">
      <c r="F669" s="65"/>
    </row>
    <row r="670">
      <c r="F670" s="65"/>
    </row>
    <row r="671">
      <c r="F671" s="65"/>
    </row>
    <row r="672">
      <c r="F672" s="65"/>
    </row>
    <row r="673">
      <c r="F673" s="65"/>
    </row>
    <row r="674">
      <c r="F674" s="65"/>
    </row>
    <row r="675">
      <c r="F675" s="65"/>
    </row>
    <row r="676">
      <c r="F676" s="65"/>
    </row>
    <row r="677">
      <c r="F677" s="65"/>
    </row>
    <row r="678">
      <c r="F678" s="65"/>
    </row>
    <row r="679">
      <c r="F679" s="65"/>
    </row>
    <row r="680">
      <c r="F680" s="65"/>
    </row>
    <row r="681">
      <c r="F681" s="65"/>
    </row>
    <row r="682">
      <c r="F682" s="65"/>
    </row>
    <row r="683">
      <c r="F683" s="65"/>
    </row>
    <row r="684">
      <c r="F684" s="65"/>
    </row>
    <row r="685">
      <c r="F685" s="65"/>
    </row>
    <row r="686">
      <c r="F686" s="65"/>
    </row>
    <row r="687">
      <c r="F687" s="65"/>
    </row>
    <row r="688">
      <c r="F688" s="65"/>
    </row>
    <row r="689">
      <c r="F689" s="65"/>
    </row>
    <row r="690">
      <c r="F690" s="65"/>
    </row>
    <row r="691">
      <c r="F691" s="65"/>
    </row>
    <row r="692">
      <c r="F692" s="65"/>
    </row>
    <row r="693">
      <c r="F693" s="65"/>
    </row>
    <row r="694">
      <c r="F694" s="65"/>
    </row>
    <row r="695">
      <c r="F695" s="65"/>
    </row>
    <row r="696">
      <c r="F696" s="65"/>
    </row>
    <row r="697">
      <c r="F697" s="65"/>
    </row>
    <row r="698">
      <c r="F698" s="65"/>
    </row>
    <row r="699">
      <c r="F699" s="65"/>
    </row>
    <row r="700">
      <c r="F700" s="65"/>
    </row>
    <row r="701">
      <c r="F701" s="65"/>
    </row>
    <row r="702">
      <c r="F702" s="65"/>
    </row>
    <row r="703">
      <c r="F703" s="65"/>
    </row>
    <row r="704">
      <c r="F704" s="65"/>
    </row>
    <row r="705">
      <c r="F705" s="65"/>
    </row>
    <row r="706">
      <c r="F706" s="65"/>
    </row>
    <row r="707">
      <c r="F707" s="65"/>
    </row>
    <row r="708">
      <c r="F708" s="65"/>
    </row>
    <row r="709">
      <c r="F709" s="65"/>
    </row>
    <row r="710">
      <c r="F710" s="65"/>
    </row>
    <row r="711">
      <c r="F711" s="65"/>
    </row>
    <row r="712">
      <c r="F712" s="65"/>
    </row>
    <row r="713">
      <c r="F713" s="65"/>
    </row>
    <row r="714">
      <c r="F714" s="65"/>
    </row>
    <row r="715">
      <c r="F715" s="65"/>
    </row>
    <row r="716">
      <c r="F716" s="65"/>
    </row>
    <row r="717">
      <c r="F717" s="65"/>
    </row>
    <row r="718">
      <c r="F718" s="65"/>
    </row>
    <row r="719">
      <c r="F719" s="65"/>
    </row>
    <row r="720">
      <c r="F720" s="65"/>
    </row>
    <row r="721">
      <c r="F721" s="65"/>
    </row>
    <row r="722">
      <c r="F722" s="65"/>
    </row>
    <row r="723">
      <c r="F723" s="65"/>
    </row>
    <row r="724">
      <c r="F724" s="65"/>
    </row>
    <row r="725">
      <c r="F725" s="65"/>
    </row>
    <row r="726">
      <c r="F726" s="65"/>
    </row>
    <row r="727">
      <c r="F727" s="65"/>
    </row>
    <row r="728">
      <c r="F728" s="65"/>
    </row>
    <row r="729">
      <c r="F729" s="65"/>
    </row>
    <row r="730">
      <c r="F730" s="65"/>
    </row>
    <row r="731">
      <c r="F731" s="65"/>
    </row>
    <row r="732">
      <c r="F732" s="65"/>
    </row>
    <row r="733">
      <c r="F733" s="65"/>
    </row>
    <row r="734">
      <c r="F734" s="65"/>
    </row>
    <row r="735">
      <c r="F735" s="65"/>
    </row>
    <row r="736">
      <c r="F736" s="65"/>
    </row>
    <row r="737">
      <c r="F737" s="65"/>
    </row>
    <row r="738">
      <c r="F738" s="65"/>
    </row>
    <row r="739">
      <c r="F739" s="65"/>
    </row>
    <row r="740">
      <c r="F740" s="65"/>
    </row>
    <row r="741">
      <c r="F741" s="65"/>
    </row>
    <row r="742">
      <c r="F742" s="65"/>
    </row>
    <row r="743">
      <c r="F743" s="65"/>
    </row>
    <row r="744">
      <c r="F744" s="65"/>
    </row>
    <row r="745">
      <c r="F745" s="65"/>
    </row>
    <row r="746">
      <c r="F746" s="65"/>
    </row>
    <row r="747">
      <c r="F747" s="65"/>
    </row>
    <row r="748">
      <c r="F748" s="65"/>
    </row>
    <row r="749">
      <c r="F749" s="65"/>
    </row>
    <row r="750">
      <c r="F750" s="65"/>
    </row>
    <row r="751">
      <c r="F751" s="65"/>
    </row>
    <row r="752">
      <c r="F752" s="65"/>
    </row>
    <row r="753">
      <c r="F753" s="65"/>
    </row>
    <row r="754">
      <c r="F754" s="65"/>
    </row>
    <row r="755">
      <c r="F755" s="65"/>
    </row>
    <row r="756">
      <c r="F756" s="65"/>
    </row>
    <row r="757">
      <c r="F757" s="65"/>
    </row>
    <row r="758">
      <c r="F758" s="65"/>
    </row>
    <row r="759">
      <c r="F759" s="65"/>
    </row>
    <row r="760">
      <c r="F760" s="65"/>
    </row>
    <row r="761">
      <c r="F761" s="65"/>
    </row>
    <row r="762">
      <c r="F762" s="65"/>
    </row>
    <row r="763">
      <c r="F763" s="65"/>
    </row>
    <row r="764">
      <c r="F764" s="65"/>
    </row>
    <row r="765">
      <c r="F765" s="65"/>
    </row>
    <row r="766">
      <c r="F766" s="65"/>
    </row>
    <row r="767">
      <c r="F767" s="65"/>
    </row>
    <row r="768">
      <c r="F768" s="65"/>
    </row>
    <row r="769">
      <c r="F769" s="65"/>
    </row>
    <row r="770">
      <c r="F770" s="65"/>
    </row>
    <row r="771">
      <c r="F771" s="65"/>
    </row>
    <row r="772">
      <c r="F772" s="65"/>
    </row>
    <row r="773">
      <c r="F773" s="65"/>
    </row>
    <row r="774">
      <c r="F774" s="65"/>
    </row>
    <row r="775">
      <c r="F775" s="65"/>
    </row>
    <row r="776">
      <c r="F776" s="65"/>
    </row>
    <row r="777">
      <c r="F777" s="65"/>
    </row>
    <row r="778">
      <c r="F778" s="65"/>
    </row>
    <row r="779">
      <c r="F779" s="65"/>
    </row>
    <row r="780">
      <c r="F780" s="65"/>
    </row>
    <row r="781">
      <c r="F781" s="65"/>
    </row>
    <row r="782">
      <c r="F782" s="65"/>
    </row>
    <row r="783">
      <c r="F783" s="65"/>
    </row>
    <row r="784">
      <c r="F784" s="65"/>
    </row>
    <row r="785">
      <c r="F785" s="65"/>
    </row>
    <row r="786">
      <c r="F786" s="65"/>
    </row>
    <row r="787">
      <c r="F787" s="65"/>
    </row>
    <row r="788">
      <c r="F788" s="65"/>
    </row>
    <row r="789">
      <c r="F789" s="65"/>
    </row>
    <row r="790">
      <c r="F790" s="65"/>
    </row>
    <row r="791">
      <c r="F791" s="65"/>
    </row>
    <row r="792">
      <c r="F792" s="65"/>
    </row>
    <row r="793">
      <c r="F793" s="65"/>
    </row>
    <row r="794">
      <c r="F794" s="65"/>
    </row>
    <row r="795">
      <c r="F795" s="65"/>
    </row>
    <row r="796">
      <c r="F796" s="65"/>
    </row>
    <row r="797">
      <c r="F797" s="65"/>
    </row>
    <row r="798">
      <c r="F798" s="65"/>
    </row>
    <row r="799">
      <c r="F799" s="65"/>
    </row>
    <row r="800">
      <c r="F800" s="65"/>
    </row>
    <row r="801">
      <c r="F801" s="65"/>
    </row>
    <row r="802">
      <c r="F802" s="65"/>
    </row>
    <row r="803">
      <c r="F803" s="65"/>
    </row>
    <row r="804">
      <c r="F804" s="65"/>
    </row>
    <row r="805">
      <c r="F805" s="65"/>
    </row>
    <row r="806">
      <c r="F806" s="65"/>
    </row>
    <row r="807">
      <c r="F807" s="65"/>
    </row>
    <row r="808">
      <c r="F808" s="65"/>
    </row>
    <row r="809">
      <c r="F809" s="65"/>
    </row>
    <row r="810">
      <c r="F810" s="65"/>
    </row>
    <row r="811">
      <c r="F811" s="65"/>
    </row>
    <row r="812">
      <c r="F812" s="65"/>
    </row>
    <row r="813">
      <c r="F813" s="65"/>
    </row>
    <row r="814">
      <c r="F814" s="65"/>
    </row>
    <row r="815">
      <c r="F815" s="65"/>
    </row>
    <row r="816">
      <c r="F816" s="65"/>
    </row>
    <row r="817">
      <c r="F817" s="65"/>
    </row>
    <row r="818">
      <c r="F818" s="65"/>
    </row>
    <row r="819">
      <c r="F819" s="65"/>
    </row>
    <row r="820">
      <c r="F820" s="65"/>
    </row>
    <row r="821">
      <c r="F821" s="65"/>
    </row>
    <row r="822">
      <c r="F822" s="65"/>
    </row>
    <row r="823">
      <c r="F823" s="65"/>
    </row>
    <row r="824">
      <c r="F824" s="65"/>
    </row>
    <row r="825">
      <c r="F825" s="65"/>
    </row>
    <row r="826">
      <c r="F826" s="65"/>
    </row>
    <row r="827">
      <c r="F827" s="65"/>
    </row>
    <row r="828">
      <c r="F828" s="65"/>
    </row>
    <row r="829">
      <c r="F829" s="65"/>
    </row>
    <row r="830">
      <c r="F830" s="65"/>
    </row>
    <row r="831">
      <c r="F831" s="65"/>
    </row>
    <row r="832">
      <c r="F832" s="65"/>
    </row>
    <row r="833">
      <c r="F833" s="65"/>
    </row>
    <row r="834">
      <c r="F834" s="65"/>
    </row>
    <row r="835">
      <c r="F835" s="65"/>
    </row>
    <row r="836">
      <c r="F836" s="65"/>
    </row>
    <row r="837">
      <c r="F837" s="65"/>
    </row>
    <row r="838">
      <c r="F838" s="65"/>
    </row>
    <row r="839">
      <c r="F839" s="65"/>
    </row>
    <row r="840">
      <c r="F840" s="65"/>
    </row>
    <row r="841">
      <c r="F841" s="65"/>
    </row>
    <row r="842">
      <c r="F842" s="65"/>
    </row>
    <row r="843">
      <c r="F843" s="65"/>
    </row>
    <row r="844">
      <c r="F844" s="65"/>
    </row>
    <row r="845">
      <c r="F845" s="65"/>
    </row>
    <row r="846">
      <c r="F846" s="65"/>
    </row>
    <row r="847">
      <c r="F847" s="65"/>
    </row>
    <row r="848">
      <c r="F848" s="65"/>
    </row>
    <row r="849">
      <c r="F849" s="65"/>
    </row>
    <row r="850">
      <c r="F850" s="65"/>
    </row>
    <row r="851">
      <c r="F851" s="65"/>
    </row>
    <row r="852">
      <c r="F852" s="65"/>
    </row>
    <row r="853">
      <c r="F853" s="65"/>
    </row>
    <row r="854">
      <c r="F854" s="65"/>
    </row>
    <row r="855">
      <c r="F855" s="65"/>
    </row>
    <row r="856">
      <c r="F856" s="65"/>
    </row>
    <row r="857">
      <c r="F857" s="65"/>
    </row>
    <row r="858">
      <c r="F858" s="65"/>
    </row>
    <row r="859">
      <c r="F859" s="65"/>
    </row>
    <row r="860">
      <c r="F860" s="65"/>
    </row>
    <row r="861">
      <c r="F861" s="65"/>
    </row>
    <row r="862">
      <c r="F862" s="65"/>
    </row>
    <row r="863">
      <c r="F863" s="65"/>
    </row>
    <row r="864">
      <c r="F864" s="65"/>
    </row>
    <row r="865">
      <c r="F865" s="65"/>
    </row>
    <row r="866">
      <c r="F866" s="65"/>
    </row>
    <row r="867">
      <c r="F867" s="65"/>
    </row>
    <row r="868">
      <c r="F868" s="65"/>
    </row>
    <row r="869">
      <c r="F869" s="65"/>
    </row>
    <row r="870">
      <c r="F870" s="65"/>
    </row>
    <row r="871">
      <c r="F871" s="65"/>
    </row>
    <row r="872">
      <c r="F872" s="65"/>
    </row>
    <row r="873">
      <c r="F873" s="65"/>
    </row>
    <row r="874">
      <c r="F874" s="65"/>
    </row>
    <row r="875">
      <c r="F875" s="65"/>
    </row>
    <row r="876">
      <c r="F876" s="65"/>
    </row>
    <row r="877">
      <c r="F877" s="65"/>
    </row>
    <row r="878">
      <c r="F878" s="65"/>
    </row>
    <row r="879">
      <c r="F879" s="65"/>
    </row>
    <row r="880">
      <c r="F880" s="65"/>
    </row>
    <row r="881">
      <c r="F881" s="65"/>
    </row>
    <row r="882">
      <c r="F882" s="65"/>
    </row>
    <row r="883">
      <c r="F883" s="65"/>
    </row>
    <row r="884">
      <c r="F884" s="65"/>
    </row>
    <row r="885">
      <c r="F885" s="65"/>
    </row>
    <row r="886">
      <c r="F886" s="65"/>
    </row>
    <row r="887">
      <c r="F887" s="65"/>
    </row>
    <row r="888">
      <c r="F888" s="65"/>
    </row>
    <row r="889">
      <c r="F889" s="65"/>
    </row>
    <row r="890">
      <c r="F890" s="65"/>
    </row>
    <row r="891">
      <c r="F891" s="65"/>
    </row>
    <row r="892">
      <c r="F892" s="65"/>
    </row>
    <row r="893">
      <c r="F893" s="65"/>
    </row>
    <row r="894">
      <c r="F894" s="65"/>
    </row>
    <row r="895">
      <c r="F895" s="65"/>
    </row>
    <row r="896">
      <c r="F896" s="65"/>
    </row>
    <row r="897">
      <c r="F897" s="65"/>
    </row>
    <row r="898">
      <c r="F898" s="65"/>
    </row>
    <row r="899">
      <c r="F899" s="65"/>
    </row>
    <row r="900">
      <c r="F900" s="65"/>
    </row>
    <row r="901">
      <c r="F901" s="65"/>
    </row>
    <row r="902">
      <c r="F902" s="65"/>
    </row>
    <row r="903">
      <c r="F903" s="65"/>
    </row>
    <row r="904">
      <c r="F904" s="65"/>
    </row>
    <row r="905">
      <c r="F905" s="65"/>
    </row>
    <row r="906">
      <c r="F906" s="65"/>
    </row>
    <row r="907">
      <c r="F907" s="65"/>
    </row>
    <row r="908">
      <c r="F908" s="65"/>
    </row>
    <row r="909">
      <c r="F909" s="65"/>
    </row>
    <row r="910">
      <c r="F910" s="65"/>
    </row>
    <row r="911">
      <c r="F911" s="65"/>
    </row>
    <row r="912">
      <c r="F912" s="65"/>
    </row>
    <row r="913">
      <c r="F913" s="65"/>
    </row>
    <row r="914">
      <c r="F914" s="65"/>
    </row>
    <row r="915">
      <c r="F915" s="65"/>
    </row>
    <row r="916">
      <c r="F916" s="65"/>
    </row>
    <row r="917">
      <c r="F917" s="65"/>
    </row>
    <row r="918">
      <c r="F918" s="65"/>
    </row>
    <row r="919">
      <c r="F919" s="65"/>
    </row>
    <row r="920">
      <c r="F920" s="65"/>
    </row>
    <row r="921">
      <c r="F921" s="65"/>
    </row>
    <row r="922">
      <c r="F922" s="65"/>
    </row>
    <row r="923">
      <c r="F923" s="65"/>
    </row>
    <row r="924">
      <c r="F924" s="65"/>
    </row>
    <row r="925">
      <c r="F925" s="65"/>
    </row>
    <row r="926">
      <c r="F926" s="65"/>
    </row>
    <row r="927">
      <c r="F927" s="65"/>
    </row>
    <row r="928">
      <c r="F928" s="65"/>
    </row>
    <row r="929">
      <c r="F929" s="65"/>
    </row>
    <row r="930">
      <c r="F930" s="65"/>
    </row>
    <row r="931">
      <c r="F931" s="65"/>
    </row>
    <row r="932">
      <c r="F932" s="65"/>
    </row>
    <row r="933">
      <c r="F933" s="65"/>
    </row>
    <row r="934">
      <c r="F934" s="65"/>
    </row>
    <row r="935">
      <c r="F935" s="65"/>
    </row>
    <row r="936">
      <c r="F936" s="65"/>
    </row>
    <row r="937">
      <c r="F937" s="65"/>
    </row>
    <row r="938">
      <c r="F938" s="65"/>
    </row>
    <row r="939">
      <c r="F939" s="65"/>
    </row>
    <row r="940">
      <c r="F940" s="65"/>
    </row>
    <row r="941">
      <c r="F941" s="65"/>
    </row>
    <row r="942">
      <c r="F942" s="65"/>
    </row>
    <row r="943">
      <c r="F943" s="65"/>
    </row>
    <row r="944">
      <c r="F944" s="65"/>
    </row>
    <row r="945">
      <c r="F945" s="65"/>
    </row>
    <row r="946">
      <c r="F946" s="65"/>
    </row>
    <row r="947">
      <c r="F947" s="65"/>
    </row>
    <row r="948">
      <c r="F948" s="65"/>
    </row>
    <row r="949">
      <c r="F949" s="65"/>
    </row>
    <row r="950">
      <c r="F950" s="65"/>
    </row>
    <row r="951">
      <c r="F951" s="65"/>
    </row>
    <row r="952">
      <c r="F952" s="65"/>
    </row>
    <row r="953">
      <c r="F953" s="65"/>
    </row>
    <row r="954">
      <c r="F954" s="65"/>
    </row>
    <row r="955">
      <c r="F955" s="65"/>
    </row>
    <row r="956">
      <c r="F956" s="65"/>
    </row>
    <row r="957">
      <c r="F957" s="65"/>
    </row>
    <row r="958">
      <c r="F958" s="65"/>
    </row>
    <row r="959">
      <c r="F959" s="65"/>
    </row>
    <row r="960">
      <c r="F960" s="65"/>
    </row>
    <row r="961">
      <c r="F961" s="65"/>
    </row>
    <row r="962">
      <c r="F962" s="65"/>
    </row>
    <row r="963">
      <c r="F963" s="65"/>
    </row>
    <row r="964">
      <c r="F964" s="65"/>
    </row>
    <row r="965">
      <c r="F965" s="65"/>
    </row>
    <row r="966">
      <c r="F966" s="65"/>
    </row>
    <row r="967">
      <c r="F967" s="65"/>
    </row>
    <row r="968">
      <c r="F968" s="65"/>
    </row>
    <row r="969">
      <c r="F969" s="65"/>
    </row>
    <row r="970">
      <c r="F970" s="65"/>
    </row>
    <row r="971">
      <c r="F971" s="65"/>
    </row>
    <row r="972">
      <c r="F972" s="65"/>
    </row>
    <row r="973">
      <c r="F973" s="65"/>
    </row>
    <row r="974">
      <c r="F974" s="65"/>
    </row>
    <row r="975">
      <c r="F975" s="65"/>
    </row>
    <row r="976">
      <c r="F976" s="65"/>
    </row>
    <row r="977">
      <c r="F977" s="65"/>
    </row>
    <row r="978">
      <c r="F978" s="65"/>
    </row>
    <row r="979">
      <c r="F979" s="65"/>
    </row>
    <row r="980">
      <c r="F980" s="65"/>
    </row>
    <row r="981">
      <c r="F981" s="65"/>
    </row>
    <row r="982">
      <c r="F982" s="65"/>
    </row>
    <row r="983">
      <c r="F983" s="65"/>
    </row>
    <row r="984">
      <c r="F984" s="65"/>
    </row>
    <row r="985">
      <c r="F985" s="65"/>
    </row>
    <row r="986">
      <c r="F986" s="65"/>
    </row>
    <row r="987">
      <c r="F987" s="65"/>
    </row>
    <row r="988">
      <c r="F988" s="65"/>
    </row>
    <row r="989">
      <c r="F989" s="65"/>
    </row>
    <row r="990">
      <c r="F990" s="65"/>
    </row>
    <row r="991">
      <c r="F991" s="65"/>
    </row>
    <row r="992">
      <c r="F992" s="65"/>
    </row>
    <row r="993">
      <c r="F993" s="65"/>
    </row>
    <row r="994">
      <c r="F994" s="65"/>
    </row>
    <row r="995">
      <c r="F995" s="65"/>
    </row>
    <row r="996">
      <c r="F996" s="65"/>
    </row>
    <row r="997">
      <c r="F997" s="65"/>
    </row>
    <row r="998">
      <c r="F998" s="65"/>
    </row>
    <row r="999">
      <c r="F999" s="65"/>
    </row>
    <row r="1000">
      <c r="F1000" s="65"/>
    </row>
    <row r="1001">
      <c r="F1001" s="65"/>
    </row>
    <row r="1002">
      <c r="F1002" s="65"/>
    </row>
    <row r="1003">
      <c r="F1003" s="65"/>
    </row>
    <row r="1004">
      <c r="F1004" s="65"/>
    </row>
    <row r="1005">
      <c r="F1005" s="65"/>
    </row>
    <row r="1006">
      <c r="F1006" s="65"/>
    </row>
    <row r="1007">
      <c r="F1007" s="65"/>
    </row>
    <row r="1008">
      <c r="F1008" s="65"/>
    </row>
    <row r="1009">
      <c r="F1009" s="65"/>
    </row>
    <row r="1010">
      <c r="F1010" s="65"/>
    </row>
    <row r="1011">
      <c r="F1011" s="65"/>
    </row>
    <row r="1012">
      <c r="F1012" s="65"/>
    </row>
    <row r="1013">
      <c r="F1013" s="65"/>
    </row>
    <row r="1014">
      <c r="F1014" s="65"/>
    </row>
    <row r="1015">
      <c r="F1015" s="65"/>
    </row>
    <row r="1016">
      <c r="F1016" s="65"/>
    </row>
    <row r="1017">
      <c r="F1017" s="65"/>
    </row>
    <row r="1018">
      <c r="F1018" s="65"/>
    </row>
    <row r="1019">
      <c r="F1019" s="65"/>
    </row>
    <row r="1020">
      <c r="F1020" s="65"/>
    </row>
    <row r="1021">
      <c r="F1021" s="6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5" width="19.5"/>
    <col customWidth="1" min="7" max="7" width="42.25"/>
    <col customWidth="1" min="8" max="8" width="39.63"/>
  </cols>
  <sheetData>
    <row r="1">
      <c r="A1" s="3"/>
      <c r="C1" s="15" t="s">
        <v>354</v>
      </c>
      <c r="D1" s="3"/>
    </row>
    <row r="2">
      <c r="A2" s="1" t="s">
        <v>357</v>
      </c>
      <c r="B2" s="1" t="s">
        <v>371</v>
      </c>
      <c r="C2" s="1" t="s">
        <v>358</v>
      </c>
      <c r="D2" s="1" t="s">
        <v>1058</v>
      </c>
      <c r="E2" s="1" t="s">
        <v>372</v>
      </c>
      <c r="F2" s="1" t="s">
        <v>373</v>
      </c>
      <c r="G2" s="1" t="s">
        <v>374</v>
      </c>
      <c r="H2" s="18" t="s">
        <v>375</v>
      </c>
      <c r="I2" s="22">
        <v>0.0</v>
      </c>
      <c r="J2" s="22" t="s">
        <v>93</v>
      </c>
      <c r="K2" s="22">
        <v>0.0</v>
      </c>
      <c r="L2" s="22" t="s">
        <v>16</v>
      </c>
    </row>
    <row r="3">
      <c r="A3" s="3" t="s">
        <v>9</v>
      </c>
      <c r="B3" s="22" t="s">
        <v>10</v>
      </c>
      <c r="C3" s="19" t="s">
        <v>376</v>
      </c>
      <c r="D3" s="76" t="s">
        <v>734</v>
      </c>
      <c r="E3" s="22" t="s">
        <v>734</v>
      </c>
      <c r="F3" s="22" t="s">
        <v>734</v>
      </c>
      <c r="G3" s="22" t="s">
        <v>730</v>
      </c>
      <c r="H3" s="22" t="s">
        <v>730</v>
      </c>
      <c r="I3" s="22">
        <v>1.0</v>
      </c>
      <c r="J3" s="22" t="s">
        <v>17</v>
      </c>
      <c r="K3" s="22">
        <v>1.0</v>
      </c>
      <c r="L3" s="22" t="s">
        <v>24</v>
      </c>
    </row>
    <row r="4">
      <c r="A4" s="3" t="s">
        <v>16</v>
      </c>
      <c r="B4" s="22" t="s">
        <v>17</v>
      </c>
      <c r="C4" s="19" t="s">
        <v>382</v>
      </c>
      <c r="D4" s="77">
        <v>0.254</v>
      </c>
      <c r="E4" s="31" t="s">
        <v>1059</v>
      </c>
      <c r="F4" s="22">
        <v>9.0</v>
      </c>
      <c r="G4" s="22" t="s">
        <v>1060</v>
      </c>
      <c r="H4" s="22" t="s">
        <v>1061</v>
      </c>
      <c r="I4" s="22">
        <v>2.0</v>
      </c>
      <c r="J4" s="22" t="s">
        <v>194</v>
      </c>
      <c r="K4" s="22">
        <v>2.0</v>
      </c>
      <c r="L4" s="22" t="s">
        <v>31</v>
      </c>
    </row>
    <row r="5">
      <c r="A5" s="3" t="s">
        <v>24</v>
      </c>
      <c r="B5" s="22" t="s">
        <v>25</v>
      </c>
      <c r="C5" s="24" t="s">
        <v>390</v>
      </c>
      <c r="D5" s="77">
        <v>0.291</v>
      </c>
      <c r="E5" s="22" t="s">
        <v>1062</v>
      </c>
      <c r="F5" s="22">
        <v>27.0</v>
      </c>
      <c r="G5" s="22" t="s">
        <v>1063</v>
      </c>
      <c r="H5" s="22" t="s">
        <v>1064</v>
      </c>
      <c r="I5" s="22">
        <v>3.0</v>
      </c>
      <c r="J5" s="22" t="s">
        <v>69</v>
      </c>
      <c r="K5" s="22">
        <v>3.0</v>
      </c>
      <c r="L5" s="22" t="s">
        <v>39</v>
      </c>
    </row>
    <row r="6">
      <c r="A6" s="3" t="s">
        <v>31</v>
      </c>
      <c r="B6" s="22" t="s">
        <v>32</v>
      </c>
      <c r="C6" s="24" t="s">
        <v>403</v>
      </c>
      <c r="D6" s="77">
        <v>0.321</v>
      </c>
      <c r="E6" s="22" t="s">
        <v>1065</v>
      </c>
      <c r="F6" s="22">
        <v>6.0</v>
      </c>
      <c r="G6" s="22" t="s">
        <v>1066</v>
      </c>
      <c r="H6" s="22" t="s">
        <v>1067</v>
      </c>
      <c r="I6" s="22">
        <v>4.0</v>
      </c>
      <c r="J6" s="22" t="s">
        <v>1068</v>
      </c>
      <c r="K6" s="22">
        <v>4.0</v>
      </c>
      <c r="L6" s="22" t="s">
        <v>46</v>
      </c>
    </row>
    <row r="7">
      <c r="A7" s="3" t="s">
        <v>39</v>
      </c>
      <c r="B7" s="22" t="s">
        <v>40</v>
      </c>
      <c r="C7" s="19" t="s">
        <v>417</v>
      </c>
      <c r="D7" s="77">
        <v>0.153</v>
      </c>
      <c r="E7" s="31" t="s">
        <v>1069</v>
      </c>
      <c r="F7" s="22">
        <v>3.0</v>
      </c>
      <c r="G7" s="22" t="s">
        <v>1070</v>
      </c>
      <c r="H7" s="22" t="s">
        <v>1071</v>
      </c>
      <c r="I7" s="22">
        <v>5.0</v>
      </c>
      <c r="J7" s="22" t="s">
        <v>1072</v>
      </c>
      <c r="K7" s="22">
        <v>5.0</v>
      </c>
      <c r="L7" s="22" t="s">
        <v>53</v>
      </c>
    </row>
    <row r="8">
      <c r="A8" s="3" t="s">
        <v>46</v>
      </c>
      <c r="B8" s="22" t="s">
        <v>40</v>
      </c>
      <c r="C8" s="19" t="s">
        <v>430</v>
      </c>
      <c r="D8" s="77">
        <v>0.136</v>
      </c>
      <c r="E8" s="31" t="s">
        <v>1073</v>
      </c>
      <c r="F8" s="22">
        <v>37.0</v>
      </c>
      <c r="G8" s="22" t="s">
        <v>1074</v>
      </c>
      <c r="H8" s="22" t="s">
        <v>1075</v>
      </c>
      <c r="I8" s="22">
        <v>6.0</v>
      </c>
      <c r="J8" s="22" t="s">
        <v>40</v>
      </c>
      <c r="K8" s="22">
        <v>6.0</v>
      </c>
      <c r="L8" s="22" t="s">
        <v>59</v>
      </c>
    </row>
    <row r="9">
      <c r="A9" s="3" t="s">
        <v>53</v>
      </c>
      <c r="B9" s="22" t="s">
        <v>54</v>
      </c>
      <c r="C9" s="19" t="s">
        <v>440</v>
      </c>
      <c r="D9" s="77">
        <v>0.264</v>
      </c>
      <c r="E9" s="22" t="s">
        <v>1076</v>
      </c>
      <c r="F9" s="22">
        <v>37.0</v>
      </c>
      <c r="G9" s="22" t="s">
        <v>1077</v>
      </c>
      <c r="H9" s="22" t="s">
        <v>1078</v>
      </c>
      <c r="I9" s="22">
        <v>7.0</v>
      </c>
      <c r="J9" s="22" t="s">
        <v>1079</v>
      </c>
      <c r="K9" s="22">
        <v>7.0</v>
      </c>
      <c r="L9" s="22" t="s">
        <v>68</v>
      </c>
    </row>
    <row r="10">
      <c r="A10" s="3" t="s">
        <v>59</v>
      </c>
      <c r="B10" s="22" t="s">
        <v>40</v>
      </c>
      <c r="C10" s="19" t="s">
        <v>391</v>
      </c>
      <c r="D10" s="77">
        <v>0.283</v>
      </c>
      <c r="E10" s="22" t="s">
        <v>1080</v>
      </c>
      <c r="F10" s="22">
        <v>2.0</v>
      </c>
      <c r="G10" s="22" t="s">
        <v>1081</v>
      </c>
      <c r="H10" s="22" t="s">
        <v>1082</v>
      </c>
      <c r="I10" s="22">
        <v>8.0</v>
      </c>
      <c r="J10" s="22" t="s">
        <v>120</v>
      </c>
      <c r="K10" s="22">
        <v>8.0</v>
      </c>
      <c r="L10" s="22" t="s">
        <v>72</v>
      </c>
    </row>
    <row r="11">
      <c r="A11" s="3" t="s">
        <v>63</v>
      </c>
      <c r="B11" s="22" t="s">
        <v>40</v>
      </c>
      <c r="C11" s="21" t="s">
        <v>376</v>
      </c>
      <c r="D11" s="76" t="s">
        <v>734</v>
      </c>
      <c r="E11" s="22" t="s">
        <v>734</v>
      </c>
      <c r="F11" s="22" t="s">
        <v>734</v>
      </c>
      <c r="G11" s="22" t="s">
        <v>730</v>
      </c>
      <c r="H11" s="22" t="s">
        <v>730</v>
      </c>
      <c r="I11" s="22">
        <v>9.0</v>
      </c>
      <c r="J11" s="22" t="s">
        <v>1083</v>
      </c>
      <c r="K11" s="22">
        <v>9.0</v>
      </c>
      <c r="L11" s="22" t="s">
        <v>74</v>
      </c>
    </row>
    <row r="12">
      <c r="A12" s="3" t="s">
        <v>68</v>
      </c>
      <c r="B12" s="22" t="s">
        <v>69</v>
      </c>
      <c r="C12" s="19" t="s">
        <v>456</v>
      </c>
      <c r="D12" s="77">
        <v>0.297</v>
      </c>
      <c r="E12" s="31" t="s">
        <v>1084</v>
      </c>
      <c r="F12" s="22">
        <v>8.0</v>
      </c>
      <c r="G12" s="22" t="s">
        <v>1085</v>
      </c>
      <c r="H12" s="22" t="s">
        <v>1086</v>
      </c>
      <c r="I12" s="22">
        <v>10.0</v>
      </c>
      <c r="J12" s="22" t="s">
        <v>54</v>
      </c>
      <c r="K12" s="22">
        <v>10.0</v>
      </c>
      <c r="L12" s="22" t="s">
        <v>100</v>
      </c>
    </row>
    <row r="13">
      <c r="A13" s="3" t="s">
        <v>72</v>
      </c>
      <c r="B13" s="22" t="s">
        <v>25</v>
      </c>
      <c r="C13" s="19" t="s">
        <v>466</v>
      </c>
      <c r="D13" s="77">
        <v>0.311</v>
      </c>
      <c r="E13" s="31" t="s">
        <v>1087</v>
      </c>
      <c r="F13" s="22">
        <v>5.0</v>
      </c>
      <c r="G13" s="22" t="s">
        <v>1088</v>
      </c>
      <c r="H13" s="22" t="s">
        <v>1078</v>
      </c>
      <c r="I13" s="22">
        <v>11.0</v>
      </c>
      <c r="J13" s="22" t="s">
        <v>249</v>
      </c>
      <c r="K13" s="22">
        <v>11.0</v>
      </c>
      <c r="L13" s="22" t="s">
        <v>107</v>
      </c>
    </row>
    <row r="14">
      <c r="A14" s="3" t="s">
        <v>74</v>
      </c>
      <c r="B14" s="22" t="s">
        <v>40</v>
      </c>
      <c r="C14" s="19" t="s">
        <v>477</v>
      </c>
      <c r="D14" s="77">
        <v>0.204</v>
      </c>
      <c r="E14" s="31" t="s">
        <v>1089</v>
      </c>
      <c r="F14" s="22">
        <v>19.0</v>
      </c>
      <c r="G14" s="22" t="s">
        <v>1090</v>
      </c>
      <c r="H14" s="22" t="s">
        <v>1091</v>
      </c>
      <c r="I14" s="22">
        <v>12.0</v>
      </c>
      <c r="J14" s="22" t="s">
        <v>276</v>
      </c>
      <c r="K14" s="22">
        <v>12.0</v>
      </c>
      <c r="L14" s="22" t="s">
        <v>112</v>
      </c>
    </row>
    <row r="15">
      <c r="A15" s="3" t="s">
        <v>76</v>
      </c>
      <c r="B15" s="22" t="s">
        <v>77</v>
      </c>
      <c r="C15" s="21" t="s">
        <v>376</v>
      </c>
      <c r="D15" s="76" t="s">
        <v>734</v>
      </c>
      <c r="E15" s="22" t="s">
        <v>734</v>
      </c>
      <c r="F15" s="22" t="s">
        <v>734</v>
      </c>
      <c r="G15" s="22" t="s">
        <v>730</v>
      </c>
      <c r="H15" s="22" t="s">
        <v>730</v>
      </c>
      <c r="I15" s="22">
        <v>13.0</v>
      </c>
      <c r="J15" s="22" t="s">
        <v>186</v>
      </c>
      <c r="K15" s="22">
        <v>13.0</v>
      </c>
      <c r="L15" s="22" t="s">
        <v>114</v>
      </c>
    </row>
    <row r="16">
      <c r="A16" s="3" t="s">
        <v>84</v>
      </c>
      <c r="B16" s="22" t="s">
        <v>85</v>
      </c>
      <c r="C16" s="21" t="s">
        <v>376</v>
      </c>
      <c r="D16" s="76" t="s">
        <v>734</v>
      </c>
      <c r="E16" s="22" t="s">
        <v>734</v>
      </c>
      <c r="F16" s="22" t="s">
        <v>734</v>
      </c>
      <c r="G16" s="22" t="s">
        <v>730</v>
      </c>
      <c r="H16" s="22" t="s">
        <v>730</v>
      </c>
      <c r="I16" s="22">
        <v>14.0</v>
      </c>
      <c r="J16" s="22" t="s">
        <v>199</v>
      </c>
      <c r="K16" s="22">
        <v>14.0</v>
      </c>
      <c r="L16" s="22" t="s">
        <v>160</v>
      </c>
    </row>
    <row r="17">
      <c r="A17" s="3" t="s">
        <v>92</v>
      </c>
      <c r="B17" s="22" t="s">
        <v>93</v>
      </c>
      <c r="C17" s="21" t="s">
        <v>376</v>
      </c>
      <c r="D17" s="76" t="s">
        <v>734</v>
      </c>
      <c r="E17" s="22" t="s">
        <v>734</v>
      </c>
      <c r="F17" s="22" t="s">
        <v>734</v>
      </c>
      <c r="G17" s="22" t="s">
        <v>730</v>
      </c>
      <c r="H17" s="22" t="s">
        <v>730</v>
      </c>
      <c r="I17" s="22">
        <v>15.0</v>
      </c>
      <c r="J17" s="22" t="s">
        <v>101</v>
      </c>
      <c r="K17" s="22">
        <v>15.0</v>
      </c>
      <c r="L17" s="22" t="s">
        <v>119</v>
      </c>
    </row>
    <row r="18">
      <c r="A18" s="3" t="s">
        <v>100</v>
      </c>
      <c r="B18" s="22" t="s">
        <v>101</v>
      </c>
      <c r="C18" s="19" t="s">
        <v>489</v>
      </c>
      <c r="D18" s="77">
        <v>0.185</v>
      </c>
      <c r="E18" s="31" t="s">
        <v>1092</v>
      </c>
      <c r="F18" s="22">
        <v>38.0</v>
      </c>
      <c r="G18" s="22" t="s">
        <v>1093</v>
      </c>
      <c r="H18" s="22" t="s">
        <v>1094</v>
      </c>
      <c r="I18" s="22">
        <v>16.0</v>
      </c>
      <c r="J18" s="22" t="s">
        <v>32</v>
      </c>
      <c r="K18" s="22">
        <v>16.0</v>
      </c>
      <c r="L18" s="22" t="s">
        <v>127</v>
      </c>
    </row>
    <row r="19">
      <c r="A19" s="3" t="s">
        <v>106</v>
      </c>
      <c r="B19" s="22" t="s">
        <v>40</v>
      </c>
      <c r="C19" s="21" t="s">
        <v>376</v>
      </c>
      <c r="D19" s="76" t="s">
        <v>734</v>
      </c>
      <c r="E19" s="22" t="s">
        <v>734</v>
      </c>
      <c r="F19" s="22" t="s">
        <v>734</v>
      </c>
      <c r="G19" s="22" t="s">
        <v>730</v>
      </c>
      <c r="H19" s="22" t="s">
        <v>730</v>
      </c>
      <c r="I19" s="22">
        <v>17.0</v>
      </c>
      <c r="J19" s="22" t="s">
        <v>256</v>
      </c>
      <c r="K19" s="22">
        <v>17.0</v>
      </c>
      <c r="L19" s="22" t="s">
        <v>150</v>
      </c>
    </row>
    <row r="20">
      <c r="A20" s="3" t="s">
        <v>107</v>
      </c>
      <c r="B20" s="22" t="s">
        <v>1072</v>
      </c>
      <c r="C20" s="19" t="s">
        <v>494</v>
      </c>
      <c r="D20" s="77">
        <v>0.204</v>
      </c>
      <c r="E20" s="22" t="s">
        <v>1095</v>
      </c>
      <c r="F20" s="22">
        <v>40.0</v>
      </c>
      <c r="G20" s="22" t="s">
        <v>1096</v>
      </c>
      <c r="H20" s="22" t="s">
        <v>1097</v>
      </c>
      <c r="I20" s="22">
        <v>18.0</v>
      </c>
      <c r="J20" s="22" t="s">
        <v>1098</v>
      </c>
      <c r="K20" s="22">
        <v>18.0</v>
      </c>
      <c r="L20" s="22" t="s">
        <v>185</v>
      </c>
    </row>
    <row r="21">
      <c r="A21" s="3" t="s">
        <v>112</v>
      </c>
      <c r="B21" s="22" t="s">
        <v>25</v>
      </c>
      <c r="C21" s="19" t="s">
        <v>446</v>
      </c>
      <c r="D21" s="77">
        <v>0.33</v>
      </c>
      <c r="E21" s="22" t="s">
        <v>1099</v>
      </c>
      <c r="F21" s="22">
        <v>4.0</v>
      </c>
      <c r="G21" s="22" t="s">
        <v>1100</v>
      </c>
      <c r="H21" s="22" t="s">
        <v>1101</v>
      </c>
      <c r="I21" s="22">
        <v>19.0</v>
      </c>
      <c r="J21" s="22" t="s">
        <v>263</v>
      </c>
      <c r="K21" s="22">
        <v>19.0</v>
      </c>
      <c r="L21" s="22" t="s">
        <v>193</v>
      </c>
    </row>
    <row r="22">
      <c r="A22" s="3" t="s">
        <v>114</v>
      </c>
      <c r="B22" s="22" t="s">
        <v>1068</v>
      </c>
      <c r="C22" s="19" t="s">
        <v>508</v>
      </c>
      <c r="D22" s="77">
        <v>0.168</v>
      </c>
      <c r="E22" s="22" t="s">
        <v>1102</v>
      </c>
      <c r="F22" s="22">
        <v>26.0</v>
      </c>
      <c r="G22" s="22" t="s">
        <v>1103</v>
      </c>
      <c r="H22" s="22" t="s">
        <v>1104</v>
      </c>
      <c r="I22" s="22">
        <v>20.0</v>
      </c>
      <c r="J22" s="22" t="s">
        <v>25</v>
      </c>
      <c r="K22" s="22">
        <v>20.0</v>
      </c>
      <c r="L22" s="22" t="s">
        <v>198</v>
      </c>
    </row>
    <row r="23">
      <c r="A23" s="3" t="s">
        <v>119</v>
      </c>
      <c r="B23" s="22" t="s">
        <v>120</v>
      </c>
      <c r="C23" s="19" t="s">
        <v>447</v>
      </c>
      <c r="D23" s="77">
        <v>0.278</v>
      </c>
      <c r="E23" s="22" t="s">
        <v>1105</v>
      </c>
      <c r="F23" s="22">
        <v>2.0</v>
      </c>
      <c r="G23" s="22" t="s">
        <v>1106</v>
      </c>
      <c r="H23" s="22" t="s">
        <v>1064</v>
      </c>
      <c r="I23" s="22">
        <v>21.0</v>
      </c>
      <c r="J23" s="22" t="s">
        <v>1107</v>
      </c>
      <c r="K23" s="22">
        <v>21.0</v>
      </c>
      <c r="L23" s="22" t="s">
        <v>210</v>
      </c>
    </row>
    <row r="24">
      <c r="A24" s="3" t="s">
        <v>127</v>
      </c>
      <c r="B24" s="22" t="s">
        <v>1083</v>
      </c>
      <c r="C24" s="19" t="s">
        <v>526</v>
      </c>
      <c r="D24" s="77">
        <v>0.369</v>
      </c>
      <c r="E24" s="22" t="s">
        <v>1108</v>
      </c>
      <c r="F24" s="22">
        <v>1.0</v>
      </c>
      <c r="G24" s="22" t="s">
        <v>1109</v>
      </c>
      <c r="H24" s="22" t="s">
        <v>1086</v>
      </c>
      <c r="I24" s="22">
        <v>22.0</v>
      </c>
      <c r="J24" s="22" t="s">
        <v>1110</v>
      </c>
      <c r="K24" s="22">
        <v>22.0</v>
      </c>
      <c r="L24" s="22" t="s">
        <v>214</v>
      </c>
    </row>
    <row r="25">
      <c r="A25" s="3" t="s">
        <v>135</v>
      </c>
      <c r="B25" s="22" t="s">
        <v>1111</v>
      </c>
      <c r="C25" s="21" t="s">
        <v>376</v>
      </c>
      <c r="D25" s="76" t="s">
        <v>734</v>
      </c>
      <c r="E25" s="22" t="s">
        <v>734</v>
      </c>
      <c r="F25" s="22" t="s">
        <v>734</v>
      </c>
      <c r="G25" s="22" t="s">
        <v>730</v>
      </c>
      <c r="H25" s="22" t="s">
        <v>730</v>
      </c>
      <c r="I25" s="22">
        <v>23.0</v>
      </c>
      <c r="J25" s="22" t="s">
        <v>307</v>
      </c>
      <c r="K25" s="22">
        <v>23.0</v>
      </c>
      <c r="L25" s="22" t="s">
        <v>1056</v>
      </c>
    </row>
    <row r="26">
      <c r="A26" s="3" t="s">
        <v>143</v>
      </c>
      <c r="B26" s="22" t="s">
        <v>144</v>
      </c>
      <c r="C26" s="21" t="s">
        <v>376</v>
      </c>
      <c r="D26" s="76" t="s">
        <v>734</v>
      </c>
      <c r="E26" s="22" t="s">
        <v>734</v>
      </c>
      <c r="F26" s="22" t="s">
        <v>734</v>
      </c>
      <c r="G26" s="22" t="s">
        <v>730</v>
      </c>
      <c r="H26" s="22" t="s">
        <v>730</v>
      </c>
      <c r="I26" s="22">
        <v>24.0</v>
      </c>
      <c r="J26" s="22" t="s">
        <v>328</v>
      </c>
      <c r="K26" s="22">
        <v>24.0</v>
      </c>
      <c r="L26" s="22" t="s">
        <v>230</v>
      </c>
    </row>
    <row r="27">
      <c r="A27" s="3" t="s">
        <v>150</v>
      </c>
      <c r="B27" s="22" t="s">
        <v>93</v>
      </c>
      <c r="C27" s="24" t="s">
        <v>537</v>
      </c>
      <c r="D27" s="77">
        <v>0.395</v>
      </c>
      <c r="E27" s="22" t="s">
        <v>1112</v>
      </c>
      <c r="F27" s="22">
        <v>25.0</v>
      </c>
      <c r="G27" s="22" t="s">
        <v>1113</v>
      </c>
      <c r="H27" s="22" t="s">
        <v>1114</v>
      </c>
      <c r="I27" s="22">
        <v>25.0</v>
      </c>
      <c r="J27" s="22" t="s">
        <v>1115</v>
      </c>
      <c r="K27" s="22">
        <v>25.0</v>
      </c>
      <c r="L27" s="22" t="s">
        <v>232</v>
      </c>
    </row>
    <row r="28">
      <c r="A28" s="3" t="s">
        <v>153</v>
      </c>
      <c r="B28" s="22" t="s">
        <v>154</v>
      </c>
      <c r="C28" s="21" t="s">
        <v>376</v>
      </c>
      <c r="D28" s="76" t="s">
        <v>734</v>
      </c>
      <c r="E28" s="22" t="s">
        <v>734</v>
      </c>
      <c r="F28" s="22" t="s">
        <v>734</v>
      </c>
      <c r="G28" s="22" t="s">
        <v>730</v>
      </c>
      <c r="H28" s="22" t="s">
        <v>730</v>
      </c>
      <c r="I28" s="22">
        <v>26.0</v>
      </c>
      <c r="J28" s="22" t="s">
        <v>342</v>
      </c>
      <c r="K28" s="22">
        <v>26.0</v>
      </c>
      <c r="L28" s="22" t="s">
        <v>248</v>
      </c>
    </row>
    <row r="29">
      <c r="A29" s="3" t="s">
        <v>160</v>
      </c>
      <c r="B29" s="22" t="s">
        <v>1107</v>
      </c>
      <c r="C29" s="19" t="s">
        <v>548</v>
      </c>
      <c r="D29" s="77">
        <v>0.283</v>
      </c>
      <c r="E29" s="31" t="s">
        <v>1116</v>
      </c>
      <c r="F29" s="22">
        <v>14.0</v>
      </c>
      <c r="G29" s="22" t="s">
        <v>1117</v>
      </c>
      <c r="H29" s="22" t="s">
        <v>1097</v>
      </c>
      <c r="I29" s="22">
        <v>27.0</v>
      </c>
      <c r="J29" s="22" t="s">
        <v>1118</v>
      </c>
      <c r="K29" s="22">
        <v>27.0</v>
      </c>
      <c r="L29" s="22" t="s">
        <v>255</v>
      </c>
    </row>
    <row r="30">
      <c r="A30" s="3" t="s">
        <v>165</v>
      </c>
      <c r="B30" s="22" t="s">
        <v>1119</v>
      </c>
      <c r="C30" s="21" t="s">
        <v>376</v>
      </c>
      <c r="D30" s="76" t="s">
        <v>734</v>
      </c>
      <c r="E30" s="22" t="s">
        <v>734</v>
      </c>
      <c r="F30" s="22" t="s">
        <v>734</v>
      </c>
      <c r="G30" s="22" t="s">
        <v>730</v>
      </c>
      <c r="H30" s="22" t="s">
        <v>730</v>
      </c>
      <c r="K30" s="22">
        <v>28.0</v>
      </c>
      <c r="L30" s="22" t="s">
        <v>262</v>
      </c>
    </row>
    <row r="31">
      <c r="A31" s="3" t="s">
        <v>172</v>
      </c>
      <c r="B31" s="22" t="s">
        <v>93</v>
      </c>
      <c r="C31" s="21" t="s">
        <v>376</v>
      </c>
      <c r="D31" s="76" t="s">
        <v>734</v>
      </c>
      <c r="E31" s="22" t="s">
        <v>734</v>
      </c>
      <c r="F31" s="22" t="s">
        <v>734</v>
      </c>
      <c r="G31" s="22" t="s">
        <v>730</v>
      </c>
      <c r="H31" s="22" t="s">
        <v>730</v>
      </c>
      <c r="K31" s="22">
        <v>29.0</v>
      </c>
      <c r="L31" s="22" t="s">
        <v>268</v>
      </c>
    </row>
    <row r="32">
      <c r="A32" s="3" t="s">
        <v>177</v>
      </c>
      <c r="B32" s="22" t="s">
        <v>1120</v>
      </c>
      <c r="C32" s="19" t="s">
        <v>555</v>
      </c>
      <c r="D32" s="76" t="s">
        <v>734</v>
      </c>
      <c r="E32" s="22" t="s">
        <v>734</v>
      </c>
      <c r="F32" s="22" t="s">
        <v>734</v>
      </c>
      <c r="G32" s="22" t="s">
        <v>730</v>
      </c>
      <c r="H32" s="22" t="s">
        <v>730</v>
      </c>
      <c r="K32" s="22">
        <v>30.0</v>
      </c>
      <c r="L32" s="22" t="s">
        <v>275</v>
      </c>
    </row>
    <row r="33">
      <c r="A33" s="3" t="s">
        <v>179</v>
      </c>
      <c r="B33" s="22" t="s">
        <v>1120</v>
      </c>
      <c r="C33" s="19" t="s">
        <v>560</v>
      </c>
      <c r="D33" s="76" t="s">
        <v>734</v>
      </c>
      <c r="E33" s="22" t="s">
        <v>734</v>
      </c>
      <c r="F33" s="22" t="s">
        <v>734</v>
      </c>
      <c r="G33" s="22" t="s">
        <v>730</v>
      </c>
      <c r="H33" s="22" t="s">
        <v>730</v>
      </c>
      <c r="K33" s="22">
        <v>31.0</v>
      </c>
      <c r="L33" s="22" t="s">
        <v>300</v>
      </c>
    </row>
    <row r="34">
      <c r="A34" s="3" t="s">
        <v>183</v>
      </c>
      <c r="B34" s="22" t="s">
        <v>25</v>
      </c>
      <c r="C34" s="21" t="s">
        <v>376</v>
      </c>
      <c r="D34" s="76" t="s">
        <v>734</v>
      </c>
      <c r="E34" s="22" t="s">
        <v>734</v>
      </c>
      <c r="F34" s="22" t="s">
        <v>734</v>
      </c>
      <c r="G34" s="22" t="s">
        <v>730</v>
      </c>
      <c r="H34" s="22" t="s">
        <v>730</v>
      </c>
      <c r="K34" s="22">
        <v>32.0</v>
      </c>
      <c r="L34" s="22" t="s">
        <v>306</v>
      </c>
    </row>
    <row r="35">
      <c r="A35" s="3" t="s">
        <v>185</v>
      </c>
      <c r="B35" s="22" t="s">
        <v>186</v>
      </c>
      <c r="C35" s="19" t="s">
        <v>565</v>
      </c>
      <c r="D35" s="77">
        <v>0.206</v>
      </c>
      <c r="E35" s="31" t="s">
        <v>1121</v>
      </c>
      <c r="F35" s="22">
        <v>37.0</v>
      </c>
      <c r="G35" s="22" t="s">
        <v>1122</v>
      </c>
      <c r="H35" s="22" t="s">
        <v>1123</v>
      </c>
      <c r="K35" s="22">
        <v>33.0</v>
      </c>
      <c r="L35" s="22" t="s">
        <v>314</v>
      </c>
    </row>
    <row r="36">
      <c r="A36" s="3" t="s">
        <v>193</v>
      </c>
      <c r="B36" s="22" t="s">
        <v>194</v>
      </c>
      <c r="C36" s="19" t="s">
        <v>576</v>
      </c>
      <c r="D36" s="77">
        <v>0.232</v>
      </c>
      <c r="E36" s="22" t="s">
        <v>1124</v>
      </c>
      <c r="F36" s="22">
        <v>19.0</v>
      </c>
      <c r="G36" s="22" t="s">
        <v>1125</v>
      </c>
      <c r="H36" s="22" t="s">
        <v>1126</v>
      </c>
      <c r="K36" s="22">
        <v>34.0</v>
      </c>
      <c r="L36" s="22" t="s">
        <v>318</v>
      </c>
    </row>
    <row r="37">
      <c r="A37" s="3" t="s">
        <v>198</v>
      </c>
      <c r="B37" s="22" t="s">
        <v>199</v>
      </c>
      <c r="C37" s="19" t="s">
        <v>585</v>
      </c>
      <c r="D37" s="77">
        <v>0.278</v>
      </c>
      <c r="E37" s="22" t="s">
        <v>1127</v>
      </c>
      <c r="F37" s="22">
        <v>11.0</v>
      </c>
      <c r="G37" s="22" t="s">
        <v>1128</v>
      </c>
      <c r="H37" s="22" t="s">
        <v>1129</v>
      </c>
      <c r="K37" s="22">
        <v>35.0</v>
      </c>
      <c r="L37" s="22" t="s">
        <v>327</v>
      </c>
    </row>
    <row r="38">
      <c r="A38" s="3" t="s">
        <v>203</v>
      </c>
      <c r="B38" s="22" t="s">
        <v>1130</v>
      </c>
      <c r="C38" s="21" t="s">
        <v>376</v>
      </c>
      <c r="D38" s="76" t="s">
        <v>734</v>
      </c>
      <c r="E38" s="22" t="s">
        <v>734</v>
      </c>
      <c r="F38" s="22" t="s">
        <v>734</v>
      </c>
      <c r="G38" s="22" t="s">
        <v>730</v>
      </c>
      <c r="H38" s="22" t="s">
        <v>730</v>
      </c>
      <c r="K38" s="22">
        <v>36.0</v>
      </c>
      <c r="L38" s="22" t="s">
        <v>341</v>
      </c>
    </row>
    <row r="39">
      <c r="A39" s="3" t="s">
        <v>210</v>
      </c>
      <c r="B39" s="22" t="s">
        <v>1079</v>
      </c>
      <c r="C39" s="19" t="s">
        <v>590</v>
      </c>
      <c r="D39" s="77">
        <v>0.263</v>
      </c>
      <c r="E39" s="31" t="s">
        <v>1131</v>
      </c>
      <c r="F39" s="22">
        <v>8.0</v>
      </c>
      <c r="G39" s="22" t="s">
        <v>1132</v>
      </c>
      <c r="H39" s="22" t="s">
        <v>1133</v>
      </c>
      <c r="K39" s="22">
        <v>37.0</v>
      </c>
      <c r="L39" s="22" t="s">
        <v>349</v>
      </c>
    </row>
    <row r="40">
      <c r="A40" s="3" t="s">
        <v>214</v>
      </c>
      <c r="B40" s="22" t="s">
        <v>1115</v>
      </c>
      <c r="C40" s="19" t="s">
        <v>595</v>
      </c>
      <c r="D40" s="77">
        <v>0.307</v>
      </c>
      <c r="E40" s="22" t="s">
        <v>1134</v>
      </c>
      <c r="F40" s="22">
        <v>1.0</v>
      </c>
      <c r="G40" s="22" t="s">
        <v>1135</v>
      </c>
      <c r="H40" s="22" t="s">
        <v>1136</v>
      </c>
    </row>
    <row r="41">
      <c r="A41" s="3" t="s">
        <v>221</v>
      </c>
      <c r="B41" s="22" t="s">
        <v>93</v>
      </c>
      <c r="C41" s="19" t="s">
        <v>605</v>
      </c>
      <c r="D41" s="77">
        <v>0.355</v>
      </c>
      <c r="E41" s="31" t="s">
        <v>1137</v>
      </c>
      <c r="F41" s="22">
        <v>18.0</v>
      </c>
      <c r="G41" s="22" t="s">
        <v>1138</v>
      </c>
      <c r="H41" s="22" t="s">
        <v>1123</v>
      </c>
    </row>
    <row r="42">
      <c r="A42" s="3" t="s">
        <v>226</v>
      </c>
      <c r="B42" s="22" t="s">
        <v>1120</v>
      </c>
      <c r="C42" s="19" t="s">
        <v>615</v>
      </c>
      <c r="D42" s="76" t="s">
        <v>734</v>
      </c>
      <c r="E42" s="22" t="s">
        <v>734</v>
      </c>
      <c r="F42" s="22" t="s">
        <v>734</v>
      </c>
      <c r="G42" s="22" t="s">
        <v>730</v>
      </c>
      <c r="H42" s="22" t="s">
        <v>730</v>
      </c>
    </row>
    <row r="43">
      <c r="A43" s="3" t="s">
        <v>230</v>
      </c>
      <c r="B43" s="22" t="s">
        <v>25</v>
      </c>
      <c r="C43" s="19" t="s">
        <v>619</v>
      </c>
      <c r="D43" s="77">
        <v>0.23</v>
      </c>
      <c r="E43" s="22" t="s">
        <v>1139</v>
      </c>
      <c r="F43" s="22">
        <v>7.0</v>
      </c>
      <c r="G43" s="22" t="s">
        <v>1140</v>
      </c>
      <c r="H43" s="22" t="s">
        <v>1061</v>
      </c>
    </row>
    <row r="44">
      <c r="A44" s="3" t="s">
        <v>232</v>
      </c>
      <c r="B44" s="22" t="s">
        <v>1110</v>
      </c>
      <c r="C44" s="19" t="s">
        <v>628</v>
      </c>
      <c r="D44" s="77">
        <v>0.312</v>
      </c>
      <c r="E44" s="22" t="s">
        <v>1141</v>
      </c>
      <c r="F44" s="22">
        <v>2.0</v>
      </c>
      <c r="G44" s="22" t="s">
        <v>1142</v>
      </c>
      <c r="H44" s="22" t="s">
        <v>1143</v>
      </c>
    </row>
    <row r="45">
      <c r="A45" s="3" t="s">
        <v>238</v>
      </c>
      <c r="B45" s="22" t="s">
        <v>239</v>
      </c>
      <c r="C45" s="21" t="s">
        <v>376</v>
      </c>
      <c r="D45" s="76" t="s">
        <v>734</v>
      </c>
      <c r="E45" s="22" t="s">
        <v>734</v>
      </c>
      <c r="F45" s="22" t="s">
        <v>734</v>
      </c>
      <c r="G45" s="22" t="s">
        <v>730</v>
      </c>
      <c r="H45" s="22" t="s">
        <v>730</v>
      </c>
    </row>
    <row r="46">
      <c r="A46" s="3" t="s">
        <v>246</v>
      </c>
      <c r="B46" s="22" t="s">
        <v>154</v>
      </c>
      <c r="C46" s="21" t="s">
        <v>376</v>
      </c>
      <c r="D46" s="76" t="s">
        <v>734</v>
      </c>
      <c r="E46" s="22" t="s">
        <v>734</v>
      </c>
      <c r="F46" s="22" t="s">
        <v>734</v>
      </c>
      <c r="G46" s="22" t="s">
        <v>730</v>
      </c>
      <c r="H46" s="22" t="s">
        <v>730</v>
      </c>
    </row>
    <row r="47">
      <c r="A47" s="3" t="s">
        <v>248</v>
      </c>
      <c r="B47" s="22" t="s">
        <v>249</v>
      </c>
      <c r="C47" s="19" t="s">
        <v>633</v>
      </c>
      <c r="D47" s="77">
        <v>0.241</v>
      </c>
      <c r="E47" s="31" t="s">
        <v>1144</v>
      </c>
      <c r="F47" s="22">
        <v>36.0</v>
      </c>
      <c r="G47" s="22" t="s">
        <v>1145</v>
      </c>
      <c r="H47" s="22" t="s">
        <v>1078</v>
      </c>
    </row>
    <row r="48">
      <c r="A48" s="3" t="s">
        <v>255</v>
      </c>
      <c r="B48" s="22" t="s">
        <v>256</v>
      </c>
      <c r="C48" s="19" t="s">
        <v>637</v>
      </c>
      <c r="D48" s="77">
        <v>0.312</v>
      </c>
      <c r="E48" s="31" t="s">
        <v>1146</v>
      </c>
      <c r="F48" s="22">
        <v>29.0</v>
      </c>
      <c r="G48" s="22" t="s">
        <v>1147</v>
      </c>
      <c r="H48" s="22" t="s">
        <v>1067</v>
      </c>
    </row>
    <row r="49">
      <c r="A49" s="3" t="s">
        <v>262</v>
      </c>
      <c r="B49" s="22" t="s">
        <v>263</v>
      </c>
      <c r="C49" s="19" t="s">
        <v>647</v>
      </c>
      <c r="D49" s="77">
        <v>0.074</v>
      </c>
      <c r="E49" s="31" t="s">
        <v>1148</v>
      </c>
      <c r="F49" s="22">
        <v>19.0</v>
      </c>
      <c r="G49" s="22" t="s">
        <v>1149</v>
      </c>
      <c r="H49" s="22" t="s">
        <v>1150</v>
      </c>
    </row>
    <row r="50">
      <c r="A50" s="3" t="s">
        <v>268</v>
      </c>
      <c r="B50" s="22" t="s">
        <v>1118</v>
      </c>
      <c r="C50" s="19" t="s">
        <v>652</v>
      </c>
      <c r="D50" s="77">
        <v>0.181</v>
      </c>
      <c r="E50" s="31" t="s">
        <v>1151</v>
      </c>
      <c r="F50" s="22">
        <v>33.0</v>
      </c>
      <c r="G50" s="22" t="s">
        <v>1152</v>
      </c>
      <c r="H50" s="22" t="s">
        <v>1143</v>
      </c>
    </row>
    <row r="51">
      <c r="A51" s="3" t="s">
        <v>275</v>
      </c>
      <c r="B51" s="22" t="s">
        <v>276</v>
      </c>
      <c r="C51" s="19" t="s">
        <v>657</v>
      </c>
      <c r="D51" s="77">
        <v>0.412</v>
      </c>
      <c r="E51" s="31" t="s">
        <v>1153</v>
      </c>
      <c r="F51" s="22">
        <v>16.0</v>
      </c>
      <c r="G51" s="22" t="s">
        <v>1154</v>
      </c>
      <c r="H51" s="22" t="s">
        <v>1155</v>
      </c>
    </row>
    <row r="52">
      <c r="A52" s="3" t="s">
        <v>281</v>
      </c>
      <c r="B52" s="22" t="s">
        <v>25</v>
      </c>
      <c r="C52" s="21" t="s">
        <v>376</v>
      </c>
      <c r="D52" s="76" t="s">
        <v>734</v>
      </c>
      <c r="E52" s="22" t="s">
        <v>734</v>
      </c>
      <c r="F52" s="22" t="s">
        <v>734</v>
      </c>
      <c r="G52" s="22" t="s">
        <v>730</v>
      </c>
      <c r="H52" s="22" t="s">
        <v>730</v>
      </c>
    </row>
    <row r="53">
      <c r="A53" s="3" t="s">
        <v>286</v>
      </c>
      <c r="B53" s="22" t="s">
        <v>1156</v>
      </c>
      <c r="C53" s="21" t="s">
        <v>376</v>
      </c>
      <c r="D53" s="76" t="s">
        <v>734</v>
      </c>
      <c r="E53" s="22" t="s">
        <v>734</v>
      </c>
      <c r="F53" s="22" t="s">
        <v>734</v>
      </c>
      <c r="G53" s="22" t="s">
        <v>730</v>
      </c>
      <c r="H53" s="22" t="s">
        <v>730</v>
      </c>
    </row>
    <row r="54">
      <c r="A54" s="3" t="s">
        <v>291</v>
      </c>
      <c r="B54" s="22" t="s">
        <v>292</v>
      </c>
      <c r="C54" s="21" t="s">
        <v>376</v>
      </c>
      <c r="D54" s="76" t="s">
        <v>734</v>
      </c>
      <c r="E54" s="22" t="s">
        <v>734</v>
      </c>
      <c r="F54" s="22" t="s">
        <v>734</v>
      </c>
      <c r="G54" s="22" t="s">
        <v>730</v>
      </c>
      <c r="H54" s="22" t="s">
        <v>730</v>
      </c>
    </row>
    <row r="55">
      <c r="A55" s="3" t="s">
        <v>295</v>
      </c>
      <c r="B55" s="22" t="s">
        <v>10</v>
      </c>
      <c r="C55" s="21" t="s">
        <v>376</v>
      </c>
      <c r="D55" s="76" t="s">
        <v>734</v>
      </c>
      <c r="E55" s="22" t="s">
        <v>734</v>
      </c>
      <c r="F55" s="22" t="s">
        <v>734</v>
      </c>
      <c r="G55" s="22" t="s">
        <v>730</v>
      </c>
      <c r="H55" s="22" t="s">
        <v>730</v>
      </c>
    </row>
    <row r="56">
      <c r="A56" s="3" t="s">
        <v>300</v>
      </c>
      <c r="B56" s="22" t="s">
        <v>1107</v>
      </c>
      <c r="C56" s="19" t="s">
        <v>653</v>
      </c>
      <c r="D56" s="77">
        <v>0.291</v>
      </c>
      <c r="E56" s="31" t="s">
        <v>1157</v>
      </c>
      <c r="F56" s="22">
        <v>3.0</v>
      </c>
      <c r="G56" s="22" t="s">
        <v>1158</v>
      </c>
      <c r="H56" s="22" t="s">
        <v>1159</v>
      </c>
    </row>
    <row r="57">
      <c r="A57" s="3" t="s">
        <v>306</v>
      </c>
      <c r="B57" s="22" t="s">
        <v>307</v>
      </c>
      <c r="C57" s="19" t="s">
        <v>638</v>
      </c>
      <c r="D57" s="77">
        <v>0.254</v>
      </c>
      <c r="E57" s="31" t="s">
        <v>1160</v>
      </c>
      <c r="F57" s="22">
        <v>34.0</v>
      </c>
      <c r="G57" s="22" t="s">
        <v>1161</v>
      </c>
      <c r="H57" s="22" t="s">
        <v>1159</v>
      </c>
    </row>
    <row r="58">
      <c r="A58" s="3" t="s">
        <v>314</v>
      </c>
      <c r="B58" s="22" t="s">
        <v>40</v>
      </c>
      <c r="C58" s="19" t="s">
        <v>681</v>
      </c>
      <c r="D58" s="77">
        <v>0.246</v>
      </c>
      <c r="E58" s="31" t="s">
        <v>1162</v>
      </c>
      <c r="F58" s="22">
        <v>7.0</v>
      </c>
      <c r="G58" s="22" t="s">
        <v>1163</v>
      </c>
      <c r="H58" s="22" t="s">
        <v>1078</v>
      </c>
    </row>
    <row r="59">
      <c r="A59" s="3" t="s">
        <v>318</v>
      </c>
      <c r="B59" s="22" t="s">
        <v>93</v>
      </c>
      <c r="C59" s="19" t="s">
        <v>690</v>
      </c>
      <c r="D59" s="77">
        <v>0.292</v>
      </c>
      <c r="E59" s="31" t="s">
        <v>1164</v>
      </c>
      <c r="F59" s="22">
        <v>14.0</v>
      </c>
      <c r="G59" s="22" t="s">
        <v>1165</v>
      </c>
      <c r="H59" s="22" t="s">
        <v>1166</v>
      </c>
    </row>
    <row r="60">
      <c r="A60" s="3" t="s">
        <v>320</v>
      </c>
      <c r="B60" s="22" t="s">
        <v>321</v>
      </c>
      <c r="C60" s="21" t="s">
        <v>376</v>
      </c>
      <c r="D60" s="76" t="s">
        <v>734</v>
      </c>
      <c r="E60" s="22" t="s">
        <v>734</v>
      </c>
      <c r="F60" s="22" t="s">
        <v>734</v>
      </c>
      <c r="G60" s="22" t="s">
        <v>730</v>
      </c>
      <c r="H60" s="22" t="s">
        <v>730</v>
      </c>
    </row>
    <row r="61">
      <c r="A61" s="3" t="s">
        <v>327</v>
      </c>
      <c r="B61" s="22" t="s">
        <v>328</v>
      </c>
      <c r="C61" s="19" t="s">
        <v>700</v>
      </c>
      <c r="D61" s="77">
        <v>0.392</v>
      </c>
      <c r="E61" s="31" t="s">
        <v>1167</v>
      </c>
      <c r="F61" s="22">
        <v>20.0</v>
      </c>
      <c r="G61" s="22" t="s">
        <v>1168</v>
      </c>
      <c r="H61" s="22" t="s">
        <v>1169</v>
      </c>
    </row>
    <row r="62">
      <c r="A62" s="3" t="s">
        <v>334</v>
      </c>
      <c r="B62" s="22" t="s">
        <v>1120</v>
      </c>
      <c r="C62" s="21" t="s">
        <v>376</v>
      </c>
      <c r="D62" s="76" t="s">
        <v>734</v>
      </c>
      <c r="E62" s="22" t="s">
        <v>734</v>
      </c>
      <c r="F62" s="22" t="s">
        <v>734</v>
      </c>
      <c r="G62" s="22" t="s">
        <v>730</v>
      </c>
      <c r="H62" s="22" t="s">
        <v>730</v>
      </c>
    </row>
    <row r="63">
      <c r="A63" s="3" t="s">
        <v>339</v>
      </c>
      <c r="B63" s="22" t="s">
        <v>1120</v>
      </c>
      <c r="C63" s="24" t="s">
        <v>710</v>
      </c>
      <c r="D63" s="17">
        <v>0.438</v>
      </c>
      <c r="E63" s="31" t="s">
        <v>1170</v>
      </c>
      <c r="F63" s="22">
        <v>8.0</v>
      </c>
      <c r="G63" s="22" t="s">
        <v>1171</v>
      </c>
      <c r="H63" s="22" t="s">
        <v>1061</v>
      </c>
    </row>
    <row r="64">
      <c r="A64" s="3" t="s">
        <v>341</v>
      </c>
      <c r="B64" s="22" t="s">
        <v>342</v>
      </c>
      <c r="C64" s="19" t="s">
        <v>714</v>
      </c>
      <c r="D64" s="77">
        <v>0.31</v>
      </c>
      <c r="E64" s="31" t="s">
        <v>1172</v>
      </c>
      <c r="F64" s="22">
        <v>16.0</v>
      </c>
      <c r="G64" s="22" t="s">
        <v>1173</v>
      </c>
      <c r="H64" s="22" t="s">
        <v>1143</v>
      </c>
    </row>
    <row r="65">
      <c r="A65" s="3" t="s">
        <v>349</v>
      </c>
      <c r="B65" s="22" t="s">
        <v>1098</v>
      </c>
      <c r="C65" s="19">
        <v>0.144</v>
      </c>
      <c r="D65" s="77">
        <v>0.14</v>
      </c>
      <c r="E65" s="31" t="s">
        <v>1174</v>
      </c>
      <c r="F65" s="22">
        <v>27.0</v>
      </c>
      <c r="G65" s="22" t="s">
        <v>1175</v>
      </c>
      <c r="H65" s="22" t="s">
        <v>1176</v>
      </c>
    </row>
    <row r="66">
      <c r="D66" s="3"/>
    </row>
    <row r="67">
      <c r="D67" s="3"/>
    </row>
    <row r="68">
      <c r="D68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38"/>
    <col customWidth="1" min="5" max="5" width="19.38"/>
    <col customWidth="1" min="9" max="9" width="18.88"/>
    <col customWidth="1" min="10" max="10" width="19.38"/>
    <col customWidth="1" min="11" max="11" width="20.63"/>
    <col customWidth="1" min="12" max="12" width="41.63"/>
    <col customWidth="1" min="13" max="13" width="42.63"/>
    <col customWidth="1" min="15" max="15" width="14.75"/>
    <col customWidth="1" min="17" max="17" width="22.38"/>
    <col customWidth="1" min="19" max="19" width="44.75"/>
    <col customWidth="1" min="20" max="20" width="46.63"/>
  </cols>
  <sheetData>
    <row r="1">
      <c r="A1" s="3"/>
      <c r="B1" s="15" t="s">
        <v>354</v>
      </c>
      <c r="E1" s="3"/>
      <c r="F1" s="3"/>
      <c r="G1" s="3"/>
      <c r="H1" s="3"/>
      <c r="I1" s="3"/>
      <c r="J1" s="3"/>
      <c r="K1" s="3" t="s">
        <v>355</v>
      </c>
      <c r="L1" s="3"/>
      <c r="M1" s="3"/>
      <c r="N1" s="3"/>
      <c r="O1" s="3"/>
      <c r="P1" s="3"/>
      <c r="Q1" s="3"/>
      <c r="R1" s="3" t="s">
        <v>356</v>
      </c>
      <c r="S1" s="3"/>
    </row>
    <row r="2">
      <c r="A2" s="1" t="s">
        <v>357</v>
      </c>
      <c r="B2" s="1" t="s">
        <v>358</v>
      </c>
      <c r="C2" s="1" t="s">
        <v>359</v>
      </c>
      <c r="D2" s="1" t="s">
        <v>360</v>
      </c>
      <c r="E2" s="1" t="s">
        <v>361</v>
      </c>
      <c r="F2" s="1" t="s">
        <v>362</v>
      </c>
      <c r="G2" s="1" t="s">
        <v>363</v>
      </c>
      <c r="H2" s="16" t="s">
        <v>364</v>
      </c>
      <c r="I2" s="17" t="s">
        <v>365</v>
      </c>
      <c r="J2" s="1" t="s">
        <v>366</v>
      </c>
      <c r="K2" s="1" t="s">
        <v>367</v>
      </c>
      <c r="L2" s="1" t="s">
        <v>368</v>
      </c>
      <c r="M2" s="1" t="s">
        <v>369</v>
      </c>
      <c r="N2" s="3"/>
      <c r="O2" s="1" t="s">
        <v>370</v>
      </c>
      <c r="P2" s="1" t="s">
        <v>371</v>
      </c>
      <c r="Q2" s="1" t="s">
        <v>372</v>
      </c>
      <c r="R2" s="1" t="s">
        <v>373</v>
      </c>
      <c r="S2" s="1" t="s">
        <v>374</v>
      </c>
      <c r="T2" s="18" t="s">
        <v>375</v>
      </c>
    </row>
    <row r="3">
      <c r="A3" s="3" t="s">
        <v>9</v>
      </c>
      <c r="B3" s="19" t="s">
        <v>376</v>
      </c>
      <c r="C3" s="20" t="s">
        <v>376</v>
      </c>
      <c r="D3" s="21" t="s">
        <v>376</v>
      </c>
      <c r="E3" s="3" t="s">
        <v>377</v>
      </c>
      <c r="H3" s="22" t="s">
        <v>378</v>
      </c>
      <c r="I3" s="17" t="s">
        <v>379</v>
      </c>
      <c r="J3" s="20" t="s">
        <v>376</v>
      </c>
      <c r="K3" s="20" t="s">
        <v>376</v>
      </c>
      <c r="L3" s="22" t="s">
        <v>380</v>
      </c>
      <c r="M3" s="22" t="s">
        <v>380</v>
      </c>
      <c r="P3" s="21" t="s">
        <v>381</v>
      </c>
      <c r="Q3" s="21" t="s">
        <v>376</v>
      </c>
      <c r="R3" s="21" t="s">
        <v>376</v>
      </c>
      <c r="S3" s="19" t="s">
        <v>380</v>
      </c>
      <c r="T3" s="19" t="s">
        <v>380</v>
      </c>
    </row>
    <row r="4">
      <c r="A4" s="3" t="s">
        <v>16</v>
      </c>
      <c r="B4" s="19" t="s">
        <v>382</v>
      </c>
      <c r="C4" s="22" t="s">
        <v>383</v>
      </c>
      <c r="D4" s="21" t="s">
        <v>376</v>
      </c>
      <c r="E4" s="3" t="s">
        <v>384</v>
      </c>
      <c r="I4" s="3" t="s">
        <v>385</v>
      </c>
      <c r="J4" s="23" t="s">
        <v>386</v>
      </c>
      <c r="K4" s="22" t="s">
        <v>387</v>
      </c>
      <c r="L4" s="22" t="s">
        <v>388</v>
      </c>
      <c r="M4" s="22" t="s">
        <v>389</v>
      </c>
      <c r="P4" s="21" t="s">
        <v>381</v>
      </c>
      <c r="Q4" s="21" t="s">
        <v>376</v>
      </c>
      <c r="R4" s="21" t="s">
        <v>376</v>
      </c>
      <c r="S4" s="19" t="s">
        <v>380</v>
      </c>
      <c r="T4" s="19" t="s">
        <v>380</v>
      </c>
    </row>
    <row r="5">
      <c r="A5" s="3" t="s">
        <v>24</v>
      </c>
      <c r="B5" s="24" t="s">
        <v>390</v>
      </c>
      <c r="C5" s="22" t="s">
        <v>391</v>
      </c>
      <c r="D5" s="19" t="s">
        <v>392</v>
      </c>
      <c r="E5" s="3" t="s">
        <v>393</v>
      </c>
      <c r="I5" s="3" t="s">
        <v>385</v>
      </c>
      <c r="J5" s="22" t="s">
        <v>394</v>
      </c>
      <c r="K5" s="22" t="s">
        <v>395</v>
      </c>
      <c r="L5" s="22" t="s">
        <v>396</v>
      </c>
      <c r="M5" s="22" t="s">
        <v>397</v>
      </c>
      <c r="P5" s="21" t="s">
        <v>398</v>
      </c>
      <c r="Q5" s="19" t="s">
        <v>399</v>
      </c>
      <c r="R5" s="19" t="s">
        <v>400</v>
      </c>
      <c r="S5" s="19" t="s">
        <v>401</v>
      </c>
      <c r="T5" s="19" t="s">
        <v>402</v>
      </c>
    </row>
    <row r="6">
      <c r="A6" s="3" t="s">
        <v>31</v>
      </c>
      <c r="B6" s="24" t="s">
        <v>403</v>
      </c>
      <c r="C6" s="22" t="s">
        <v>404</v>
      </c>
      <c r="D6" s="19" t="s">
        <v>405</v>
      </c>
      <c r="E6" s="25" t="s">
        <v>406</v>
      </c>
      <c r="I6" s="3" t="s">
        <v>407</v>
      </c>
      <c r="J6" s="22" t="s">
        <v>408</v>
      </c>
      <c r="K6" s="22" t="s">
        <v>409</v>
      </c>
      <c r="L6" s="22" t="s">
        <v>410</v>
      </c>
      <c r="M6" s="22" t="s">
        <v>411</v>
      </c>
      <c r="P6" s="21" t="s">
        <v>412</v>
      </c>
      <c r="Q6" s="19" t="s">
        <v>413</v>
      </c>
      <c r="R6" s="19" t="s">
        <v>414</v>
      </c>
      <c r="S6" s="19" t="s">
        <v>415</v>
      </c>
      <c r="T6" s="19" t="s">
        <v>416</v>
      </c>
    </row>
    <row r="7">
      <c r="A7" s="3" t="s">
        <v>39</v>
      </c>
      <c r="B7" s="19" t="s">
        <v>417</v>
      </c>
      <c r="C7" s="22" t="s">
        <v>418</v>
      </c>
      <c r="D7" s="26" t="s">
        <v>419</v>
      </c>
      <c r="E7" s="3" t="s">
        <v>384</v>
      </c>
      <c r="G7" s="22" t="s">
        <v>108</v>
      </c>
      <c r="I7" s="3" t="s">
        <v>420</v>
      </c>
      <c r="J7" s="22" t="s">
        <v>421</v>
      </c>
      <c r="K7" s="22" t="s">
        <v>422</v>
      </c>
      <c r="L7" s="22" t="s">
        <v>423</v>
      </c>
      <c r="M7" s="22" t="s">
        <v>424</v>
      </c>
      <c r="P7" s="21" t="s">
        <v>425</v>
      </c>
      <c r="Q7" s="19" t="s">
        <v>426</v>
      </c>
      <c r="R7" s="19" t="s">
        <v>427</v>
      </c>
      <c r="S7" s="19" t="s">
        <v>428</v>
      </c>
      <c r="T7" s="19" t="s">
        <v>429</v>
      </c>
    </row>
    <row r="8">
      <c r="A8" s="3" t="s">
        <v>46</v>
      </c>
      <c r="B8" s="19" t="s">
        <v>430</v>
      </c>
      <c r="C8" s="22" t="s">
        <v>431</v>
      </c>
      <c r="D8" s="19" t="s">
        <v>432</v>
      </c>
      <c r="E8" s="3" t="s">
        <v>384</v>
      </c>
      <c r="I8" s="3" t="s">
        <v>420</v>
      </c>
      <c r="J8" s="23" t="s">
        <v>433</v>
      </c>
      <c r="K8" s="22" t="s">
        <v>387</v>
      </c>
      <c r="L8" s="22" t="s">
        <v>434</v>
      </c>
      <c r="M8" s="22" t="s">
        <v>435</v>
      </c>
      <c r="P8" s="21" t="s">
        <v>425</v>
      </c>
      <c r="Q8" s="19" t="s">
        <v>436</v>
      </c>
      <c r="R8" s="19" t="s">
        <v>437</v>
      </c>
      <c r="S8" s="19" t="s">
        <v>438</v>
      </c>
      <c r="T8" s="19" t="s">
        <v>439</v>
      </c>
    </row>
    <row r="9">
      <c r="A9" s="3" t="s">
        <v>53</v>
      </c>
      <c r="B9" s="19" t="s">
        <v>440</v>
      </c>
      <c r="C9" s="22" t="s">
        <v>441</v>
      </c>
      <c r="D9" s="21" t="s">
        <v>376</v>
      </c>
      <c r="E9" s="3" t="s">
        <v>442</v>
      </c>
      <c r="I9" s="3" t="s">
        <v>385</v>
      </c>
      <c r="J9" s="23" t="s">
        <v>443</v>
      </c>
      <c r="K9" s="22" t="s">
        <v>387</v>
      </c>
      <c r="L9" s="22" t="s">
        <v>444</v>
      </c>
      <c r="M9" s="22" t="s">
        <v>445</v>
      </c>
      <c r="P9" s="21" t="s">
        <v>381</v>
      </c>
      <c r="Q9" s="21" t="s">
        <v>376</v>
      </c>
      <c r="R9" s="21" t="s">
        <v>376</v>
      </c>
      <c r="S9" s="19" t="s">
        <v>380</v>
      </c>
      <c r="T9" s="19" t="s">
        <v>380</v>
      </c>
    </row>
    <row r="10">
      <c r="A10" s="3" t="s">
        <v>59</v>
      </c>
      <c r="B10" s="19" t="s">
        <v>391</v>
      </c>
      <c r="C10" s="22" t="s">
        <v>446</v>
      </c>
      <c r="D10" s="19" t="s">
        <v>447</v>
      </c>
      <c r="E10" s="3" t="s">
        <v>442</v>
      </c>
      <c r="I10" s="27" t="s">
        <v>385</v>
      </c>
      <c r="J10" s="22" t="s">
        <v>448</v>
      </c>
      <c r="K10" s="22" t="s">
        <v>422</v>
      </c>
      <c r="L10" s="22" t="s">
        <v>449</v>
      </c>
      <c r="M10" s="22" t="s">
        <v>450</v>
      </c>
      <c r="P10" s="21" t="s">
        <v>425</v>
      </c>
      <c r="Q10" s="19" t="s">
        <v>451</v>
      </c>
      <c r="R10" s="19" t="s">
        <v>427</v>
      </c>
      <c r="S10" s="19" t="s">
        <v>452</v>
      </c>
      <c r="T10" s="19" t="s">
        <v>453</v>
      </c>
    </row>
    <row r="11">
      <c r="A11" s="3" t="s">
        <v>63</v>
      </c>
      <c r="B11" s="21" t="s">
        <v>376</v>
      </c>
      <c r="C11" s="20" t="s">
        <v>376</v>
      </c>
      <c r="D11" s="21" t="s">
        <v>376</v>
      </c>
      <c r="E11" s="3" t="s">
        <v>454</v>
      </c>
      <c r="H11" s="22" t="s">
        <v>455</v>
      </c>
      <c r="I11" s="3" t="s">
        <v>379</v>
      </c>
      <c r="J11" s="20" t="s">
        <v>376</v>
      </c>
      <c r="K11" s="20" t="s">
        <v>376</v>
      </c>
      <c r="L11" s="22" t="s">
        <v>380</v>
      </c>
      <c r="M11" s="22" t="s">
        <v>380</v>
      </c>
      <c r="P11" s="21" t="s">
        <v>381</v>
      </c>
      <c r="Q11" s="21" t="s">
        <v>376</v>
      </c>
      <c r="R11" s="21" t="s">
        <v>376</v>
      </c>
      <c r="S11" s="19" t="s">
        <v>380</v>
      </c>
      <c r="T11" s="19" t="s">
        <v>380</v>
      </c>
    </row>
    <row r="12">
      <c r="A12" s="3" t="s">
        <v>68</v>
      </c>
      <c r="B12" s="19" t="s">
        <v>456</v>
      </c>
      <c r="C12" s="22" t="s">
        <v>383</v>
      </c>
      <c r="D12" s="19" t="s">
        <v>457</v>
      </c>
      <c r="E12" s="3" t="s">
        <v>458</v>
      </c>
      <c r="I12" s="3" t="s">
        <v>407</v>
      </c>
      <c r="J12" s="23" t="s">
        <v>459</v>
      </c>
      <c r="K12" s="22" t="s">
        <v>387</v>
      </c>
      <c r="L12" s="22" t="s">
        <v>460</v>
      </c>
      <c r="M12" s="22" t="s">
        <v>461</v>
      </c>
      <c r="P12" s="21" t="s">
        <v>462</v>
      </c>
      <c r="Q12" s="19" t="s">
        <v>463</v>
      </c>
      <c r="R12" s="19" t="s">
        <v>422</v>
      </c>
      <c r="S12" s="19" t="s">
        <v>464</v>
      </c>
      <c r="T12" s="19" t="s">
        <v>465</v>
      </c>
    </row>
    <row r="13">
      <c r="A13" s="3" t="s">
        <v>72</v>
      </c>
      <c r="B13" s="19" t="s">
        <v>466</v>
      </c>
      <c r="C13" s="22" t="s">
        <v>467</v>
      </c>
      <c r="D13" s="19" t="s">
        <v>468</v>
      </c>
      <c r="E13" s="3" t="s">
        <v>458</v>
      </c>
      <c r="I13" s="27" t="s">
        <v>407</v>
      </c>
      <c r="J13" s="22" t="s">
        <v>469</v>
      </c>
      <c r="K13" s="22" t="s">
        <v>470</v>
      </c>
      <c r="L13" s="22" t="s">
        <v>471</v>
      </c>
      <c r="M13" s="22" t="s">
        <v>472</v>
      </c>
      <c r="P13" s="21" t="s">
        <v>398</v>
      </c>
      <c r="Q13" s="19" t="s">
        <v>473</v>
      </c>
      <c r="R13" s="19" t="s">
        <v>474</v>
      </c>
      <c r="S13" s="19" t="s">
        <v>475</v>
      </c>
      <c r="T13" s="19" t="s">
        <v>476</v>
      </c>
    </row>
    <row r="14">
      <c r="A14" s="3" t="s">
        <v>74</v>
      </c>
      <c r="B14" s="19" t="s">
        <v>477</v>
      </c>
      <c r="C14" s="22" t="s">
        <v>478</v>
      </c>
      <c r="D14" s="19" t="s">
        <v>479</v>
      </c>
      <c r="E14" s="3" t="s">
        <v>384</v>
      </c>
      <c r="I14" s="3" t="s">
        <v>385</v>
      </c>
      <c r="J14" s="22" t="s">
        <v>480</v>
      </c>
      <c r="K14" s="22" t="s">
        <v>481</v>
      </c>
      <c r="L14" s="22" t="s">
        <v>482</v>
      </c>
      <c r="M14" s="22" t="s">
        <v>483</v>
      </c>
      <c r="P14" s="21" t="s">
        <v>425</v>
      </c>
      <c r="Q14" s="19" t="s">
        <v>484</v>
      </c>
      <c r="R14" s="19" t="s">
        <v>485</v>
      </c>
      <c r="S14" s="19" t="s">
        <v>486</v>
      </c>
      <c r="T14" s="19" t="s">
        <v>487</v>
      </c>
    </row>
    <row r="15">
      <c r="A15" s="3" t="s">
        <v>76</v>
      </c>
      <c r="B15" s="21" t="s">
        <v>376</v>
      </c>
      <c r="C15" s="20" t="s">
        <v>376</v>
      </c>
      <c r="D15" s="21" t="s">
        <v>376</v>
      </c>
      <c r="E15" s="3" t="s">
        <v>454</v>
      </c>
      <c r="H15" s="22" t="s">
        <v>378</v>
      </c>
      <c r="I15" s="27" t="s">
        <v>379</v>
      </c>
      <c r="J15" s="20" t="s">
        <v>376</v>
      </c>
      <c r="K15" s="20" t="s">
        <v>376</v>
      </c>
      <c r="L15" s="22" t="s">
        <v>380</v>
      </c>
      <c r="M15" s="22" t="s">
        <v>380</v>
      </c>
      <c r="P15" s="21" t="s">
        <v>381</v>
      </c>
      <c r="Q15" s="21" t="s">
        <v>376</v>
      </c>
      <c r="R15" s="21" t="s">
        <v>376</v>
      </c>
      <c r="S15" s="19" t="s">
        <v>380</v>
      </c>
      <c r="T15" s="19" t="s">
        <v>380</v>
      </c>
    </row>
    <row r="16">
      <c r="A16" s="3" t="s">
        <v>84</v>
      </c>
      <c r="B16" s="21" t="s">
        <v>376</v>
      </c>
      <c r="C16" s="20" t="s">
        <v>376</v>
      </c>
      <c r="D16" s="21" t="s">
        <v>376</v>
      </c>
      <c r="E16" s="3" t="s">
        <v>454</v>
      </c>
      <c r="H16" s="22" t="s">
        <v>378</v>
      </c>
      <c r="I16" s="3" t="s">
        <v>379</v>
      </c>
      <c r="J16" s="20" t="s">
        <v>376</v>
      </c>
      <c r="K16" s="20" t="s">
        <v>376</v>
      </c>
      <c r="L16" s="22" t="s">
        <v>380</v>
      </c>
      <c r="M16" s="22" t="s">
        <v>380</v>
      </c>
      <c r="P16" s="21" t="s">
        <v>381</v>
      </c>
      <c r="Q16" s="21" t="s">
        <v>376</v>
      </c>
      <c r="R16" s="21" t="s">
        <v>376</v>
      </c>
      <c r="S16" s="19" t="s">
        <v>380</v>
      </c>
      <c r="T16" s="19" t="s">
        <v>380</v>
      </c>
    </row>
    <row r="17">
      <c r="A17" s="3" t="s">
        <v>92</v>
      </c>
      <c r="B17" s="21" t="s">
        <v>376</v>
      </c>
      <c r="C17" s="20" t="s">
        <v>376</v>
      </c>
      <c r="D17" s="21" t="s">
        <v>376</v>
      </c>
      <c r="E17" s="3" t="s">
        <v>407</v>
      </c>
      <c r="H17" s="22" t="s">
        <v>488</v>
      </c>
      <c r="I17" s="3" t="s">
        <v>385</v>
      </c>
      <c r="J17" s="20" t="s">
        <v>376</v>
      </c>
      <c r="K17" s="20" t="s">
        <v>376</v>
      </c>
      <c r="L17" s="22" t="s">
        <v>380</v>
      </c>
      <c r="M17" s="22" t="s">
        <v>380</v>
      </c>
      <c r="P17" s="21" t="s">
        <v>381</v>
      </c>
      <c r="Q17" s="21" t="s">
        <v>376</v>
      </c>
      <c r="R17" s="21" t="s">
        <v>376</v>
      </c>
      <c r="S17" s="19" t="s">
        <v>380</v>
      </c>
      <c r="T17" s="19" t="s">
        <v>380</v>
      </c>
    </row>
    <row r="18">
      <c r="A18" s="3" t="s">
        <v>100</v>
      </c>
      <c r="B18" s="19" t="s">
        <v>489</v>
      </c>
      <c r="C18" s="22" t="s">
        <v>490</v>
      </c>
      <c r="D18" s="21" t="s">
        <v>376</v>
      </c>
      <c r="E18" s="25" t="s">
        <v>406</v>
      </c>
      <c r="I18" s="3" t="s">
        <v>420</v>
      </c>
      <c r="J18" s="22" t="s">
        <v>491</v>
      </c>
      <c r="K18" s="22" t="s">
        <v>485</v>
      </c>
      <c r="L18" s="22" t="s">
        <v>492</v>
      </c>
      <c r="M18" s="22" t="s">
        <v>493</v>
      </c>
      <c r="P18" s="21" t="s">
        <v>381</v>
      </c>
      <c r="Q18" s="21" t="s">
        <v>376</v>
      </c>
      <c r="R18" s="21" t="s">
        <v>376</v>
      </c>
      <c r="S18" s="19" t="s">
        <v>380</v>
      </c>
      <c r="T18" s="19" t="s">
        <v>380</v>
      </c>
    </row>
    <row r="19">
      <c r="A19" s="3" t="s">
        <v>106</v>
      </c>
      <c r="B19" s="21" t="s">
        <v>376</v>
      </c>
      <c r="C19" s="20" t="s">
        <v>376</v>
      </c>
      <c r="D19" s="21" t="s">
        <v>376</v>
      </c>
      <c r="E19" s="3" t="s">
        <v>377</v>
      </c>
      <c r="H19" s="22" t="s">
        <v>378</v>
      </c>
      <c r="I19" s="3" t="s">
        <v>379</v>
      </c>
      <c r="J19" s="20" t="s">
        <v>376</v>
      </c>
      <c r="K19" s="20" t="s">
        <v>376</v>
      </c>
      <c r="L19" s="22" t="s">
        <v>380</v>
      </c>
      <c r="M19" s="22" t="s">
        <v>380</v>
      </c>
      <c r="P19" s="21" t="s">
        <v>381</v>
      </c>
      <c r="Q19" s="21" t="s">
        <v>376</v>
      </c>
      <c r="R19" s="21" t="s">
        <v>376</v>
      </c>
      <c r="S19" s="19" t="s">
        <v>380</v>
      </c>
      <c r="T19" s="19" t="s">
        <v>380</v>
      </c>
    </row>
    <row r="20">
      <c r="A20" s="3" t="s">
        <v>107</v>
      </c>
      <c r="B20" s="19" t="s">
        <v>494</v>
      </c>
      <c r="C20" s="22" t="s">
        <v>495</v>
      </c>
      <c r="D20" s="21" t="s">
        <v>376</v>
      </c>
      <c r="E20" s="3" t="s">
        <v>385</v>
      </c>
      <c r="I20" s="3" t="s">
        <v>385</v>
      </c>
      <c r="J20" s="22" t="s">
        <v>496</v>
      </c>
      <c r="K20" s="22" t="s">
        <v>497</v>
      </c>
      <c r="L20" s="22" t="s">
        <v>498</v>
      </c>
      <c r="M20" s="22" t="s">
        <v>499</v>
      </c>
      <c r="P20" s="21" t="s">
        <v>381</v>
      </c>
      <c r="Q20" s="21" t="s">
        <v>376</v>
      </c>
      <c r="R20" s="21" t="s">
        <v>376</v>
      </c>
      <c r="S20" s="19" t="s">
        <v>380</v>
      </c>
      <c r="T20" s="19" t="s">
        <v>380</v>
      </c>
    </row>
    <row r="21">
      <c r="A21" s="3" t="s">
        <v>112</v>
      </c>
      <c r="B21" s="19" t="s">
        <v>446</v>
      </c>
      <c r="C21" s="22" t="s">
        <v>500</v>
      </c>
      <c r="D21" s="19" t="s">
        <v>501</v>
      </c>
      <c r="E21" s="3" t="s">
        <v>385</v>
      </c>
      <c r="I21" s="27" t="s">
        <v>407</v>
      </c>
      <c r="J21" s="23" t="s">
        <v>502</v>
      </c>
      <c r="K21" s="22" t="s">
        <v>387</v>
      </c>
      <c r="L21" s="22" t="s">
        <v>503</v>
      </c>
      <c r="M21" s="22" t="s">
        <v>504</v>
      </c>
      <c r="P21" s="21" t="s">
        <v>398</v>
      </c>
      <c r="Q21" s="19" t="s">
        <v>505</v>
      </c>
      <c r="R21" s="19" t="s">
        <v>474</v>
      </c>
      <c r="S21" s="19" t="s">
        <v>506</v>
      </c>
      <c r="T21" s="19" t="s">
        <v>507</v>
      </c>
    </row>
    <row r="22">
      <c r="A22" s="3" t="s">
        <v>114</v>
      </c>
      <c r="B22" s="19" t="s">
        <v>508</v>
      </c>
      <c r="C22" s="22" t="s">
        <v>509</v>
      </c>
      <c r="D22" s="19" t="s">
        <v>510</v>
      </c>
      <c r="E22" s="3" t="s">
        <v>384</v>
      </c>
      <c r="I22" s="3" t="s">
        <v>385</v>
      </c>
      <c r="J22" s="22" t="s">
        <v>511</v>
      </c>
      <c r="K22" s="22" t="s">
        <v>485</v>
      </c>
      <c r="L22" s="22" t="s">
        <v>512</v>
      </c>
      <c r="M22" s="22" t="s">
        <v>513</v>
      </c>
      <c r="P22" s="21" t="s">
        <v>425</v>
      </c>
      <c r="Q22" s="19" t="s">
        <v>514</v>
      </c>
      <c r="R22" s="19" t="s">
        <v>427</v>
      </c>
      <c r="S22" s="19" t="s">
        <v>515</v>
      </c>
      <c r="T22" s="19" t="s">
        <v>516</v>
      </c>
    </row>
    <row r="23">
      <c r="A23" s="3" t="s">
        <v>119</v>
      </c>
      <c r="B23" s="19" t="s">
        <v>447</v>
      </c>
      <c r="C23" s="22" t="s">
        <v>517</v>
      </c>
      <c r="D23" s="19" t="s">
        <v>518</v>
      </c>
      <c r="E23" s="3" t="s">
        <v>458</v>
      </c>
      <c r="I23" s="3" t="s">
        <v>385</v>
      </c>
      <c r="J23" s="23" t="s">
        <v>519</v>
      </c>
      <c r="K23" s="22" t="s">
        <v>387</v>
      </c>
      <c r="L23" s="22" t="s">
        <v>520</v>
      </c>
      <c r="M23" s="22" t="s">
        <v>521</v>
      </c>
      <c r="P23" s="21" t="s">
        <v>522</v>
      </c>
      <c r="Q23" s="19" t="s">
        <v>523</v>
      </c>
      <c r="R23" s="19" t="s">
        <v>427</v>
      </c>
      <c r="S23" s="19" t="s">
        <v>524</v>
      </c>
      <c r="T23" s="19" t="s">
        <v>525</v>
      </c>
    </row>
    <row r="24">
      <c r="A24" s="3" t="s">
        <v>127</v>
      </c>
      <c r="B24" s="19" t="s">
        <v>526</v>
      </c>
      <c r="C24" s="22" t="s">
        <v>527</v>
      </c>
      <c r="D24" s="19" t="s">
        <v>528</v>
      </c>
      <c r="E24" s="3" t="s">
        <v>458</v>
      </c>
      <c r="I24" s="27" t="s">
        <v>407</v>
      </c>
      <c r="J24" s="22" t="s">
        <v>529</v>
      </c>
      <c r="K24" s="22" t="s">
        <v>427</v>
      </c>
      <c r="L24" s="22" t="s">
        <v>530</v>
      </c>
      <c r="M24" s="22" t="s">
        <v>531</v>
      </c>
      <c r="P24" s="28" t="s">
        <v>532</v>
      </c>
      <c r="Q24" s="29" t="s">
        <v>533</v>
      </c>
      <c r="R24" s="29" t="s">
        <v>387</v>
      </c>
      <c r="S24" s="19" t="s">
        <v>534</v>
      </c>
      <c r="T24" s="19" t="s">
        <v>535</v>
      </c>
    </row>
    <row r="25">
      <c r="A25" s="3" t="s">
        <v>135</v>
      </c>
      <c r="B25" s="21" t="s">
        <v>376</v>
      </c>
      <c r="C25" s="20" t="s">
        <v>376</v>
      </c>
      <c r="D25" s="21" t="s">
        <v>376</v>
      </c>
      <c r="E25" s="3" t="s">
        <v>377</v>
      </c>
      <c r="H25" s="22" t="s">
        <v>536</v>
      </c>
      <c r="I25" s="27" t="s">
        <v>385</v>
      </c>
      <c r="J25" s="20" t="s">
        <v>376</v>
      </c>
      <c r="K25" s="20" t="s">
        <v>376</v>
      </c>
      <c r="L25" s="22" t="s">
        <v>380</v>
      </c>
      <c r="M25" s="22" t="s">
        <v>380</v>
      </c>
      <c r="P25" s="21" t="s">
        <v>381</v>
      </c>
      <c r="Q25" s="21" t="s">
        <v>376</v>
      </c>
      <c r="R25" s="21" t="s">
        <v>376</v>
      </c>
      <c r="S25" s="19" t="s">
        <v>380</v>
      </c>
      <c r="T25" s="19" t="s">
        <v>380</v>
      </c>
    </row>
    <row r="26">
      <c r="A26" s="3" t="s">
        <v>143</v>
      </c>
      <c r="B26" s="21" t="s">
        <v>376</v>
      </c>
      <c r="C26" s="20" t="s">
        <v>376</v>
      </c>
      <c r="D26" s="21" t="s">
        <v>376</v>
      </c>
      <c r="E26" s="3" t="s">
        <v>454</v>
      </c>
      <c r="H26" s="22" t="s">
        <v>378</v>
      </c>
      <c r="I26" s="27" t="s">
        <v>379</v>
      </c>
      <c r="J26" s="20" t="s">
        <v>376</v>
      </c>
      <c r="K26" s="20" t="s">
        <v>376</v>
      </c>
      <c r="L26" s="22" t="s">
        <v>380</v>
      </c>
      <c r="M26" s="22" t="s">
        <v>380</v>
      </c>
      <c r="P26" s="21" t="s">
        <v>381</v>
      </c>
      <c r="Q26" s="21" t="s">
        <v>376</v>
      </c>
      <c r="R26" s="21" t="s">
        <v>376</v>
      </c>
      <c r="S26" s="19" t="s">
        <v>380</v>
      </c>
      <c r="T26" s="19" t="s">
        <v>380</v>
      </c>
    </row>
    <row r="27">
      <c r="A27" s="3" t="s">
        <v>150</v>
      </c>
      <c r="B27" s="24" t="s">
        <v>537</v>
      </c>
      <c r="C27" s="22" t="s">
        <v>538</v>
      </c>
      <c r="D27" s="19" t="s">
        <v>539</v>
      </c>
      <c r="E27" s="3" t="s">
        <v>540</v>
      </c>
      <c r="I27" s="27" t="s">
        <v>385</v>
      </c>
      <c r="J27" s="22" t="s">
        <v>541</v>
      </c>
      <c r="K27" s="22" t="s">
        <v>474</v>
      </c>
      <c r="L27" s="22" t="s">
        <v>542</v>
      </c>
      <c r="M27" s="22" t="s">
        <v>543</v>
      </c>
      <c r="P27" s="21" t="s">
        <v>544</v>
      </c>
      <c r="Q27" s="19" t="s">
        <v>545</v>
      </c>
      <c r="R27" s="19" t="s">
        <v>400</v>
      </c>
      <c r="S27" s="19" t="s">
        <v>546</v>
      </c>
      <c r="T27" s="19" t="s">
        <v>547</v>
      </c>
    </row>
    <row r="28">
      <c r="A28" s="3" t="s">
        <v>153</v>
      </c>
      <c r="B28" s="21" t="s">
        <v>376</v>
      </c>
      <c r="C28" s="20" t="s">
        <v>376</v>
      </c>
      <c r="D28" s="21" t="s">
        <v>376</v>
      </c>
      <c r="E28" s="3" t="s">
        <v>407</v>
      </c>
      <c r="H28" s="22" t="s">
        <v>536</v>
      </c>
      <c r="I28" s="3" t="s">
        <v>407</v>
      </c>
      <c r="J28" s="20" t="s">
        <v>376</v>
      </c>
      <c r="K28" s="20" t="s">
        <v>376</v>
      </c>
      <c r="L28" s="22" t="s">
        <v>380</v>
      </c>
      <c r="M28" s="22" t="s">
        <v>380</v>
      </c>
      <c r="P28" s="21" t="s">
        <v>381</v>
      </c>
      <c r="Q28" s="21" t="s">
        <v>376</v>
      </c>
      <c r="R28" s="21" t="s">
        <v>376</v>
      </c>
      <c r="S28" s="19" t="s">
        <v>380</v>
      </c>
      <c r="T28" s="19" t="s">
        <v>380</v>
      </c>
    </row>
    <row r="29">
      <c r="A29" s="3" t="s">
        <v>160</v>
      </c>
      <c r="B29" s="19" t="s">
        <v>548</v>
      </c>
      <c r="C29" s="22" t="s">
        <v>549</v>
      </c>
      <c r="D29" s="21" t="s">
        <v>376</v>
      </c>
      <c r="E29" s="3" t="s">
        <v>550</v>
      </c>
      <c r="I29" s="3" t="s">
        <v>385</v>
      </c>
      <c r="J29" s="22" t="s">
        <v>551</v>
      </c>
      <c r="K29" s="22" t="s">
        <v>552</v>
      </c>
      <c r="L29" s="22" t="s">
        <v>553</v>
      </c>
      <c r="M29" s="22" t="s">
        <v>554</v>
      </c>
      <c r="P29" s="21" t="s">
        <v>381</v>
      </c>
      <c r="Q29" s="21" t="s">
        <v>376</v>
      </c>
      <c r="R29" s="21" t="s">
        <v>376</v>
      </c>
      <c r="S29" s="19" t="s">
        <v>380</v>
      </c>
      <c r="T29" s="19" t="s">
        <v>380</v>
      </c>
    </row>
    <row r="30">
      <c r="A30" s="3" t="s">
        <v>165</v>
      </c>
      <c r="B30" s="21" t="s">
        <v>376</v>
      </c>
      <c r="C30" s="20" t="s">
        <v>376</v>
      </c>
      <c r="D30" s="21" t="s">
        <v>376</v>
      </c>
      <c r="E30" s="3" t="s">
        <v>407</v>
      </c>
      <c r="H30" s="22" t="s">
        <v>536</v>
      </c>
      <c r="I30" s="3" t="s">
        <v>385</v>
      </c>
      <c r="J30" s="20" t="s">
        <v>376</v>
      </c>
      <c r="K30" s="20" t="s">
        <v>376</v>
      </c>
      <c r="L30" s="22" t="s">
        <v>380</v>
      </c>
      <c r="M30" s="22" t="s">
        <v>380</v>
      </c>
      <c r="P30" s="21" t="s">
        <v>381</v>
      </c>
      <c r="Q30" s="21" t="s">
        <v>376</v>
      </c>
      <c r="R30" s="21" t="s">
        <v>376</v>
      </c>
      <c r="S30" s="19" t="s">
        <v>380</v>
      </c>
      <c r="T30" s="19" t="s">
        <v>380</v>
      </c>
    </row>
    <row r="31">
      <c r="A31" s="3" t="s">
        <v>172</v>
      </c>
      <c r="B31" s="21" t="s">
        <v>376</v>
      </c>
      <c r="C31" s="20" t="s">
        <v>376</v>
      </c>
      <c r="D31" s="21" t="s">
        <v>376</v>
      </c>
      <c r="E31" s="3" t="s">
        <v>407</v>
      </c>
      <c r="H31" s="22" t="s">
        <v>536</v>
      </c>
      <c r="I31" s="27" t="s">
        <v>385</v>
      </c>
      <c r="J31" s="20" t="s">
        <v>376</v>
      </c>
      <c r="K31" s="20" t="s">
        <v>376</v>
      </c>
      <c r="L31" s="22" t="s">
        <v>380</v>
      </c>
      <c r="M31" s="22" t="s">
        <v>380</v>
      </c>
      <c r="P31" s="21" t="s">
        <v>381</v>
      </c>
      <c r="Q31" s="21" t="s">
        <v>376</v>
      </c>
      <c r="R31" s="21" t="s">
        <v>376</v>
      </c>
      <c r="S31" s="19" t="s">
        <v>380</v>
      </c>
      <c r="T31" s="19" t="s">
        <v>380</v>
      </c>
    </row>
    <row r="32">
      <c r="A32" s="3" t="s">
        <v>177</v>
      </c>
      <c r="B32" s="19" t="s">
        <v>555</v>
      </c>
      <c r="C32" s="22" t="s">
        <v>556</v>
      </c>
      <c r="D32" s="21" t="s">
        <v>376</v>
      </c>
      <c r="E32" s="3" t="s">
        <v>384</v>
      </c>
      <c r="I32" s="3" t="s">
        <v>420</v>
      </c>
      <c r="J32" s="22" t="s">
        <v>557</v>
      </c>
      <c r="K32" s="22" t="s">
        <v>470</v>
      </c>
      <c r="L32" s="22" t="s">
        <v>558</v>
      </c>
      <c r="M32" s="22" t="s">
        <v>559</v>
      </c>
      <c r="P32" s="21" t="s">
        <v>381</v>
      </c>
      <c r="Q32" s="21" t="s">
        <v>376</v>
      </c>
      <c r="R32" s="21" t="s">
        <v>376</v>
      </c>
      <c r="S32" s="19" t="s">
        <v>380</v>
      </c>
      <c r="T32" s="19" t="s">
        <v>380</v>
      </c>
    </row>
    <row r="33">
      <c r="A33" s="3" t="s">
        <v>179</v>
      </c>
      <c r="B33" s="19" t="s">
        <v>560</v>
      </c>
      <c r="C33" s="22" t="s">
        <v>561</v>
      </c>
      <c r="D33" s="21" t="s">
        <v>376</v>
      </c>
      <c r="E33" s="3" t="s">
        <v>384</v>
      </c>
      <c r="I33" s="3" t="s">
        <v>420</v>
      </c>
      <c r="J33" s="22" t="s">
        <v>562</v>
      </c>
      <c r="K33" s="22" t="s">
        <v>485</v>
      </c>
      <c r="L33" s="22" t="s">
        <v>563</v>
      </c>
      <c r="M33" s="22" t="s">
        <v>564</v>
      </c>
      <c r="P33" s="21" t="s">
        <v>381</v>
      </c>
      <c r="Q33" s="21" t="s">
        <v>376</v>
      </c>
      <c r="R33" s="21" t="s">
        <v>376</v>
      </c>
      <c r="S33" s="19" t="s">
        <v>380</v>
      </c>
      <c r="T33" s="19" t="s">
        <v>380</v>
      </c>
    </row>
    <row r="34">
      <c r="A34" s="3" t="s">
        <v>183</v>
      </c>
      <c r="B34" s="21" t="s">
        <v>376</v>
      </c>
      <c r="C34" s="20" t="s">
        <v>376</v>
      </c>
      <c r="D34" s="21" t="s">
        <v>376</v>
      </c>
      <c r="E34" s="3" t="s">
        <v>377</v>
      </c>
      <c r="H34" s="22" t="s">
        <v>455</v>
      </c>
      <c r="I34" s="3" t="s">
        <v>407</v>
      </c>
      <c r="J34" s="20" t="s">
        <v>376</v>
      </c>
      <c r="K34" s="20" t="s">
        <v>376</v>
      </c>
      <c r="L34" s="22" t="s">
        <v>380</v>
      </c>
      <c r="M34" s="22" t="s">
        <v>380</v>
      </c>
      <c r="P34" s="21" t="s">
        <v>381</v>
      </c>
      <c r="Q34" s="21" t="s">
        <v>376</v>
      </c>
      <c r="R34" s="21" t="s">
        <v>376</v>
      </c>
      <c r="S34" s="19" t="s">
        <v>380</v>
      </c>
      <c r="T34" s="19" t="s">
        <v>380</v>
      </c>
    </row>
    <row r="35">
      <c r="A35" s="3" t="s">
        <v>185</v>
      </c>
      <c r="B35" s="19" t="s">
        <v>565</v>
      </c>
      <c r="C35" s="22" t="s">
        <v>566</v>
      </c>
      <c r="D35" s="19" t="s">
        <v>567</v>
      </c>
      <c r="E35" s="3" t="s">
        <v>385</v>
      </c>
      <c r="I35" s="3" t="s">
        <v>385</v>
      </c>
      <c r="J35" s="22" t="s">
        <v>568</v>
      </c>
      <c r="K35" s="22" t="s">
        <v>414</v>
      </c>
      <c r="L35" s="22" t="s">
        <v>569</v>
      </c>
      <c r="M35" s="22" t="s">
        <v>570</v>
      </c>
      <c r="P35" s="21" t="s">
        <v>571</v>
      </c>
      <c r="Q35" s="19" t="s">
        <v>572</v>
      </c>
      <c r="R35" s="19" t="s">
        <v>573</v>
      </c>
      <c r="S35" s="19" t="s">
        <v>574</v>
      </c>
      <c r="T35" s="19" t="s">
        <v>575</v>
      </c>
    </row>
    <row r="36">
      <c r="A36" s="3" t="s">
        <v>193</v>
      </c>
      <c r="B36" s="19" t="s">
        <v>576</v>
      </c>
      <c r="C36" s="22" t="s">
        <v>577</v>
      </c>
      <c r="D36" s="19" t="s">
        <v>478</v>
      </c>
      <c r="E36" s="3" t="s">
        <v>393</v>
      </c>
      <c r="I36" s="3" t="s">
        <v>385</v>
      </c>
      <c r="J36" s="23" t="s">
        <v>578</v>
      </c>
      <c r="K36" s="22" t="s">
        <v>387</v>
      </c>
      <c r="L36" s="22" t="s">
        <v>579</v>
      </c>
      <c r="M36" s="22" t="s">
        <v>580</v>
      </c>
      <c r="P36" s="21" t="s">
        <v>581</v>
      </c>
      <c r="Q36" s="19" t="s">
        <v>582</v>
      </c>
      <c r="R36" s="19" t="s">
        <v>395</v>
      </c>
      <c r="S36" s="19" t="s">
        <v>583</v>
      </c>
      <c r="T36" s="19" t="s">
        <v>584</v>
      </c>
    </row>
    <row r="37">
      <c r="A37" s="3" t="s">
        <v>198</v>
      </c>
      <c r="B37" s="19" t="s">
        <v>585</v>
      </c>
      <c r="C37" s="22" t="s">
        <v>586</v>
      </c>
      <c r="D37" s="21" t="s">
        <v>376</v>
      </c>
      <c r="E37" s="3" t="s">
        <v>458</v>
      </c>
      <c r="I37" s="3" t="s">
        <v>385</v>
      </c>
      <c r="J37" s="23" t="s">
        <v>587</v>
      </c>
      <c r="K37" s="22" t="s">
        <v>387</v>
      </c>
      <c r="L37" s="22" t="s">
        <v>588</v>
      </c>
      <c r="M37" s="22" t="s">
        <v>589</v>
      </c>
      <c r="P37" s="21" t="s">
        <v>381</v>
      </c>
      <c r="Q37" s="21" t="s">
        <v>376</v>
      </c>
      <c r="R37" s="21" t="s">
        <v>376</v>
      </c>
      <c r="S37" s="19" t="s">
        <v>380</v>
      </c>
      <c r="T37" s="19" t="s">
        <v>380</v>
      </c>
    </row>
    <row r="38">
      <c r="A38" s="3" t="s">
        <v>203</v>
      </c>
      <c r="B38" s="21" t="s">
        <v>376</v>
      </c>
      <c r="C38" s="20" t="s">
        <v>376</v>
      </c>
      <c r="D38" s="21" t="s">
        <v>376</v>
      </c>
      <c r="E38" s="3" t="s">
        <v>377</v>
      </c>
      <c r="H38" s="22" t="s">
        <v>378</v>
      </c>
      <c r="I38" s="3" t="s">
        <v>379</v>
      </c>
      <c r="J38" s="20" t="s">
        <v>376</v>
      </c>
      <c r="K38" s="20" t="s">
        <v>376</v>
      </c>
      <c r="L38" s="22" t="s">
        <v>380</v>
      </c>
      <c r="M38" s="22" t="s">
        <v>380</v>
      </c>
      <c r="P38" s="21" t="s">
        <v>381</v>
      </c>
      <c r="Q38" s="21" t="s">
        <v>376</v>
      </c>
      <c r="R38" s="21" t="s">
        <v>376</v>
      </c>
      <c r="S38" s="19" t="s">
        <v>380</v>
      </c>
      <c r="T38" s="19" t="s">
        <v>380</v>
      </c>
    </row>
    <row r="39">
      <c r="A39" s="3" t="s">
        <v>210</v>
      </c>
      <c r="B39" s="19" t="s">
        <v>590</v>
      </c>
      <c r="C39" s="22" t="s">
        <v>591</v>
      </c>
      <c r="D39" s="21" t="s">
        <v>376</v>
      </c>
      <c r="E39" s="3" t="s">
        <v>458</v>
      </c>
      <c r="I39" s="3" t="s">
        <v>385</v>
      </c>
      <c r="J39" s="22" t="s">
        <v>592</v>
      </c>
      <c r="K39" s="22" t="s">
        <v>414</v>
      </c>
      <c r="L39" s="22" t="s">
        <v>593</v>
      </c>
      <c r="M39" s="22" t="s">
        <v>594</v>
      </c>
      <c r="P39" s="21" t="s">
        <v>381</v>
      </c>
      <c r="Q39" s="21" t="s">
        <v>376</v>
      </c>
      <c r="R39" s="21" t="s">
        <v>376</v>
      </c>
      <c r="S39" s="19" t="s">
        <v>380</v>
      </c>
      <c r="T39" s="19" t="s">
        <v>380</v>
      </c>
    </row>
    <row r="40">
      <c r="A40" s="3" t="s">
        <v>214</v>
      </c>
      <c r="B40" s="19" t="s">
        <v>595</v>
      </c>
      <c r="C40" s="22" t="s">
        <v>596</v>
      </c>
      <c r="D40" s="30" t="s">
        <v>597</v>
      </c>
      <c r="E40" s="3" t="s">
        <v>458</v>
      </c>
      <c r="I40" s="3" t="s">
        <v>385</v>
      </c>
      <c r="J40" s="23" t="s">
        <v>598</v>
      </c>
      <c r="K40" s="22" t="s">
        <v>387</v>
      </c>
      <c r="L40" s="22" t="s">
        <v>599</v>
      </c>
      <c r="M40" s="22" t="s">
        <v>600</v>
      </c>
      <c r="P40" s="28" t="s">
        <v>601</v>
      </c>
      <c r="Q40" s="29" t="s">
        <v>602</v>
      </c>
      <c r="R40" s="29" t="s">
        <v>387</v>
      </c>
      <c r="S40" s="19" t="s">
        <v>603</v>
      </c>
      <c r="T40" s="19" t="s">
        <v>604</v>
      </c>
    </row>
    <row r="41">
      <c r="A41" s="3" t="s">
        <v>221</v>
      </c>
      <c r="B41" s="19" t="s">
        <v>605</v>
      </c>
      <c r="C41" s="22" t="s">
        <v>606</v>
      </c>
      <c r="D41" s="19" t="s">
        <v>607</v>
      </c>
      <c r="E41" s="3" t="s">
        <v>393</v>
      </c>
      <c r="I41" s="17" t="s">
        <v>385</v>
      </c>
      <c r="J41" s="23" t="s">
        <v>608</v>
      </c>
      <c r="K41" s="22" t="s">
        <v>387</v>
      </c>
      <c r="L41" s="22" t="s">
        <v>609</v>
      </c>
      <c r="M41" s="22" t="s">
        <v>610</v>
      </c>
      <c r="P41" s="21" t="s">
        <v>544</v>
      </c>
      <c r="Q41" s="19" t="s">
        <v>611</v>
      </c>
      <c r="R41" s="19" t="s">
        <v>612</v>
      </c>
      <c r="S41" s="19" t="s">
        <v>613</v>
      </c>
      <c r="T41" s="19" t="s">
        <v>614</v>
      </c>
    </row>
    <row r="42">
      <c r="A42" s="3" t="s">
        <v>226</v>
      </c>
      <c r="B42" s="19" t="s">
        <v>615</v>
      </c>
      <c r="C42" s="22" t="s">
        <v>440</v>
      </c>
      <c r="D42" s="21" t="s">
        <v>376</v>
      </c>
      <c r="E42" s="3" t="s">
        <v>384</v>
      </c>
      <c r="I42" s="27" t="s">
        <v>385</v>
      </c>
      <c r="J42" s="22" t="s">
        <v>616</v>
      </c>
      <c r="K42" s="22" t="s">
        <v>470</v>
      </c>
      <c r="L42" s="22" t="s">
        <v>617</v>
      </c>
      <c r="M42" s="22" t="s">
        <v>618</v>
      </c>
      <c r="P42" s="21" t="s">
        <v>381</v>
      </c>
      <c r="Q42" s="21" t="s">
        <v>376</v>
      </c>
      <c r="R42" s="21" t="s">
        <v>376</v>
      </c>
      <c r="S42" s="19" t="s">
        <v>380</v>
      </c>
      <c r="T42" s="19" t="s">
        <v>380</v>
      </c>
    </row>
    <row r="43">
      <c r="A43" s="3" t="s">
        <v>230</v>
      </c>
      <c r="B43" s="19" t="s">
        <v>619</v>
      </c>
      <c r="C43" s="22" t="s">
        <v>620</v>
      </c>
      <c r="D43" s="19" t="s">
        <v>621</v>
      </c>
      <c r="E43" s="3" t="s">
        <v>393</v>
      </c>
      <c r="I43" s="27" t="s">
        <v>407</v>
      </c>
      <c r="J43" s="22" t="s">
        <v>622</v>
      </c>
      <c r="K43" s="22" t="s">
        <v>552</v>
      </c>
      <c r="L43" s="22" t="s">
        <v>623</v>
      </c>
      <c r="M43" s="22" t="s">
        <v>624</v>
      </c>
      <c r="P43" s="21" t="s">
        <v>398</v>
      </c>
      <c r="Q43" s="19" t="s">
        <v>625</v>
      </c>
      <c r="R43" s="19" t="s">
        <v>470</v>
      </c>
      <c r="S43" s="19" t="s">
        <v>626</v>
      </c>
      <c r="T43" s="19" t="s">
        <v>627</v>
      </c>
    </row>
    <row r="44">
      <c r="A44" s="3" t="s">
        <v>232</v>
      </c>
      <c r="B44" s="19" t="s">
        <v>628</v>
      </c>
      <c r="C44" s="22" t="s">
        <v>629</v>
      </c>
      <c r="D44" s="21" t="s">
        <v>376</v>
      </c>
      <c r="E44" s="3" t="s">
        <v>442</v>
      </c>
      <c r="I44" s="3" t="s">
        <v>385</v>
      </c>
      <c r="J44" s="23" t="s">
        <v>630</v>
      </c>
      <c r="K44" s="22" t="s">
        <v>387</v>
      </c>
      <c r="L44" s="22" t="s">
        <v>631</v>
      </c>
      <c r="M44" s="22" t="s">
        <v>632</v>
      </c>
      <c r="P44" s="21" t="s">
        <v>381</v>
      </c>
      <c r="Q44" s="21" t="s">
        <v>376</v>
      </c>
      <c r="R44" s="21" t="s">
        <v>376</v>
      </c>
      <c r="S44" s="19" t="s">
        <v>380</v>
      </c>
      <c r="T44" s="19" t="s">
        <v>380</v>
      </c>
    </row>
    <row r="45">
      <c r="A45" s="3" t="s">
        <v>238</v>
      </c>
      <c r="B45" s="21" t="s">
        <v>376</v>
      </c>
      <c r="C45" s="20" t="s">
        <v>376</v>
      </c>
      <c r="D45" s="21" t="s">
        <v>376</v>
      </c>
      <c r="E45" s="3" t="s">
        <v>454</v>
      </c>
      <c r="H45" s="22" t="s">
        <v>378</v>
      </c>
      <c r="I45" s="27" t="s">
        <v>379</v>
      </c>
      <c r="J45" s="20" t="s">
        <v>376</v>
      </c>
      <c r="K45" s="20" t="s">
        <v>376</v>
      </c>
      <c r="L45" s="22" t="s">
        <v>380</v>
      </c>
      <c r="M45" s="22" t="s">
        <v>380</v>
      </c>
      <c r="P45" s="21" t="s">
        <v>381</v>
      </c>
      <c r="Q45" s="21" t="s">
        <v>376</v>
      </c>
      <c r="R45" s="21" t="s">
        <v>376</v>
      </c>
      <c r="S45" s="19" t="s">
        <v>380</v>
      </c>
      <c r="T45" s="19" t="s">
        <v>380</v>
      </c>
    </row>
    <row r="46">
      <c r="A46" s="3" t="s">
        <v>246</v>
      </c>
      <c r="B46" s="21" t="s">
        <v>376</v>
      </c>
      <c r="C46" s="20" t="s">
        <v>376</v>
      </c>
      <c r="D46" s="21" t="s">
        <v>376</v>
      </c>
      <c r="E46" s="3" t="s">
        <v>377</v>
      </c>
      <c r="H46" s="22" t="s">
        <v>378</v>
      </c>
      <c r="I46" s="3" t="s">
        <v>407</v>
      </c>
      <c r="J46" s="20" t="s">
        <v>376</v>
      </c>
      <c r="K46" s="20" t="s">
        <v>376</v>
      </c>
      <c r="L46" s="22" t="s">
        <v>380</v>
      </c>
      <c r="M46" s="22" t="s">
        <v>380</v>
      </c>
      <c r="P46" s="21" t="s">
        <v>381</v>
      </c>
      <c r="Q46" s="21" t="s">
        <v>376</v>
      </c>
      <c r="R46" s="21" t="s">
        <v>376</v>
      </c>
      <c r="S46" s="19" t="s">
        <v>380</v>
      </c>
      <c r="T46" s="19" t="s">
        <v>380</v>
      </c>
    </row>
    <row r="47">
      <c r="A47" s="3" t="s">
        <v>248</v>
      </c>
      <c r="B47" s="19" t="s">
        <v>633</v>
      </c>
      <c r="C47" s="22" t="s">
        <v>490</v>
      </c>
      <c r="D47" s="21" t="s">
        <v>376</v>
      </c>
      <c r="E47" s="3" t="s">
        <v>393</v>
      </c>
      <c r="I47" s="3" t="s">
        <v>420</v>
      </c>
      <c r="J47" s="22" t="s">
        <v>634</v>
      </c>
      <c r="K47" s="22" t="s">
        <v>414</v>
      </c>
      <c r="L47" s="22" t="s">
        <v>635</v>
      </c>
      <c r="M47" s="22" t="s">
        <v>636</v>
      </c>
      <c r="P47" s="21" t="s">
        <v>381</v>
      </c>
      <c r="Q47" s="21" t="s">
        <v>376</v>
      </c>
      <c r="R47" s="21" t="s">
        <v>376</v>
      </c>
      <c r="S47" s="19" t="s">
        <v>380</v>
      </c>
      <c r="T47" s="19" t="s">
        <v>380</v>
      </c>
    </row>
    <row r="48">
      <c r="A48" s="3" t="s">
        <v>255</v>
      </c>
      <c r="B48" s="19" t="s">
        <v>637</v>
      </c>
      <c r="C48" s="22" t="s">
        <v>494</v>
      </c>
      <c r="D48" s="19" t="s">
        <v>638</v>
      </c>
      <c r="E48" s="25" t="s">
        <v>406</v>
      </c>
      <c r="I48" s="3" t="s">
        <v>407</v>
      </c>
      <c r="J48" s="22" t="s">
        <v>639</v>
      </c>
      <c r="K48" s="22" t="s">
        <v>470</v>
      </c>
      <c r="L48" s="22" t="s">
        <v>640</v>
      </c>
      <c r="M48" s="22" t="s">
        <v>641</v>
      </c>
      <c r="P48" s="21" t="s">
        <v>642</v>
      </c>
      <c r="Q48" s="19" t="s">
        <v>643</v>
      </c>
      <c r="R48" s="19" t="s">
        <v>644</v>
      </c>
      <c r="S48" s="19" t="s">
        <v>645</v>
      </c>
      <c r="T48" s="19" t="s">
        <v>646</v>
      </c>
    </row>
    <row r="49">
      <c r="A49" s="3" t="s">
        <v>262</v>
      </c>
      <c r="B49" s="19" t="s">
        <v>647</v>
      </c>
      <c r="C49" s="22" t="s">
        <v>648</v>
      </c>
      <c r="D49" s="21" t="s">
        <v>376</v>
      </c>
      <c r="E49" s="3" t="s">
        <v>384</v>
      </c>
      <c r="I49" s="3" t="s">
        <v>420</v>
      </c>
      <c r="J49" s="22" t="s">
        <v>649</v>
      </c>
      <c r="K49" s="22" t="s">
        <v>427</v>
      </c>
      <c r="L49" s="22" t="s">
        <v>650</v>
      </c>
      <c r="M49" s="22" t="s">
        <v>651</v>
      </c>
      <c r="P49" s="21" t="s">
        <v>381</v>
      </c>
      <c r="Q49" s="21" t="s">
        <v>376</v>
      </c>
      <c r="R49" s="21" t="s">
        <v>376</v>
      </c>
      <c r="S49" s="19" t="s">
        <v>380</v>
      </c>
      <c r="T49" s="19" t="s">
        <v>380</v>
      </c>
    </row>
    <row r="50">
      <c r="A50" s="3" t="s">
        <v>268</v>
      </c>
      <c r="B50" s="19" t="s">
        <v>652</v>
      </c>
      <c r="C50" s="22" t="s">
        <v>653</v>
      </c>
      <c r="D50" s="21" t="s">
        <v>376</v>
      </c>
      <c r="E50" s="3" t="s">
        <v>458</v>
      </c>
      <c r="I50" s="3" t="s">
        <v>407</v>
      </c>
      <c r="J50" s="22" t="s">
        <v>654</v>
      </c>
      <c r="K50" s="22" t="s">
        <v>552</v>
      </c>
      <c r="L50" s="22" t="s">
        <v>655</v>
      </c>
      <c r="M50" s="22" t="s">
        <v>656</v>
      </c>
      <c r="P50" s="21" t="s">
        <v>381</v>
      </c>
      <c r="Q50" s="21" t="s">
        <v>376</v>
      </c>
      <c r="R50" s="21" t="s">
        <v>376</v>
      </c>
      <c r="S50" s="19" t="s">
        <v>380</v>
      </c>
      <c r="T50" s="19" t="s">
        <v>380</v>
      </c>
    </row>
    <row r="51">
      <c r="A51" s="3" t="s">
        <v>275</v>
      </c>
      <c r="B51" s="19" t="s">
        <v>657</v>
      </c>
      <c r="C51" s="22" t="s">
        <v>658</v>
      </c>
      <c r="D51" s="19" t="s">
        <v>566</v>
      </c>
      <c r="E51" s="25" t="s">
        <v>406</v>
      </c>
      <c r="I51" s="27" t="s">
        <v>379</v>
      </c>
      <c r="J51" s="23" t="s">
        <v>659</v>
      </c>
      <c r="K51" s="22" t="s">
        <v>387</v>
      </c>
      <c r="L51" s="22" t="s">
        <v>660</v>
      </c>
      <c r="M51" s="22" t="s">
        <v>661</v>
      </c>
      <c r="P51" s="21" t="s">
        <v>662</v>
      </c>
      <c r="Q51" s="19" t="s">
        <v>663</v>
      </c>
      <c r="R51" s="19" t="s">
        <v>664</v>
      </c>
      <c r="S51" s="19" t="s">
        <v>665</v>
      </c>
      <c r="T51" s="19" t="s">
        <v>666</v>
      </c>
    </row>
    <row r="52">
      <c r="A52" s="3" t="s">
        <v>281</v>
      </c>
      <c r="B52" s="21" t="s">
        <v>376</v>
      </c>
      <c r="C52" s="20" t="s">
        <v>376</v>
      </c>
      <c r="D52" s="21" t="s">
        <v>376</v>
      </c>
      <c r="E52" s="3" t="s">
        <v>454</v>
      </c>
      <c r="H52" s="22" t="s">
        <v>378</v>
      </c>
      <c r="I52" s="27" t="s">
        <v>379</v>
      </c>
      <c r="J52" s="20" t="s">
        <v>376</v>
      </c>
      <c r="K52" s="20" t="s">
        <v>376</v>
      </c>
      <c r="L52" s="22" t="s">
        <v>380</v>
      </c>
      <c r="M52" s="22" t="s">
        <v>380</v>
      </c>
      <c r="P52" s="21" t="s">
        <v>381</v>
      </c>
      <c r="Q52" s="21" t="s">
        <v>376</v>
      </c>
      <c r="R52" s="21" t="s">
        <v>376</v>
      </c>
      <c r="S52" s="19" t="s">
        <v>380</v>
      </c>
      <c r="T52" s="19" t="s">
        <v>380</v>
      </c>
    </row>
    <row r="53">
      <c r="A53" s="3" t="s">
        <v>286</v>
      </c>
      <c r="B53" s="21" t="s">
        <v>376</v>
      </c>
      <c r="C53" s="20" t="s">
        <v>376</v>
      </c>
      <c r="D53" s="21" t="s">
        <v>376</v>
      </c>
      <c r="E53" s="3" t="s">
        <v>407</v>
      </c>
      <c r="H53" s="22" t="s">
        <v>536</v>
      </c>
      <c r="I53" s="3" t="s">
        <v>385</v>
      </c>
      <c r="J53" s="20" t="s">
        <v>376</v>
      </c>
      <c r="K53" s="20" t="s">
        <v>376</v>
      </c>
      <c r="L53" s="22" t="s">
        <v>380</v>
      </c>
      <c r="M53" s="22" t="s">
        <v>380</v>
      </c>
      <c r="P53" s="21" t="s">
        <v>381</v>
      </c>
      <c r="Q53" s="21" t="s">
        <v>376</v>
      </c>
      <c r="R53" s="21" t="s">
        <v>376</v>
      </c>
      <c r="S53" s="19" t="s">
        <v>380</v>
      </c>
      <c r="T53" s="19" t="s">
        <v>380</v>
      </c>
    </row>
    <row r="54">
      <c r="A54" s="3" t="s">
        <v>291</v>
      </c>
      <c r="B54" s="21" t="s">
        <v>376</v>
      </c>
      <c r="C54" s="20" t="s">
        <v>376</v>
      </c>
      <c r="D54" s="21" t="s">
        <v>376</v>
      </c>
      <c r="E54" s="3" t="s">
        <v>377</v>
      </c>
      <c r="H54" s="22" t="s">
        <v>378</v>
      </c>
      <c r="I54" s="3" t="s">
        <v>379</v>
      </c>
      <c r="J54" s="20" t="s">
        <v>376</v>
      </c>
      <c r="K54" s="20" t="s">
        <v>376</v>
      </c>
      <c r="L54" s="22" t="s">
        <v>380</v>
      </c>
      <c r="M54" s="22" t="s">
        <v>380</v>
      </c>
      <c r="P54" s="21" t="s">
        <v>381</v>
      </c>
      <c r="Q54" s="21" t="s">
        <v>376</v>
      </c>
      <c r="R54" s="21" t="s">
        <v>376</v>
      </c>
      <c r="S54" s="19" t="s">
        <v>380</v>
      </c>
      <c r="T54" s="19" t="s">
        <v>380</v>
      </c>
    </row>
    <row r="55">
      <c r="A55" s="3" t="s">
        <v>295</v>
      </c>
      <c r="B55" s="21" t="s">
        <v>376</v>
      </c>
      <c r="C55" s="20" t="s">
        <v>376</v>
      </c>
      <c r="D55" s="21" t="s">
        <v>376</v>
      </c>
      <c r="E55" s="3" t="s">
        <v>454</v>
      </c>
      <c r="H55" s="22" t="s">
        <v>378</v>
      </c>
      <c r="I55" s="3" t="s">
        <v>379</v>
      </c>
      <c r="J55" s="20" t="s">
        <v>376</v>
      </c>
      <c r="K55" s="20" t="s">
        <v>376</v>
      </c>
      <c r="L55" s="22" t="s">
        <v>380</v>
      </c>
      <c r="M55" s="22" t="s">
        <v>380</v>
      </c>
      <c r="P55" s="21" t="s">
        <v>381</v>
      </c>
      <c r="Q55" s="21" t="s">
        <v>376</v>
      </c>
      <c r="R55" s="21" t="s">
        <v>376</v>
      </c>
      <c r="S55" s="19" t="s">
        <v>380</v>
      </c>
      <c r="T55" s="19" t="s">
        <v>380</v>
      </c>
    </row>
    <row r="56">
      <c r="A56" s="3" t="s">
        <v>300</v>
      </c>
      <c r="B56" s="19" t="s">
        <v>653</v>
      </c>
      <c r="C56" s="22" t="s">
        <v>667</v>
      </c>
      <c r="D56" s="21" t="s">
        <v>376</v>
      </c>
      <c r="E56" s="3" t="s">
        <v>442</v>
      </c>
      <c r="I56" s="3" t="s">
        <v>385</v>
      </c>
      <c r="J56" s="22" t="s">
        <v>668</v>
      </c>
      <c r="K56" s="22" t="s">
        <v>669</v>
      </c>
      <c r="L56" s="22" t="s">
        <v>670</v>
      </c>
      <c r="M56" s="22" t="s">
        <v>671</v>
      </c>
      <c r="P56" s="21" t="s">
        <v>381</v>
      </c>
      <c r="Q56" s="21" t="s">
        <v>376</v>
      </c>
      <c r="R56" s="21" t="s">
        <v>376</v>
      </c>
      <c r="S56" s="19" t="s">
        <v>380</v>
      </c>
      <c r="T56" s="19" t="s">
        <v>380</v>
      </c>
    </row>
    <row r="57">
      <c r="A57" s="3" t="s">
        <v>306</v>
      </c>
      <c r="B57" s="19" t="s">
        <v>638</v>
      </c>
      <c r="C57" s="22" t="s">
        <v>672</v>
      </c>
      <c r="D57" s="19" t="s">
        <v>673</v>
      </c>
      <c r="E57" s="3" t="s">
        <v>442</v>
      </c>
      <c r="I57" s="27" t="s">
        <v>407</v>
      </c>
      <c r="J57" s="22" t="s">
        <v>674</v>
      </c>
      <c r="K57" s="22" t="s">
        <v>552</v>
      </c>
      <c r="L57" s="22" t="s">
        <v>675</v>
      </c>
      <c r="M57" s="22" t="s">
        <v>676</v>
      </c>
      <c r="P57" s="21" t="s">
        <v>677</v>
      </c>
      <c r="Q57" s="19" t="s">
        <v>678</v>
      </c>
      <c r="R57" s="19" t="s">
        <v>437</v>
      </c>
      <c r="S57" s="19" t="s">
        <v>679</v>
      </c>
      <c r="T57" s="19" t="s">
        <v>680</v>
      </c>
    </row>
    <row r="58">
      <c r="A58" s="3" t="s">
        <v>314</v>
      </c>
      <c r="B58" s="19" t="s">
        <v>681</v>
      </c>
      <c r="C58" s="22" t="s">
        <v>682</v>
      </c>
      <c r="D58" s="19" t="s">
        <v>683</v>
      </c>
      <c r="E58" s="3" t="s">
        <v>393</v>
      </c>
      <c r="I58" s="27" t="s">
        <v>420</v>
      </c>
      <c r="J58" s="22" t="s">
        <v>684</v>
      </c>
      <c r="K58" s="22" t="s">
        <v>612</v>
      </c>
      <c r="L58" s="22" t="s">
        <v>685</v>
      </c>
      <c r="M58" s="22" t="s">
        <v>686</v>
      </c>
      <c r="P58" s="21" t="s">
        <v>425</v>
      </c>
      <c r="Q58" s="19" t="s">
        <v>687</v>
      </c>
      <c r="R58" s="19" t="s">
        <v>422</v>
      </c>
      <c r="S58" s="19" t="s">
        <v>688</v>
      </c>
      <c r="T58" s="19" t="s">
        <v>689</v>
      </c>
    </row>
    <row r="59">
      <c r="A59" s="3" t="s">
        <v>318</v>
      </c>
      <c r="B59" s="19" t="s">
        <v>690</v>
      </c>
      <c r="C59" s="22" t="s">
        <v>691</v>
      </c>
      <c r="D59" s="19" t="s">
        <v>692</v>
      </c>
      <c r="E59" s="3" t="s">
        <v>393</v>
      </c>
      <c r="I59" s="3" t="s">
        <v>385</v>
      </c>
      <c r="J59" s="22" t="s">
        <v>693</v>
      </c>
      <c r="K59" s="22" t="s">
        <v>474</v>
      </c>
      <c r="L59" s="22" t="s">
        <v>694</v>
      </c>
      <c r="M59" s="22" t="s">
        <v>695</v>
      </c>
      <c r="P59" s="21" t="s">
        <v>544</v>
      </c>
      <c r="Q59" s="19" t="s">
        <v>696</v>
      </c>
      <c r="R59" s="19" t="s">
        <v>697</v>
      </c>
      <c r="S59" s="19" t="s">
        <v>698</v>
      </c>
      <c r="T59" s="19" t="s">
        <v>699</v>
      </c>
    </row>
    <row r="60">
      <c r="A60" s="3" t="s">
        <v>320</v>
      </c>
      <c r="B60" s="21" t="s">
        <v>376</v>
      </c>
      <c r="C60" s="20" t="s">
        <v>376</v>
      </c>
      <c r="D60" s="21" t="s">
        <v>376</v>
      </c>
      <c r="E60" s="3" t="s">
        <v>454</v>
      </c>
      <c r="H60" s="22" t="s">
        <v>378</v>
      </c>
      <c r="I60" s="3" t="s">
        <v>407</v>
      </c>
      <c r="J60" s="20" t="s">
        <v>376</v>
      </c>
      <c r="K60" s="20" t="s">
        <v>376</v>
      </c>
      <c r="L60" s="22" t="s">
        <v>380</v>
      </c>
      <c r="M60" s="22" t="s">
        <v>380</v>
      </c>
      <c r="P60" s="21" t="s">
        <v>381</v>
      </c>
      <c r="Q60" s="21" t="s">
        <v>376</v>
      </c>
      <c r="R60" s="21" t="s">
        <v>376</v>
      </c>
      <c r="S60" s="19" t="s">
        <v>380</v>
      </c>
      <c r="T60" s="19" t="s">
        <v>380</v>
      </c>
    </row>
    <row r="61">
      <c r="A61" s="3" t="s">
        <v>327</v>
      </c>
      <c r="B61" s="19" t="s">
        <v>700</v>
      </c>
      <c r="C61" s="22" t="s">
        <v>701</v>
      </c>
      <c r="D61" s="19" t="s">
        <v>702</v>
      </c>
      <c r="E61" s="25" t="s">
        <v>406</v>
      </c>
      <c r="I61" s="27" t="s">
        <v>385</v>
      </c>
      <c r="J61" s="22" t="s">
        <v>703</v>
      </c>
      <c r="K61" s="22" t="s">
        <v>427</v>
      </c>
      <c r="L61" s="22" t="s">
        <v>704</v>
      </c>
      <c r="M61" s="22" t="s">
        <v>705</v>
      </c>
      <c r="P61" s="21" t="s">
        <v>706</v>
      </c>
      <c r="Q61" s="19" t="s">
        <v>707</v>
      </c>
      <c r="R61" s="19" t="s">
        <v>612</v>
      </c>
      <c r="S61" s="19" t="s">
        <v>708</v>
      </c>
      <c r="T61" s="19" t="s">
        <v>709</v>
      </c>
    </row>
    <row r="62">
      <c r="A62" s="3" t="s">
        <v>334</v>
      </c>
      <c r="B62" s="21" t="s">
        <v>376</v>
      </c>
      <c r="C62" s="20" t="s">
        <v>376</v>
      </c>
      <c r="D62" s="21" t="s">
        <v>376</v>
      </c>
      <c r="E62" s="3" t="s">
        <v>377</v>
      </c>
      <c r="H62" s="22" t="s">
        <v>378</v>
      </c>
      <c r="I62" s="27" t="s">
        <v>379</v>
      </c>
      <c r="J62" s="20" t="s">
        <v>376</v>
      </c>
      <c r="K62" s="20" t="s">
        <v>376</v>
      </c>
      <c r="L62" s="22" t="s">
        <v>380</v>
      </c>
      <c r="M62" s="22" t="s">
        <v>380</v>
      </c>
      <c r="P62" s="21" t="s">
        <v>381</v>
      </c>
      <c r="Q62" s="21" t="s">
        <v>376</v>
      </c>
      <c r="R62" s="21" t="s">
        <v>376</v>
      </c>
      <c r="S62" s="19" t="s">
        <v>380</v>
      </c>
      <c r="T62" s="19" t="s">
        <v>380</v>
      </c>
    </row>
    <row r="63">
      <c r="A63" s="3" t="s">
        <v>339</v>
      </c>
      <c r="B63" s="24" t="s">
        <v>710</v>
      </c>
      <c r="C63" s="31" t="s">
        <v>710</v>
      </c>
      <c r="D63" s="21" t="s">
        <v>376</v>
      </c>
      <c r="E63" s="25" t="s">
        <v>406</v>
      </c>
      <c r="I63" s="3" t="s">
        <v>379</v>
      </c>
      <c r="J63" s="22" t="s">
        <v>711</v>
      </c>
      <c r="K63" s="22" t="s">
        <v>427</v>
      </c>
      <c r="L63" s="22" t="s">
        <v>712</v>
      </c>
      <c r="M63" s="22" t="s">
        <v>713</v>
      </c>
      <c r="P63" s="21" t="s">
        <v>381</v>
      </c>
      <c r="Q63" s="21" t="s">
        <v>376</v>
      </c>
      <c r="R63" s="21" t="s">
        <v>376</v>
      </c>
      <c r="S63" s="19" t="s">
        <v>380</v>
      </c>
      <c r="T63" s="19" t="s">
        <v>380</v>
      </c>
    </row>
    <row r="64">
      <c r="A64" s="3" t="s">
        <v>341</v>
      </c>
      <c r="B64" s="19" t="s">
        <v>714</v>
      </c>
      <c r="C64" s="22" t="s">
        <v>715</v>
      </c>
      <c r="D64" s="19" t="s">
        <v>716</v>
      </c>
      <c r="E64" s="3" t="s">
        <v>717</v>
      </c>
      <c r="I64" s="3" t="s">
        <v>385</v>
      </c>
      <c r="J64" s="23" t="s">
        <v>718</v>
      </c>
      <c r="K64" s="22" t="s">
        <v>387</v>
      </c>
      <c r="L64" s="22" t="s">
        <v>719</v>
      </c>
      <c r="M64" s="22" t="s">
        <v>720</v>
      </c>
      <c r="P64" s="21" t="s">
        <v>721</v>
      </c>
      <c r="Q64" s="19" t="s">
        <v>722</v>
      </c>
      <c r="R64" s="19" t="s">
        <v>697</v>
      </c>
      <c r="S64" s="19" t="s">
        <v>723</v>
      </c>
      <c r="T64" s="19" t="s">
        <v>724</v>
      </c>
    </row>
    <row r="65">
      <c r="A65" s="3" t="s">
        <v>349</v>
      </c>
      <c r="B65" s="19">
        <v>0.144</v>
      </c>
      <c r="C65" s="22">
        <v>0.289</v>
      </c>
      <c r="D65" s="21" t="s">
        <v>725</v>
      </c>
      <c r="E65" s="3" t="s">
        <v>384</v>
      </c>
      <c r="I65" s="27" t="s">
        <v>385</v>
      </c>
      <c r="J65" s="22" t="s">
        <v>726</v>
      </c>
      <c r="K65" s="22">
        <v>5.0</v>
      </c>
      <c r="L65" s="22" t="s">
        <v>727</v>
      </c>
      <c r="M65" s="22" t="s">
        <v>728</v>
      </c>
      <c r="P65" s="21" t="s">
        <v>729</v>
      </c>
      <c r="Q65" s="21" t="s">
        <v>725</v>
      </c>
      <c r="R65" s="21" t="s">
        <v>725</v>
      </c>
      <c r="S65" s="19" t="s">
        <v>730</v>
      </c>
      <c r="T65" s="19" t="s">
        <v>730</v>
      </c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5" t="s">
        <v>358</v>
      </c>
      <c r="F1" s="3"/>
      <c r="G1" s="3"/>
      <c r="H1" s="3"/>
      <c r="I1" s="3"/>
      <c r="J1" s="15" t="s">
        <v>731</v>
      </c>
      <c r="N1" s="3"/>
      <c r="O1" s="3"/>
      <c r="P1" s="3"/>
      <c r="Q1" s="15" t="s">
        <v>732</v>
      </c>
    </row>
    <row r="2">
      <c r="A2" s="16" t="s">
        <v>357</v>
      </c>
      <c r="B2" s="1" t="s">
        <v>384</v>
      </c>
      <c r="C2" s="1" t="s">
        <v>385</v>
      </c>
      <c r="D2" s="1" t="s">
        <v>407</v>
      </c>
      <c r="E2" s="1" t="s">
        <v>454</v>
      </c>
      <c r="F2" s="3"/>
      <c r="G2" s="3"/>
      <c r="H2" s="3"/>
      <c r="I2" s="3"/>
      <c r="J2" s="1" t="s">
        <v>384</v>
      </c>
      <c r="K2" s="1" t="s">
        <v>385</v>
      </c>
      <c r="L2" s="1" t="s">
        <v>407</v>
      </c>
      <c r="M2" s="1" t="s">
        <v>454</v>
      </c>
      <c r="N2" s="3"/>
      <c r="O2" s="3"/>
      <c r="P2" s="1" t="s">
        <v>733</v>
      </c>
      <c r="Q2" s="1" t="s">
        <v>384</v>
      </c>
      <c r="R2" s="1" t="s">
        <v>385</v>
      </c>
      <c r="S2" s="1" t="s">
        <v>407</v>
      </c>
      <c r="T2" s="1" t="s">
        <v>454</v>
      </c>
    </row>
    <row r="3">
      <c r="A3" s="3" t="s">
        <v>9</v>
      </c>
      <c r="B3" s="19" t="s">
        <v>734</v>
      </c>
      <c r="C3" s="19" t="s">
        <v>734</v>
      </c>
      <c r="D3" s="19">
        <v>0.389</v>
      </c>
      <c r="E3" s="19">
        <v>0.282</v>
      </c>
      <c r="J3" s="22" t="s">
        <v>734</v>
      </c>
      <c r="K3" s="22" t="s">
        <v>734</v>
      </c>
      <c r="L3" s="22">
        <v>0.451</v>
      </c>
      <c r="M3" s="22">
        <v>0.327</v>
      </c>
      <c r="P3" s="21" t="s">
        <v>381</v>
      </c>
      <c r="Q3" s="19" t="s">
        <v>734</v>
      </c>
      <c r="R3" s="19" t="s">
        <v>734</v>
      </c>
      <c r="S3" s="19">
        <v>0.368</v>
      </c>
      <c r="T3" s="19">
        <v>0.246</v>
      </c>
    </row>
    <row r="4">
      <c r="A4" s="32" t="s">
        <v>16</v>
      </c>
      <c r="B4" s="19">
        <v>0.263</v>
      </c>
      <c r="C4" s="19" t="s">
        <v>734</v>
      </c>
      <c r="D4" s="19" t="s">
        <v>734</v>
      </c>
      <c r="E4" s="19" t="s">
        <v>734</v>
      </c>
      <c r="J4" s="22">
        <v>0.467</v>
      </c>
      <c r="K4" s="22" t="s">
        <v>734</v>
      </c>
      <c r="L4" s="22" t="s">
        <v>734</v>
      </c>
      <c r="M4" s="22" t="s">
        <v>734</v>
      </c>
      <c r="P4" s="21" t="s">
        <v>381</v>
      </c>
      <c r="Q4" s="19" t="s">
        <v>734</v>
      </c>
      <c r="R4" s="19" t="s">
        <v>734</v>
      </c>
      <c r="S4" s="19" t="s">
        <v>734</v>
      </c>
      <c r="T4" s="19" t="s">
        <v>734</v>
      </c>
    </row>
    <row r="5">
      <c r="A5" s="3" t="s">
        <v>24</v>
      </c>
      <c r="B5" s="19">
        <v>0.358</v>
      </c>
      <c r="C5" s="19">
        <v>0.335</v>
      </c>
      <c r="D5" s="19" t="s">
        <v>734</v>
      </c>
      <c r="E5" s="19" t="s">
        <v>734</v>
      </c>
      <c r="J5" s="22">
        <v>0.274</v>
      </c>
      <c r="K5" s="22">
        <v>0.318</v>
      </c>
      <c r="L5" s="22" t="s">
        <v>734</v>
      </c>
      <c r="M5" s="22" t="s">
        <v>734</v>
      </c>
      <c r="P5" s="21" t="s">
        <v>398</v>
      </c>
      <c r="Q5" s="19">
        <v>0.295</v>
      </c>
      <c r="R5" s="19">
        <v>0.29</v>
      </c>
      <c r="S5" s="19" t="s">
        <v>734</v>
      </c>
      <c r="T5" s="19" t="s">
        <v>734</v>
      </c>
    </row>
    <row r="6">
      <c r="A6" s="3" t="s">
        <v>31</v>
      </c>
      <c r="B6" s="19" t="s">
        <v>734</v>
      </c>
      <c r="C6" s="19">
        <v>0.339</v>
      </c>
      <c r="D6" s="19">
        <v>0.44</v>
      </c>
      <c r="E6" s="19">
        <v>0.351</v>
      </c>
      <c r="J6" s="22" t="s">
        <v>734</v>
      </c>
      <c r="K6" s="22">
        <v>0.319</v>
      </c>
      <c r="L6" s="22">
        <v>0.372</v>
      </c>
      <c r="M6" s="22">
        <v>0.327</v>
      </c>
      <c r="P6" s="21" t="s">
        <v>412</v>
      </c>
      <c r="Q6" s="19" t="s">
        <v>734</v>
      </c>
      <c r="R6" s="19">
        <v>0.321</v>
      </c>
      <c r="S6" s="19">
        <v>0.392</v>
      </c>
      <c r="T6" s="19">
        <v>0.322</v>
      </c>
    </row>
    <row r="7">
      <c r="A7" s="3" t="s">
        <v>39</v>
      </c>
      <c r="B7" s="19">
        <v>0.143</v>
      </c>
      <c r="C7" s="19" t="s">
        <v>734</v>
      </c>
      <c r="D7" s="19" t="s">
        <v>734</v>
      </c>
      <c r="E7" s="19" t="s">
        <v>734</v>
      </c>
      <c r="J7" s="22">
        <v>0.348</v>
      </c>
      <c r="K7" s="22" t="s">
        <v>734</v>
      </c>
      <c r="L7" s="22" t="s">
        <v>734</v>
      </c>
      <c r="M7" s="22" t="s">
        <v>734</v>
      </c>
      <c r="P7" s="21" t="s">
        <v>425</v>
      </c>
      <c r="Q7" s="19">
        <v>0.153</v>
      </c>
      <c r="R7" s="19" t="s">
        <v>734</v>
      </c>
      <c r="S7" s="19" t="s">
        <v>734</v>
      </c>
      <c r="T7" s="19" t="s">
        <v>734</v>
      </c>
    </row>
    <row r="8">
      <c r="A8" s="3" t="s">
        <v>46</v>
      </c>
      <c r="B8" s="19">
        <v>0.154</v>
      </c>
      <c r="C8" s="19" t="s">
        <v>734</v>
      </c>
      <c r="D8" s="19" t="s">
        <v>734</v>
      </c>
      <c r="E8" s="19" t="s">
        <v>734</v>
      </c>
      <c r="J8" s="22">
        <v>0.535</v>
      </c>
      <c r="K8" s="22" t="s">
        <v>734</v>
      </c>
      <c r="L8" s="22" t="s">
        <v>734</v>
      </c>
      <c r="M8" s="22" t="s">
        <v>734</v>
      </c>
      <c r="P8" s="21" t="s">
        <v>425</v>
      </c>
      <c r="Q8" s="19">
        <v>0.136</v>
      </c>
      <c r="R8" s="19" t="s">
        <v>734</v>
      </c>
      <c r="S8" s="19" t="s">
        <v>734</v>
      </c>
      <c r="T8" s="19" t="s">
        <v>734</v>
      </c>
    </row>
    <row r="9">
      <c r="A9" s="3" t="s">
        <v>53</v>
      </c>
      <c r="B9" s="19">
        <v>0.373</v>
      </c>
      <c r="C9" s="19">
        <v>0.405</v>
      </c>
      <c r="D9" s="19">
        <v>0.521</v>
      </c>
      <c r="E9" s="19" t="s">
        <v>734</v>
      </c>
      <c r="J9" s="22">
        <v>0.388</v>
      </c>
      <c r="K9" s="22">
        <v>0.525</v>
      </c>
      <c r="L9" s="22">
        <v>0.452</v>
      </c>
      <c r="M9" s="22" t="s">
        <v>734</v>
      </c>
      <c r="P9" s="21" t="s">
        <v>381</v>
      </c>
      <c r="Q9" s="19" t="s">
        <v>734</v>
      </c>
      <c r="R9" s="19" t="s">
        <v>734</v>
      </c>
      <c r="S9" s="19" t="s">
        <v>734</v>
      </c>
      <c r="T9" s="19" t="s">
        <v>734</v>
      </c>
    </row>
    <row r="10">
      <c r="A10" s="33" t="s">
        <v>59</v>
      </c>
      <c r="B10" s="19">
        <v>0.164</v>
      </c>
      <c r="C10" s="19">
        <v>0.377</v>
      </c>
      <c r="D10" s="19">
        <v>0.527</v>
      </c>
      <c r="E10" s="19" t="s">
        <v>734</v>
      </c>
      <c r="J10" s="22">
        <v>0.392</v>
      </c>
      <c r="K10" s="22">
        <v>0.365</v>
      </c>
      <c r="L10" s="22">
        <v>0.467</v>
      </c>
      <c r="M10" s="22" t="s">
        <v>734</v>
      </c>
      <c r="P10" s="21" t="s">
        <v>425</v>
      </c>
      <c r="Q10" s="19">
        <v>0.152</v>
      </c>
      <c r="R10" s="19">
        <v>0.348</v>
      </c>
      <c r="S10" s="19">
        <v>0.436</v>
      </c>
      <c r="T10" s="19" t="s">
        <v>734</v>
      </c>
    </row>
    <row r="11">
      <c r="A11" s="34" t="s">
        <v>63</v>
      </c>
      <c r="B11" s="19" t="s">
        <v>734</v>
      </c>
      <c r="C11" s="19" t="s">
        <v>734</v>
      </c>
      <c r="D11" s="19" t="s">
        <v>734</v>
      </c>
      <c r="E11" s="19">
        <v>0.708</v>
      </c>
      <c r="J11" s="22" t="s">
        <v>734</v>
      </c>
      <c r="K11" s="22" t="s">
        <v>734</v>
      </c>
      <c r="L11" s="22" t="s">
        <v>734</v>
      </c>
      <c r="M11" s="22">
        <v>0.667</v>
      </c>
      <c r="P11" s="21" t="s">
        <v>381</v>
      </c>
      <c r="Q11" s="19" t="s">
        <v>734</v>
      </c>
      <c r="R11" s="19" t="s">
        <v>734</v>
      </c>
      <c r="S11" s="19" t="s">
        <v>734</v>
      </c>
      <c r="T11" s="19">
        <v>0.667</v>
      </c>
    </row>
    <row r="12">
      <c r="A12" s="35" t="s">
        <v>68</v>
      </c>
      <c r="B12" s="19">
        <v>0.197</v>
      </c>
      <c r="C12" s="19">
        <v>0.317</v>
      </c>
      <c r="D12" s="19">
        <v>0.4</v>
      </c>
      <c r="E12" s="19">
        <v>0.328</v>
      </c>
      <c r="J12" s="22">
        <v>0.423</v>
      </c>
      <c r="K12" s="22">
        <v>0.472</v>
      </c>
      <c r="L12" s="22">
        <v>0.534</v>
      </c>
      <c r="M12" s="22">
        <v>0.487</v>
      </c>
      <c r="P12" s="21" t="s">
        <v>462</v>
      </c>
      <c r="Q12" s="19">
        <v>0.211</v>
      </c>
      <c r="R12" s="19">
        <v>0.308</v>
      </c>
      <c r="S12" s="19">
        <v>0.352</v>
      </c>
      <c r="T12" s="19">
        <v>0.28</v>
      </c>
    </row>
    <row r="13">
      <c r="A13" s="3" t="s">
        <v>72</v>
      </c>
      <c r="B13" s="19">
        <v>0.272</v>
      </c>
      <c r="C13" s="19">
        <v>0.363</v>
      </c>
      <c r="D13" s="19">
        <v>0.412</v>
      </c>
      <c r="E13" s="19">
        <v>0.419</v>
      </c>
      <c r="J13" s="22">
        <v>0.373</v>
      </c>
      <c r="K13" s="22">
        <v>0.28</v>
      </c>
      <c r="L13" s="22">
        <v>0.317</v>
      </c>
      <c r="M13" s="22">
        <v>0.295</v>
      </c>
      <c r="P13" s="21" t="s">
        <v>398</v>
      </c>
      <c r="Q13" s="19">
        <v>0.257</v>
      </c>
      <c r="R13" s="19">
        <v>0.366</v>
      </c>
      <c r="S13" s="19">
        <v>0.389</v>
      </c>
      <c r="T13" s="19">
        <v>0.399</v>
      </c>
    </row>
    <row r="14">
      <c r="A14" s="3" t="s">
        <v>74</v>
      </c>
      <c r="B14" s="19">
        <v>0.221</v>
      </c>
      <c r="C14" s="19" t="s">
        <v>734</v>
      </c>
      <c r="D14" s="19" t="s">
        <v>734</v>
      </c>
      <c r="E14" s="19" t="s">
        <v>734</v>
      </c>
      <c r="J14" s="22">
        <v>0.232</v>
      </c>
      <c r="K14" s="22" t="s">
        <v>734</v>
      </c>
      <c r="L14" s="22" t="s">
        <v>734</v>
      </c>
      <c r="M14" s="22" t="s">
        <v>734</v>
      </c>
      <c r="P14" s="21" t="s">
        <v>425</v>
      </c>
      <c r="Q14" s="19">
        <v>0.204</v>
      </c>
      <c r="R14" s="19" t="s">
        <v>734</v>
      </c>
      <c r="S14" s="19" t="s">
        <v>734</v>
      </c>
      <c r="T14" s="19" t="s">
        <v>734</v>
      </c>
    </row>
    <row r="15">
      <c r="A15" s="3" t="s">
        <v>76</v>
      </c>
      <c r="B15" s="19" t="s">
        <v>734</v>
      </c>
      <c r="C15" s="19" t="s">
        <v>734</v>
      </c>
      <c r="D15" s="19" t="s">
        <v>734</v>
      </c>
      <c r="E15" s="19">
        <v>0.399</v>
      </c>
      <c r="J15" s="22" t="s">
        <v>734</v>
      </c>
      <c r="K15" s="22" t="s">
        <v>734</v>
      </c>
      <c r="L15" s="22" t="s">
        <v>734</v>
      </c>
      <c r="M15" s="22">
        <v>0.397</v>
      </c>
      <c r="P15" s="21" t="s">
        <v>381</v>
      </c>
      <c r="Q15" s="19" t="s">
        <v>734</v>
      </c>
      <c r="R15" s="19" t="s">
        <v>734</v>
      </c>
      <c r="S15" s="19" t="s">
        <v>734</v>
      </c>
      <c r="T15" s="19">
        <v>0.336</v>
      </c>
    </row>
    <row r="16">
      <c r="A16" s="3" t="s">
        <v>84</v>
      </c>
      <c r="B16" s="19" t="s">
        <v>734</v>
      </c>
      <c r="C16" s="19" t="s">
        <v>734</v>
      </c>
      <c r="D16" s="19" t="s">
        <v>734</v>
      </c>
      <c r="E16" s="19">
        <v>0.282</v>
      </c>
      <c r="J16" s="22" t="s">
        <v>734</v>
      </c>
      <c r="K16" s="22" t="s">
        <v>734</v>
      </c>
      <c r="L16" s="22" t="s">
        <v>734</v>
      </c>
      <c r="M16" s="22">
        <v>0.404</v>
      </c>
      <c r="P16" s="21" t="s">
        <v>381</v>
      </c>
      <c r="Q16" s="19" t="s">
        <v>734</v>
      </c>
      <c r="R16" s="19" t="s">
        <v>734</v>
      </c>
      <c r="S16" s="19" t="s">
        <v>734</v>
      </c>
      <c r="T16" s="19">
        <v>0.253</v>
      </c>
    </row>
    <row r="17">
      <c r="A17" s="3" t="s">
        <v>92</v>
      </c>
      <c r="B17" s="19" t="s">
        <v>734</v>
      </c>
      <c r="C17" s="19" t="s">
        <v>734</v>
      </c>
      <c r="D17" s="19">
        <v>0.556</v>
      </c>
      <c r="E17" s="19" t="s">
        <v>734</v>
      </c>
      <c r="J17" s="22" t="s">
        <v>734</v>
      </c>
      <c r="K17" s="22" t="s">
        <v>734</v>
      </c>
      <c r="L17" s="22">
        <v>0.602</v>
      </c>
      <c r="M17" s="22" t="s">
        <v>734</v>
      </c>
      <c r="P17" s="21" t="s">
        <v>381</v>
      </c>
      <c r="Q17" s="19" t="s">
        <v>734</v>
      </c>
      <c r="R17" s="19" t="s">
        <v>734</v>
      </c>
      <c r="S17" s="19">
        <v>0.468</v>
      </c>
      <c r="T17" s="19" t="s">
        <v>734</v>
      </c>
    </row>
    <row r="18">
      <c r="A18" s="3" t="s">
        <v>100</v>
      </c>
      <c r="B18" s="19" t="s">
        <v>734</v>
      </c>
      <c r="C18" s="19">
        <v>0.313</v>
      </c>
      <c r="D18" s="19">
        <v>0.345</v>
      </c>
      <c r="E18" s="19">
        <v>0.492</v>
      </c>
      <c r="J18" s="22" t="s">
        <v>734</v>
      </c>
      <c r="K18" s="22">
        <v>0.446</v>
      </c>
      <c r="L18" s="22">
        <v>0.379</v>
      </c>
      <c r="M18" s="22">
        <v>0.467</v>
      </c>
      <c r="P18" s="21" t="s">
        <v>381</v>
      </c>
      <c r="Q18" s="19" t="s">
        <v>734</v>
      </c>
      <c r="R18" s="19" t="s">
        <v>734</v>
      </c>
      <c r="S18" s="19" t="s">
        <v>734</v>
      </c>
      <c r="T18" s="19" t="s">
        <v>734</v>
      </c>
    </row>
    <row r="19">
      <c r="A19" s="3" t="s">
        <v>106</v>
      </c>
      <c r="B19" s="19" t="s">
        <v>734</v>
      </c>
      <c r="C19" s="19" t="s">
        <v>734</v>
      </c>
      <c r="D19" s="19">
        <v>0.49</v>
      </c>
      <c r="E19" s="19">
        <v>0.429</v>
      </c>
      <c r="J19" s="22" t="s">
        <v>734</v>
      </c>
      <c r="K19" s="22" t="s">
        <v>734</v>
      </c>
      <c r="L19" s="22">
        <v>0.531</v>
      </c>
      <c r="M19" s="22">
        <v>0.439</v>
      </c>
      <c r="P19" s="21" t="s">
        <v>381</v>
      </c>
      <c r="Q19" s="19" t="s">
        <v>734</v>
      </c>
      <c r="R19" s="19" t="s">
        <v>734</v>
      </c>
      <c r="S19" s="19">
        <v>0.464</v>
      </c>
      <c r="T19" s="19">
        <v>0.406</v>
      </c>
    </row>
    <row r="20">
      <c r="A20" s="3" t="s">
        <v>107</v>
      </c>
      <c r="B20" s="19" t="s">
        <v>734</v>
      </c>
      <c r="C20" s="19">
        <v>0.367</v>
      </c>
      <c r="D20" s="19" t="s">
        <v>734</v>
      </c>
      <c r="E20" s="19" t="s">
        <v>734</v>
      </c>
      <c r="J20" s="22" t="s">
        <v>734</v>
      </c>
      <c r="K20" s="22">
        <v>0.439</v>
      </c>
      <c r="L20" s="22" t="s">
        <v>734</v>
      </c>
      <c r="M20" s="22" t="s">
        <v>734</v>
      </c>
      <c r="P20" s="21" t="s">
        <v>381</v>
      </c>
      <c r="Q20" s="19" t="s">
        <v>734</v>
      </c>
      <c r="R20" s="19" t="s">
        <v>734</v>
      </c>
      <c r="S20" s="19" t="s">
        <v>734</v>
      </c>
      <c r="T20" s="19" t="s">
        <v>734</v>
      </c>
    </row>
    <row r="21">
      <c r="A21" s="3" t="s">
        <v>112</v>
      </c>
      <c r="B21" s="19" t="s">
        <v>734</v>
      </c>
      <c r="C21" s="19">
        <v>0.374</v>
      </c>
      <c r="D21" s="19" t="s">
        <v>734</v>
      </c>
      <c r="E21" s="19" t="s">
        <v>734</v>
      </c>
      <c r="J21" s="22" t="s">
        <v>734</v>
      </c>
      <c r="K21" s="22">
        <v>0.496</v>
      </c>
      <c r="L21" s="22" t="s">
        <v>734</v>
      </c>
      <c r="M21" s="22" t="s">
        <v>734</v>
      </c>
      <c r="P21" s="21" t="s">
        <v>398</v>
      </c>
      <c r="Q21" s="19" t="s">
        <v>734</v>
      </c>
      <c r="R21" s="19">
        <v>0.33</v>
      </c>
      <c r="S21" s="19" t="s">
        <v>734</v>
      </c>
      <c r="T21" s="19" t="s">
        <v>734</v>
      </c>
    </row>
    <row r="22">
      <c r="A22" s="3" t="s">
        <v>114</v>
      </c>
      <c r="B22" s="19">
        <v>0.201</v>
      </c>
      <c r="C22" s="19" t="s">
        <v>734</v>
      </c>
      <c r="D22" s="19" t="s">
        <v>734</v>
      </c>
      <c r="E22" s="19" t="s">
        <v>734</v>
      </c>
      <c r="J22" s="22">
        <v>0.241</v>
      </c>
      <c r="K22" s="22" t="s">
        <v>734</v>
      </c>
      <c r="L22" s="22" t="s">
        <v>734</v>
      </c>
      <c r="M22" s="22" t="s">
        <v>734</v>
      </c>
      <c r="P22" s="21" t="s">
        <v>425</v>
      </c>
      <c r="Q22" s="19">
        <v>0.197</v>
      </c>
      <c r="R22" s="19" t="s">
        <v>734</v>
      </c>
      <c r="S22" s="19" t="s">
        <v>734</v>
      </c>
      <c r="T22" s="19" t="s">
        <v>734</v>
      </c>
    </row>
    <row r="23">
      <c r="A23" s="3" t="s">
        <v>119</v>
      </c>
      <c r="B23" s="19">
        <v>0.137</v>
      </c>
      <c r="C23" s="19">
        <v>0.375</v>
      </c>
      <c r="D23" s="19">
        <v>0.423</v>
      </c>
      <c r="E23" s="19">
        <v>0.443</v>
      </c>
      <c r="J23" s="22">
        <v>0.294</v>
      </c>
      <c r="K23" s="22">
        <v>0.517</v>
      </c>
      <c r="L23" s="22">
        <v>0.55</v>
      </c>
      <c r="M23" s="22">
        <v>0.521</v>
      </c>
      <c r="P23" s="21" t="s">
        <v>522</v>
      </c>
      <c r="Q23" s="19">
        <v>0.143</v>
      </c>
      <c r="R23" s="19">
        <v>0.363</v>
      </c>
      <c r="S23" s="19">
        <v>0.405</v>
      </c>
      <c r="T23" s="19">
        <v>0.412</v>
      </c>
    </row>
    <row r="24">
      <c r="A24" s="3" t="s">
        <v>127</v>
      </c>
      <c r="B24" s="19">
        <v>0.328</v>
      </c>
      <c r="C24" s="19">
        <v>0.398</v>
      </c>
      <c r="D24" s="19">
        <v>0.5</v>
      </c>
      <c r="E24" s="19">
        <v>0.609</v>
      </c>
      <c r="J24" s="22">
        <v>0.459</v>
      </c>
      <c r="K24" s="22">
        <v>0.428</v>
      </c>
      <c r="L24" s="22">
        <v>0.439</v>
      </c>
      <c r="M24" s="22">
        <v>0.552</v>
      </c>
      <c r="P24" s="28" t="s">
        <v>532</v>
      </c>
      <c r="Q24" s="19">
        <v>0.323</v>
      </c>
      <c r="R24" s="19">
        <v>0.386</v>
      </c>
      <c r="S24" s="19">
        <v>0.429</v>
      </c>
      <c r="T24" s="19">
        <v>0.598</v>
      </c>
    </row>
    <row r="25">
      <c r="A25" s="3" t="s">
        <v>135</v>
      </c>
      <c r="B25" s="19" t="s">
        <v>734</v>
      </c>
      <c r="C25" s="19" t="s">
        <v>734</v>
      </c>
      <c r="D25" s="19">
        <v>0.477</v>
      </c>
      <c r="E25" s="19">
        <v>0.405</v>
      </c>
      <c r="J25" s="22" t="s">
        <v>734</v>
      </c>
      <c r="K25" s="22" t="s">
        <v>734</v>
      </c>
      <c r="L25" s="22">
        <v>0.508</v>
      </c>
      <c r="M25" s="22">
        <v>0.462</v>
      </c>
      <c r="P25" s="21" t="s">
        <v>381</v>
      </c>
      <c r="Q25" s="19" t="s">
        <v>734</v>
      </c>
      <c r="R25" s="19" t="s">
        <v>734</v>
      </c>
      <c r="S25" s="19">
        <v>0.423</v>
      </c>
      <c r="T25" s="19">
        <v>0.367</v>
      </c>
    </row>
    <row r="26">
      <c r="A26" s="3" t="s">
        <v>143</v>
      </c>
      <c r="B26" s="19" t="s">
        <v>734</v>
      </c>
      <c r="C26" s="19" t="s">
        <v>734</v>
      </c>
      <c r="D26" s="19" t="s">
        <v>734</v>
      </c>
      <c r="E26" s="19">
        <v>0.43</v>
      </c>
      <c r="J26" s="22" t="s">
        <v>734</v>
      </c>
      <c r="K26" s="22" t="s">
        <v>734</v>
      </c>
      <c r="L26" s="22" t="s">
        <v>734</v>
      </c>
      <c r="M26" s="22">
        <v>0.473</v>
      </c>
      <c r="P26" s="21" t="s">
        <v>381</v>
      </c>
      <c r="Q26" s="19" t="s">
        <v>734</v>
      </c>
      <c r="R26" s="19" t="s">
        <v>734</v>
      </c>
      <c r="S26" s="19" t="s">
        <v>734</v>
      </c>
      <c r="T26" s="19">
        <v>0.43</v>
      </c>
    </row>
    <row r="27">
      <c r="A27" s="3" t="s">
        <v>150</v>
      </c>
      <c r="B27" s="19" t="s">
        <v>734</v>
      </c>
      <c r="C27" s="19">
        <v>0.464</v>
      </c>
      <c r="D27" s="19" t="s">
        <v>734</v>
      </c>
      <c r="E27" s="19">
        <v>0.436</v>
      </c>
      <c r="J27" s="22" t="s">
        <v>734</v>
      </c>
      <c r="K27" s="22">
        <v>0.448</v>
      </c>
      <c r="L27" s="22" t="s">
        <v>734</v>
      </c>
      <c r="M27" s="22">
        <v>0.398</v>
      </c>
      <c r="P27" s="21" t="s">
        <v>544</v>
      </c>
      <c r="Q27" s="19" t="s">
        <v>734</v>
      </c>
      <c r="R27" s="19">
        <v>0.395</v>
      </c>
      <c r="S27" s="19" t="s">
        <v>734</v>
      </c>
      <c r="T27" s="19">
        <v>0.398</v>
      </c>
    </row>
    <row r="28">
      <c r="A28" s="3" t="s">
        <v>153</v>
      </c>
      <c r="B28" s="19" t="s">
        <v>734</v>
      </c>
      <c r="C28" s="19" t="s">
        <v>734</v>
      </c>
      <c r="D28" s="19">
        <v>0.604</v>
      </c>
      <c r="E28" s="19" t="s">
        <v>734</v>
      </c>
      <c r="J28" s="22" t="s">
        <v>734</v>
      </c>
      <c r="K28" s="22" t="s">
        <v>734</v>
      </c>
      <c r="L28" s="22">
        <v>0.505</v>
      </c>
      <c r="M28" s="22" t="s">
        <v>734</v>
      </c>
      <c r="P28" s="21" t="s">
        <v>381</v>
      </c>
      <c r="Q28" s="19" t="s">
        <v>734</v>
      </c>
      <c r="R28" s="19" t="s">
        <v>734</v>
      </c>
      <c r="S28" s="19">
        <v>0.535</v>
      </c>
      <c r="T28" s="19" t="s">
        <v>734</v>
      </c>
    </row>
    <row r="29">
      <c r="A29" s="3" t="s">
        <v>160</v>
      </c>
      <c r="B29" s="19">
        <v>0.253</v>
      </c>
      <c r="C29" s="19">
        <v>0.345</v>
      </c>
      <c r="D29" s="19" t="s">
        <v>734</v>
      </c>
      <c r="E29" s="19">
        <v>0.575</v>
      </c>
      <c r="J29" s="22">
        <v>0.42</v>
      </c>
      <c r="K29" s="22">
        <v>0.517</v>
      </c>
      <c r="L29" s="22" t="s">
        <v>734</v>
      </c>
      <c r="M29" s="22">
        <v>0.471</v>
      </c>
      <c r="P29" s="21" t="s">
        <v>381</v>
      </c>
      <c r="Q29" s="19" t="s">
        <v>734</v>
      </c>
      <c r="R29" s="19" t="s">
        <v>734</v>
      </c>
      <c r="S29" s="19" t="s">
        <v>734</v>
      </c>
      <c r="T29" s="19" t="s">
        <v>734</v>
      </c>
    </row>
    <row r="30">
      <c r="A30" s="3" t="s">
        <v>165</v>
      </c>
      <c r="B30" s="19" t="s">
        <v>734</v>
      </c>
      <c r="C30" s="19" t="s">
        <v>734</v>
      </c>
      <c r="D30" s="19">
        <v>0.659</v>
      </c>
      <c r="E30" s="19" t="s">
        <v>734</v>
      </c>
      <c r="J30" s="22" t="s">
        <v>734</v>
      </c>
      <c r="K30" s="22" t="s">
        <v>734</v>
      </c>
      <c r="L30" s="22">
        <v>0.529</v>
      </c>
      <c r="M30" s="22" t="s">
        <v>734</v>
      </c>
      <c r="P30" s="21" t="s">
        <v>381</v>
      </c>
      <c r="Q30" s="19" t="s">
        <v>734</v>
      </c>
      <c r="R30" s="19" t="s">
        <v>734</v>
      </c>
      <c r="S30" s="19" t="s">
        <v>734</v>
      </c>
      <c r="T30" s="19" t="s">
        <v>734</v>
      </c>
    </row>
    <row r="31">
      <c r="A31" s="3" t="s">
        <v>172</v>
      </c>
      <c r="B31" s="19" t="s">
        <v>734</v>
      </c>
      <c r="C31" s="19" t="s">
        <v>734</v>
      </c>
      <c r="D31" s="19">
        <v>0.506</v>
      </c>
      <c r="E31" s="19" t="s">
        <v>734</v>
      </c>
      <c r="J31" s="22" t="s">
        <v>734</v>
      </c>
      <c r="K31" s="22" t="s">
        <v>734</v>
      </c>
      <c r="L31" s="22">
        <v>0.383</v>
      </c>
      <c r="M31" s="22" t="s">
        <v>734</v>
      </c>
      <c r="P31" s="21" t="s">
        <v>381</v>
      </c>
      <c r="Q31" s="19" t="s">
        <v>734</v>
      </c>
      <c r="R31" s="19" t="s">
        <v>734</v>
      </c>
      <c r="S31" s="19">
        <v>0.469</v>
      </c>
      <c r="T31" s="19" t="s">
        <v>734</v>
      </c>
    </row>
    <row r="32">
      <c r="A32" s="3" t="s">
        <v>177</v>
      </c>
      <c r="B32" s="19">
        <v>0.268</v>
      </c>
      <c r="C32" s="19" t="s">
        <v>734</v>
      </c>
      <c r="D32" s="19" t="s">
        <v>734</v>
      </c>
      <c r="E32" s="19" t="s">
        <v>734</v>
      </c>
      <c r="J32" s="22">
        <v>0.366</v>
      </c>
      <c r="K32" s="22" t="s">
        <v>734</v>
      </c>
      <c r="L32" s="22" t="s">
        <v>734</v>
      </c>
      <c r="M32" s="22" t="s">
        <v>734</v>
      </c>
      <c r="P32" s="21" t="s">
        <v>381</v>
      </c>
      <c r="Q32" s="19" t="s">
        <v>734</v>
      </c>
      <c r="R32" s="19" t="s">
        <v>734</v>
      </c>
      <c r="S32" s="19" t="s">
        <v>734</v>
      </c>
      <c r="T32" s="19" t="s">
        <v>734</v>
      </c>
    </row>
    <row r="33">
      <c r="A33" s="3" t="s">
        <v>179</v>
      </c>
      <c r="B33" s="19">
        <v>0.141</v>
      </c>
      <c r="C33" s="19" t="s">
        <v>734</v>
      </c>
      <c r="D33" s="19" t="s">
        <v>734</v>
      </c>
      <c r="E33" s="19" t="s">
        <v>734</v>
      </c>
      <c r="J33" s="22">
        <v>0.294</v>
      </c>
      <c r="K33" s="22" t="s">
        <v>734</v>
      </c>
      <c r="L33" s="22" t="s">
        <v>734</v>
      </c>
      <c r="M33" s="22" t="s">
        <v>734</v>
      </c>
      <c r="P33" s="21" t="s">
        <v>381</v>
      </c>
      <c r="Q33" s="19" t="s">
        <v>734</v>
      </c>
      <c r="R33" s="19" t="s">
        <v>734</v>
      </c>
      <c r="S33" s="19" t="s">
        <v>734</v>
      </c>
      <c r="T33" s="19" t="s">
        <v>734</v>
      </c>
    </row>
    <row r="34">
      <c r="A34" s="3" t="s">
        <v>183</v>
      </c>
      <c r="B34" s="19" t="s">
        <v>734</v>
      </c>
      <c r="C34" s="19" t="s">
        <v>734</v>
      </c>
      <c r="D34" s="19">
        <v>0.53</v>
      </c>
      <c r="E34" s="19">
        <v>0.527</v>
      </c>
      <c r="J34" s="22" t="s">
        <v>734</v>
      </c>
      <c r="K34" s="22" t="s">
        <v>734</v>
      </c>
      <c r="L34" s="22">
        <v>0.486</v>
      </c>
      <c r="M34" s="22">
        <v>0.464</v>
      </c>
      <c r="P34" s="21" t="s">
        <v>381</v>
      </c>
      <c r="Q34" s="19" t="s">
        <v>734</v>
      </c>
      <c r="R34" s="19" t="s">
        <v>734</v>
      </c>
      <c r="S34" s="19">
        <v>0.484</v>
      </c>
      <c r="T34" s="19">
        <v>0.464</v>
      </c>
    </row>
    <row r="35">
      <c r="A35" s="3" t="s">
        <v>185</v>
      </c>
      <c r="B35" s="19" t="s">
        <v>734</v>
      </c>
      <c r="C35" s="19">
        <v>0.32</v>
      </c>
      <c r="D35" s="19" t="s">
        <v>734</v>
      </c>
      <c r="E35" s="19" t="s">
        <v>734</v>
      </c>
      <c r="J35" s="22" t="s">
        <v>734</v>
      </c>
      <c r="K35" s="22">
        <v>0.412</v>
      </c>
      <c r="L35" s="22" t="s">
        <v>734</v>
      </c>
      <c r="M35" s="22" t="s">
        <v>734</v>
      </c>
      <c r="P35" s="21" t="s">
        <v>571</v>
      </c>
      <c r="Q35" s="19" t="s">
        <v>734</v>
      </c>
      <c r="R35" s="19">
        <v>0.206</v>
      </c>
      <c r="S35" s="19" t="s">
        <v>734</v>
      </c>
      <c r="T35" s="19" t="s">
        <v>734</v>
      </c>
    </row>
    <row r="36">
      <c r="A36" s="3" t="s">
        <v>735</v>
      </c>
      <c r="B36" s="19">
        <v>0.243</v>
      </c>
      <c r="C36" s="19">
        <v>0.353</v>
      </c>
      <c r="D36" s="19" t="s">
        <v>734</v>
      </c>
      <c r="E36" s="19" t="s">
        <v>734</v>
      </c>
      <c r="J36" s="22">
        <v>0.479</v>
      </c>
      <c r="K36" s="22">
        <v>0.546</v>
      </c>
      <c r="L36" s="22" t="s">
        <v>734</v>
      </c>
      <c r="M36" s="22" t="s">
        <v>734</v>
      </c>
      <c r="P36" s="21" t="s">
        <v>581</v>
      </c>
      <c r="Q36" s="19">
        <v>0.227</v>
      </c>
      <c r="R36" s="19">
        <v>0.269</v>
      </c>
      <c r="S36" s="19" t="s">
        <v>734</v>
      </c>
      <c r="T36" s="19" t="s">
        <v>734</v>
      </c>
    </row>
    <row r="37">
      <c r="A37" s="3" t="s">
        <v>198</v>
      </c>
      <c r="B37" s="19">
        <v>0.273</v>
      </c>
      <c r="C37" s="19">
        <v>0.329</v>
      </c>
      <c r="D37" s="19">
        <v>0.392</v>
      </c>
      <c r="E37" s="19">
        <v>0.524</v>
      </c>
      <c r="J37" s="22">
        <v>0.451</v>
      </c>
      <c r="K37" s="22">
        <v>0.49</v>
      </c>
      <c r="L37" s="22">
        <v>0.431</v>
      </c>
      <c r="M37" s="22">
        <v>0.419</v>
      </c>
      <c r="P37" s="21" t="s">
        <v>381</v>
      </c>
      <c r="Q37" s="19" t="s">
        <v>734</v>
      </c>
      <c r="R37" s="19" t="s">
        <v>734</v>
      </c>
      <c r="S37" s="19" t="s">
        <v>734</v>
      </c>
      <c r="T37" s="19" t="s">
        <v>734</v>
      </c>
    </row>
    <row r="38">
      <c r="A38" s="3" t="s">
        <v>203</v>
      </c>
      <c r="B38" s="19" t="s">
        <v>734</v>
      </c>
      <c r="C38" s="19" t="s">
        <v>734</v>
      </c>
      <c r="D38" s="19">
        <v>0.423</v>
      </c>
      <c r="E38" s="19">
        <v>0.439</v>
      </c>
      <c r="J38" s="22" t="s">
        <v>734</v>
      </c>
      <c r="K38" s="22" t="s">
        <v>734</v>
      </c>
      <c r="L38" s="22">
        <v>0.449</v>
      </c>
      <c r="M38" s="22">
        <v>0.471</v>
      </c>
      <c r="P38" s="21" t="s">
        <v>381</v>
      </c>
      <c r="Q38" s="19" t="s">
        <v>734</v>
      </c>
      <c r="R38" s="19" t="s">
        <v>734</v>
      </c>
      <c r="S38" s="19">
        <v>0.399</v>
      </c>
      <c r="T38" s="19">
        <v>0.43</v>
      </c>
    </row>
    <row r="39">
      <c r="A39" s="3" t="s">
        <v>210</v>
      </c>
      <c r="B39" s="19">
        <v>0.243</v>
      </c>
      <c r="C39" s="19">
        <v>0.36</v>
      </c>
      <c r="D39" s="19">
        <v>0.454</v>
      </c>
      <c r="E39" s="19">
        <v>0.392</v>
      </c>
      <c r="J39" s="22">
        <v>0.439</v>
      </c>
      <c r="K39" s="22">
        <v>0.413</v>
      </c>
      <c r="L39" s="22">
        <v>0.464</v>
      </c>
      <c r="M39" s="22">
        <v>0.386</v>
      </c>
      <c r="P39" s="21" t="s">
        <v>381</v>
      </c>
      <c r="Q39" s="19" t="s">
        <v>734</v>
      </c>
      <c r="R39" s="19" t="s">
        <v>734</v>
      </c>
      <c r="S39" s="19" t="s">
        <v>734</v>
      </c>
      <c r="T39" s="19" t="s">
        <v>734</v>
      </c>
    </row>
    <row r="40">
      <c r="A40" s="3" t="s">
        <v>214</v>
      </c>
      <c r="B40" s="19">
        <v>0.212</v>
      </c>
      <c r="C40" s="19">
        <v>0.343</v>
      </c>
      <c r="D40" s="19">
        <v>0.579</v>
      </c>
      <c r="E40" s="19">
        <v>0.416</v>
      </c>
      <c r="J40" s="22">
        <v>0.528</v>
      </c>
      <c r="K40" s="22">
        <v>0.451</v>
      </c>
      <c r="L40" s="22">
        <v>0.645</v>
      </c>
      <c r="M40" s="22">
        <v>0.5</v>
      </c>
      <c r="P40" s="28" t="s">
        <v>601</v>
      </c>
      <c r="Q40" s="19">
        <v>0.251</v>
      </c>
      <c r="R40" s="19">
        <v>0.335</v>
      </c>
      <c r="S40" s="19">
        <v>0.508</v>
      </c>
      <c r="T40" s="19">
        <v>0.364</v>
      </c>
    </row>
    <row r="41">
      <c r="A41" s="3" t="s">
        <v>221</v>
      </c>
      <c r="B41" s="19">
        <v>0.326</v>
      </c>
      <c r="C41" s="19">
        <v>0.506</v>
      </c>
      <c r="D41" s="19" t="s">
        <v>734</v>
      </c>
      <c r="E41" s="19" t="s">
        <v>734</v>
      </c>
      <c r="J41" s="22">
        <v>0.523</v>
      </c>
      <c r="K41" s="22">
        <v>0.458</v>
      </c>
      <c r="L41" s="22" t="s">
        <v>734</v>
      </c>
      <c r="M41" s="22" t="s">
        <v>734</v>
      </c>
      <c r="P41" s="21" t="s">
        <v>544</v>
      </c>
      <c r="Q41" s="19">
        <v>0.291</v>
      </c>
      <c r="R41" s="19">
        <v>0.422</v>
      </c>
      <c r="S41" s="19" t="s">
        <v>734</v>
      </c>
      <c r="T41" s="19" t="s">
        <v>734</v>
      </c>
    </row>
    <row r="42">
      <c r="A42" s="3" t="s">
        <v>226</v>
      </c>
      <c r="B42" s="19">
        <v>0.172</v>
      </c>
      <c r="C42" s="19" t="s">
        <v>734</v>
      </c>
      <c r="D42" s="19" t="s">
        <v>734</v>
      </c>
      <c r="E42" s="19" t="s">
        <v>734</v>
      </c>
      <c r="J42" s="22">
        <v>0.394</v>
      </c>
      <c r="K42" s="22" t="s">
        <v>734</v>
      </c>
      <c r="L42" s="22" t="s">
        <v>734</v>
      </c>
      <c r="M42" s="22" t="s">
        <v>734</v>
      </c>
      <c r="P42" s="21" t="s">
        <v>381</v>
      </c>
      <c r="Q42" s="19" t="s">
        <v>734</v>
      </c>
      <c r="R42" s="19" t="s">
        <v>734</v>
      </c>
      <c r="S42" s="19" t="s">
        <v>734</v>
      </c>
      <c r="T42" s="19" t="s">
        <v>734</v>
      </c>
    </row>
    <row r="43">
      <c r="A43" s="3" t="s">
        <v>230</v>
      </c>
      <c r="B43" s="19">
        <v>0.26</v>
      </c>
      <c r="C43" s="19">
        <v>0.248</v>
      </c>
      <c r="D43" s="19" t="s">
        <v>734</v>
      </c>
      <c r="E43" s="19" t="s">
        <v>734</v>
      </c>
      <c r="J43" s="22">
        <v>0.381</v>
      </c>
      <c r="K43" s="22">
        <v>0.345</v>
      </c>
      <c r="L43" s="22" t="s">
        <v>734</v>
      </c>
      <c r="M43" s="22" t="s">
        <v>734</v>
      </c>
      <c r="P43" s="21" t="s">
        <v>398</v>
      </c>
      <c r="Q43" s="19">
        <v>0.245</v>
      </c>
      <c r="R43" s="19">
        <v>0.212</v>
      </c>
      <c r="S43" s="19" t="s">
        <v>734</v>
      </c>
      <c r="T43" s="19" t="s">
        <v>734</v>
      </c>
    </row>
    <row r="44">
      <c r="A44" s="3" t="s">
        <v>232</v>
      </c>
      <c r="B44" s="19">
        <v>0.279</v>
      </c>
      <c r="C44" s="19">
        <v>0.391</v>
      </c>
      <c r="D44" s="19">
        <v>0.52</v>
      </c>
      <c r="E44" s="19" t="s">
        <v>734</v>
      </c>
      <c r="J44" s="22">
        <v>0.396</v>
      </c>
      <c r="K44" s="22">
        <v>0.427</v>
      </c>
      <c r="L44" s="22">
        <v>0.48</v>
      </c>
      <c r="M44" s="22" t="s">
        <v>734</v>
      </c>
      <c r="P44" s="21" t="s">
        <v>381</v>
      </c>
      <c r="Q44" s="19" t="s">
        <v>734</v>
      </c>
      <c r="R44" s="19" t="s">
        <v>734</v>
      </c>
      <c r="S44" s="19" t="s">
        <v>734</v>
      </c>
      <c r="T44" s="19" t="s">
        <v>734</v>
      </c>
    </row>
    <row r="45">
      <c r="A45" s="3" t="s">
        <v>238</v>
      </c>
      <c r="B45" s="19" t="s">
        <v>734</v>
      </c>
      <c r="C45" s="19" t="s">
        <v>734</v>
      </c>
      <c r="D45" s="19" t="s">
        <v>734</v>
      </c>
      <c r="E45" s="19">
        <v>0.475</v>
      </c>
      <c r="J45" s="22" t="s">
        <v>734</v>
      </c>
      <c r="K45" s="22" t="s">
        <v>734</v>
      </c>
      <c r="L45" s="22" t="s">
        <v>734</v>
      </c>
      <c r="M45" s="22">
        <v>0.361</v>
      </c>
      <c r="P45" s="21" t="s">
        <v>381</v>
      </c>
      <c r="Q45" s="19" t="s">
        <v>734</v>
      </c>
      <c r="R45" s="19" t="s">
        <v>734</v>
      </c>
      <c r="S45" s="19" t="s">
        <v>734</v>
      </c>
      <c r="T45" s="19">
        <v>0.43</v>
      </c>
    </row>
    <row r="46">
      <c r="A46" s="3" t="s">
        <v>246</v>
      </c>
      <c r="B46" s="19" t="s">
        <v>734</v>
      </c>
      <c r="C46" s="19" t="s">
        <v>734</v>
      </c>
      <c r="D46" s="19">
        <v>0.37</v>
      </c>
      <c r="E46" s="19">
        <v>0.593</v>
      </c>
      <c r="J46" s="22" t="s">
        <v>734</v>
      </c>
      <c r="K46" s="22" t="s">
        <v>734</v>
      </c>
      <c r="L46" s="22">
        <v>0.409</v>
      </c>
      <c r="M46" s="22">
        <v>0.593</v>
      </c>
      <c r="P46" s="21" t="s">
        <v>381</v>
      </c>
      <c r="Q46" s="19" t="s">
        <v>734</v>
      </c>
      <c r="R46" s="19" t="s">
        <v>734</v>
      </c>
      <c r="S46" s="19">
        <v>0.331</v>
      </c>
      <c r="T46" s="19">
        <v>0.492</v>
      </c>
    </row>
    <row r="47">
      <c r="A47" s="3" t="s">
        <v>248</v>
      </c>
      <c r="B47" s="19">
        <v>0.278</v>
      </c>
      <c r="C47" s="19">
        <v>0.311</v>
      </c>
      <c r="D47" s="19" t="s">
        <v>734</v>
      </c>
      <c r="E47" s="19" t="s">
        <v>734</v>
      </c>
      <c r="J47" s="22">
        <v>0.451</v>
      </c>
      <c r="K47" s="22">
        <v>0.441</v>
      </c>
      <c r="L47" s="22" t="s">
        <v>734</v>
      </c>
      <c r="M47" s="22" t="s">
        <v>734</v>
      </c>
      <c r="P47" s="21" t="s">
        <v>381</v>
      </c>
      <c r="Q47" s="19" t="s">
        <v>734</v>
      </c>
      <c r="R47" s="19" t="s">
        <v>734</v>
      </c>
      <c r="S47" s="19" t="s">
        <v>734</v>
      </c>
      <c r="T47" s="19" t="s">
        <v>734</v>
      </c>
    </row>
    <row r="48">
      <c r="A48" s="3" t="s">
        <v>255</v>
      </c>
      <c r="B48" s="19" t="s">
        <v>734</v>
      </c>
      <c r="C48" s="19">
        <v>0.364</v>
      </c>
      <c r="D48" s="19">
        <v>0.519</v>
      </c>
      <c r="E48" s="19">
        <v>0.447</v>
      </c>
      <c r="J48" s="22" t="s">
        <v>734</v>
      </c>
      <c r="K48" s="22">
        <v>0.367</v>
      </c>
      <c r="L48" s="22">
        <v>0.514</v>
      </c>
      <c r="M48" s="22">
        <v>0.396</v>
      </c>
      <c r="P48" s="21" t="s">
        <v>642</v>
      </c>
      <c r="Q48" s="19" t="s">
        <v>734</v>
      </c>
      <c r="R48" s="19">
        <v>0.312</v>
      </c>
      <c r="S48" s="19">
        <v>0.408</v>
      </c>
      <c r="T48" s="19">
        <v>0.381</v>
      </c>
    </row>
    <row r="49">
      <c r="A49" s="3" t="s">
        <v>262</v>
      </c>
      <c r="B49" s="19">
        <v>0.093</v>
      </c>
      <c r="C49" s="19" t="s">
        <v>734</v>
      </c>
      <c r="D49" s="19" t="s">
        <v>734</v>
      </c>
      <c r="E49" s="19" t="s">
        <v>734</v>
      </c>
      <c r="J49" s="22">
        <v>0.333</v>
      </c>
      <c r="K49" s="22" t="s">
        <v>734</v>
      </c>
      <c r="L49" s="22" t="s">
        <v>734</v>
      </c>
      <c r="M49" s="22" t="s">
        <v>734</v>
      </c>
      <c r="P49" s="21" t="s">
        <v>381</v>
      </c>
      <c r="Q49" s="19" t="s">
        <v>734</v>
      </c>
      <c r="R49" s="19" t="s">
        <v>734</v>
      </c>
      <c r="S49" s="19" t="s">
        <v>734</v>
      </c>
      <c r="T49" s="19" t="s">
        <v>734</v>
      </c>
    </row>
    <row r="50">
      <c r="A50" s="3" t="s">
        <v>268</v>
      </c>
      <c r="B50" s="19">
        <v>0.227</v>
      </c>
      <c r="C50" s="19">
        <v>0.215</v>
      </c>
      <c r="D50" s="19">
        <v>0.418</v>
      </c>
      <c r="E50" s="19">
        <v>0.374</v>
      </c>
      <c r="J50" s="22">
        <v>0.276</v>
      </c>
      <c r="K50" s="22">
        <v>0.276</v>
      </c>
      <c r="L50" s="22">
        <v>0.563</v>
      </c>
      <c r="M50" s="22">
        <v>0.335</v>
      </c>
      <c r="P50" s="21" t="s">
        <v>381</v>
      </c>
      <c r="Q50" s="19" t="s">
        <v>734</v>
      </c>
      <c r="R50" s="19" t="s">
        <v>734</v>
      </c>
      <c r="S50" s="19" t="s">
        <v>734</v>
      </c>
      <c r="T50" s="19" t="s">
        <v>734</v>
      </c>
    </row>
    <row r="51">
      <c r="A51" s="3" t="s">
        <v>275</v>
      </c>
      <c r="B51" s="19" t="s">
        <v>734</v>
      </c>
      <c r="C51" s="19">
        <v>0.45</v>
      </c>
      <c r="D51" s="19">
        <v>0.461</v>
      </c>
      <c r="E51" s="19">
        <v>0.546</v>
      </c>
      <c r="J51" s="22" t="s">
        <v>734</v>
      </c>
      <c r="K51" s="22">
        <v>0.5</v>
      </c>
      <c r="L51" s="22">
        <v>0.478</v>
      </c>
      <c r="M51" s="22">
        <v>0.63</v>
      </c>
      <c r="P51" s="21" t="s">
        <v>662</v>
      </c>
      <c r="Q51" s="19" t="s">
        <v>734</v>
      </c>
      <c r="R51" s="19">
        <v>0.412</v>
      </c>
      <c r="S51" s="19">
        <v>0.403</v>
      </c>
      <c r="T51" s="19">
        <v>0.463</v>
      </c>
    </row>
    <row r="52">
      <c r="A52" s="3" t="s">
        <v>281</v>
      </c>
      <c r="B52" s="19" t="s">
        <v>734</v>
      </c>
      <c r="C52" s="19" t="s">
        <v>734</v>
      </c>
      <c r="D52" s="19" t="s">
        <v>734</v>
      </c>
      <c r="E52" s="19">
        <v>0.423</v>
      </c>
      <c r="J52" s="22" t="s">
        <v>734</v>
      </c>
      <c r="K52" s="22" t="s">
        <v>734</v>
      </c>
      <c r="L52" s="22" t="s">
        <v>734</v>
      </c>
      <c r="M52" s="22">
        <v>0.484</v>
      </c>
      <c r="P52" s="21" t="s">
        <v>381</v>
      </c>
      <c r="Q52" s="19" t="s">
        <v>734</v>
      </c>
      <c r="R52" s="19" t="s">
        <v>734</v>
      </c>
      <c r="S52" s="19" t="s">
        <v>734</v>
      </c>
      <c r="T52" s="19">
        <v>0.389</v>
      </c>
    </row>
    <row r="53">
      <c r="A53" s="3" t="s">
        <v>286</v>
      </c>
      <c r="B53" s="19" t="s">
        <v>734</v>
      </c>
      <c r="C53" s="19" t="s">
        <v>734</v>
      </c>
      <c r="D53" s="19">
        <v>0.644</v>
      </c>
      <c r="E53" s="19" t="s">
        <v>734</v>
      </c>
      <c r="J53" s="22" t="s">
        <v>734</v>
      </c>
      <c r="K53" s="22" t="s">
        <v>734</v>
      </c>
      <c r="L53" s="22">
        <v>0.663</v>
      </c>
      <c r="M53" s="22" t="s">
        <v>734</v>
      </c>
      <c r="P53" s="21" t="s">
        <v>381</v>
      </c>
      <c r="Q53" s="19" t="s">
        <v>734</v>
      </c>
      <c r="R53" s="19" t="s">
        <v>734</v>
      </c>
      <c r="S53" s="19" t="s">
        <v>734</v>
      </c>
      <c r="T53" s="19" t="s">
        <v>734</v>
      </c>
    </row>
    <row r="54">
      <c r="A54" s="3" t="s">
        <v>291</v>
      </c>
      <c r="B54" s="19" t="s">
        <v>734</v>
      </c>
      <c r="C54" s="19" t="s">
        <v>734</v>
      </c>
      <c r="D54" s="19">
        <v>0.217</v>
      </c>
      <c r="E54" s="19">
        <v>0.364</v>
      </c>
      <c r="J54" s="22" t="s">
        <v>734</v>
      </c>
      <c r="K54" s="22" t="s">
        <v>734</v>
      </c>
      <c r="L54" s="22">
        <v>0.261</v>
      </c>
      <c r="M54" s="22">
        <v>0.492</v>
      </c>
      <c r="P54" s="21" t="s">
        <v>381</v>
      </c>
      <c r="Q54" s="19" t="s">
        <v>734</v>
      </c>
      <c r="R54" s="19" t="s">
        <v>734</v>
      </c>
      <c r="S54" s="19">
        <v>0.196</v>
      </c>
      <c r="T54" s="19">
        <v>0.273</v>
      </c>
    </row>
    <row r="55">
      <c r="A55" s="3" t="s">
        <v>295</v>
      </c>
      <c r="B55" s="19" t="s">
        <v>734</v>
      </c>
      <c r="C55" s="19" t="s">
        <v>734</v>
      </c>
      <c r="D55" s="19" t="s">
        <v>734</v>
      </c>
      <c r="E55" s="19">
        <v>0.336</v>
      </c>
      <c r="J55" s="22" t="s">
        <v>734</v>
      </c>
      <c r="K55" s="22" t="s">
        <v>734</v>
      </c>
      <c r="L55" s="22" t="s">
        <v>734</v>
      </c>
      <c r="M55" s="22">
        <v>0.368</v>
      </c>
      <c r="P55" s="21" t="s">
        <v>381</v>
      </c>
      <c r="Q55" s="19" t="s">
        <v>734</v>
      </c>
      <c r="R55" s="19" t="s">
        <v>734</v>
      </c>
      <c r="S55" s="19" t="s">
        <v>734</v>
      </c>
      <c r="T55" s="19">
        <v>0.296</v>
      </c>
    </row>
    <row r="56">
      <c r="A56" s="3" t="s">
        <v>300</v>
      </c>
      <c r="B56" s="19">
        <v>0.241</v>
      </c>
      <c r="C56" s="19">
        <v>0.4</v>
      </c>
      <c r="D56" s="19">
        <v>0.445</v>
      </c>
      <c r="E56" s="19" t="s">
        <v>734</v>
      </c>
      <c r="J56" s="22">
        <v>0.494</v>
      </c>
      <c r="K56" s="22">
        <v>0.543</v>
      </c>
      <c r="L56" s="22">
        <v>0.356</v>
      </c>
      <c r="M56" s="22" t="s">
        <v>734</v>
      </c>
      <c r="P56" s="21" t="s">
        <v>381</v>
      </c>
      <c r="Q56" s="19" t="s">
        <v>734</v>
      </c>
      <c r="R56" s="19" t="s">
        <v>734</v>
      </c>
      <c r="S56" s="19" t="s">
        <v>734</v>
      </c>
      <c r="T56" s="19" t="s">
        <v>734</v>
      </c>
    </row>
    <row r="57">
      <c r="A57" s="3" t="s">
        <v>306</v>
      </c>
      <c r="B57" s="19">
        <v>0.233</v>
      </c>
      <c r="C57" s="19">
        <v>0.339</v>
      </c>
      <c r="D57" s="19">
        <v>0.553</v>
      </c>
      <c r="E57" s="19" t="s">
        <v>734</v>
      </c>
      <c r="J57" s="22">
        <v>0.3</v>
      </c>
      <c r="K57" s="22">
        <v>0.428</v>
      </c>
      <c r="L57" s="22">
        <v>0.529</v>
      </c>
      <c r="M57" s="22" t="s">
        <v>734</v>
      </c>
      <c r="P57" s="21" t="s">
        <v>677</v>
      </c>
      <c r="Q57" s="19">
        <v>0.133</v>
      </c>
      <c r="R57" s="19">
        <v>0.294</v>
      </c>
      <c r="S57" s="19">
        <v>0.353</v>
      </c>
      <c r="T57" s="19" t="s">
        <v>734</v>
      </c>
    </row>
    <row r="58">
      <c r="A58" s="3" t="s">
        <v>314</v>
      </c>
      <c r="B58" s="19">
        <v>0.181</v>
      </c>
      <c r="C58" s="19">
        <v>0.324</v>
      </c>
      <c r="D58" s="19" t="s">
        <v>734</v>
      </c>
      <c r="E58" s="19" t="s">
        <v>734</v>
      </c>
      <c r="J58" s="22">
        <v>0.404</v>
      </c>
      <c r="K58" s="22">
        <v>0.461</v>
      </c>
      <c r="L58" s="22" t="s">
        <v>734</v>
      </c>
      <c r="M58" s="22" t="s">
        <v>734</v>
      </c>
      <c r="P58" s="21" t="s">
        <v>425</v>
      </c>
      <c r="Q58" s="19">
        <v>0.164</v>
      </c>
      <c r="R58" s="19">
        <v>0.311</v>
      </c>
      <c r="S58" s="19" t="s">
        <v>734</v>
      </c>
      <c r="T58" s="19" t="s">
        <v>734</v>
      </c>
    </row>
    <row r="59">
      <c r="A59" s="3" t="s">
        <v>318</v>
      </c>
      <c r="B59" s="19">
        <v>0.229</v>
      </c>
      <c r="C59" s="19">
        <v>0.348</v>
      </c>
      <c r="D59" s="19" t="s">
        <v>734</v>
      </c>
      <c r="E59" s="19" t="s">
        <v>734</v>
      </c>
      <c r="J59" s="22">
        <v>0.312</v>
      </c>
      <c r="K59" s="22">
        <v>0.366</v>
      </c>
      <c r="L59" s="22" t="s">
        <v>734</v>
      </c>
      <c r="M59" s="22" t="s">
        <v>734</v>
      </c>
      <c r="P59" s="21" t="s">
        <v>544</v>
      </c>
      <c r="Q59" s="19">
        <v>0.234</v>
      </c>
      <c r="R59" s="19">
        <v>0.33</v>
      </c>
      <c r="S59" s="19" t="s">
        <v>734</v>
      </c>
      <c r="T59" s="19" t="s">
        <v>734</v>
      </c>
    </row>
    <row r="60">
      <c r="A60" s="3" t="s">
        <v>320</v>
      </c>
      <c r="B60" s="19" t="s">
        <v>734</v>
      </c>
      <c r="C60" s="19" t="s">
        <v>734</v>
      </c>
      <c r="D60" s="19" t="s">
        <v>734</v>
      </c>
      <c r="E60" s="19">
        <v>0.364</v>
      </c>
      <c r="J60" s="22" t="s">
        <v>734</v>
      </c>
      <c r="K60" s="22" t="s">
        <v>734</v>
      </c>
      <c r="L60" s="22" t="s">
        <v>734</v>
      </c>
      <c r="M60" s="22">
        <v>0.301</v>
      </c>
      <c r="P60" s="21" t="s">
        <v>381</v>
      </c>
      <c r="Q60" s="19" t="s">
        <v>734</v>
      </c>
      <c r="R60" s="19" t="s">
        <v>734</v>
      </c>
      <c r="S60" s="19" t="s">
        <v>734</v>
      </c>
      <c r="T60" s="19">
        <v>0.325</v>
      </c>
    </row>
    <row r="61">
      <c r="A61" s="3" t="s">
        <v>327</v>
      </c>
      <c r="B61" s="19" t="s">
        <v>734</v>
      </c>
      <c r="C61" s="19">
        <v>0.433</v>
      </c>
      <c r="D61" s="19">
        <v>0.434</v>
      </c>
      <c r="E61" s="19">
        <v>0.475</v>
      </c>
      <c r="J61" s="22" t="s">
        <v>734</v>
      </c>
      <c r="K61" s="22">
        <v>0.577</v>
      </c>
      <c r="L61" s="22">
        <v>0.493</v>
      </c>
      <c r="M61" s="22">
        <v>0.482</v>
      </c>
      <c r="P61" s="21" t="s">
        <v>706</v>
      </c>
      <c r="Q61" s="19" t="s">
        <v>734</v>
      </c>
      <c r="R61" s="19">
        <v>0.392</v>
      </c>
      <c r="S61" s="19">
        <v>0.382</v>
      </c>
      <c r="T61" s="19">
        <v>0.382</v>
      </c>
    </row>
    <row r="62">
      <c r="A62" s="3" t="s">
        <v>334</v>
      </c>
      <c r="B62" s="19" t="s">
        <v>734</v>
      </c>
      <c r="C62" s="19" t="s">
        <v>734</v>
      </c>
      <c r="D62" s="19">
        <v>0.554</v>
      </c>
      <c r="E62" s="19">
        <v>0.5</v>
      </c>
      <c r="J62" s="22" t="s">
        <v>734</v>
      </c>
      <c r="K62" s="22" t="s">
        <v>734</v>
      </c>
      <c r="L62" s="22">
        <v>0.562</v>
      </c>
      <c r="M62" s="22">
        <v>0.705</v>
      </c>
      <c r="P62" s="21" t="s">
        <v>381</v>
      </c>
      <c r="Q62" s="19" t="s">
        <v>734</v>
      </c>
      <c r="R62" s="19" t="s">
        <v>734</v>
      </c>
      <c r="S62" s="19" t="s">
        <v>734</v>
      </c>
      <c r="T62" s="19" t="s">
        <v>734</v>
      </c>
    </row>
    <row r="63">
      <c r="A63" s="3" t="s">
        <v>339</v>
      </c>
      <c r="B63" s="19" t="s">
        <v>734</v>
      </c>
      <c r="C63" s="19">
        <v>0.463</v>
      </c>
      <c r="D63" s="19">
        <v>0.482</v>
      </c>
      <c r="E63" s="19">
        <v>0.574</v>
      </c>
      <c r="J63" s="22" t="s">
        <v>734</v>
      </c>
      <c r="K63" s="22">
        <v>0.463</v>
      </c>
      <c r="L63" s="22">
        <v>0.483</v>
      </c>
      <c r="M63" s="22">
        <v>0.559</v>
      </c>
      <c r="P63" s="21" t="s">
        <v>381</v>
      </c>
      <c r="Q63" s="19" t="s">
        <v>734</v>
      </c>
      <c r="R63" s="19" t="s">
        <v>734</v>
      </c>
      <c r="S63" s="19" t="s">
        <v>734</v>
      </c>
      <c r="T63" s="19" t="s">
        <v>734</v>
      </c>
    </row>
    <row r="64">
      <c r="A64" s="3" t="s">
        <v>341</v>
      </c>
      <c r="B64" s="19" t="s">
        <v>734</v>
      </c>
      <c r="C64" s="19">
        <v>0.326</v>
      </c>
      <c r="D64" s="19" t="s">
        <v>734</v>
      </c>
      <c r="E64" s="19">
        <v>0.469</v>
      </c>
      <c r="J64" s="22" t="s">
        <v>734</v>
      </c>
      <c r="K64" s="22">
        <v>0.515</v>
      </c>
      <c r="L64" s="22" t="s">
        <v>734</v>
      </c>
      <c r="M64" s="22">
        <v>0.586</v>
      </c>
      <c r="P64" s="21" t="s">
        <v>721</v>
      </c>
      <c r="Q64" s="19" t="s">
        <v>734</v>
      </c>
      <c r="R64" s="19">
        <v>0.31</v>
      </c>
      <c r="S64" s="19" t="s">
        <v>734</v>
      </c>
      <c r="T64" s="19">
        <v>0.434</v>
      </c>
    </row>
    <row r="65">
      <c r="A65" s="3" t="s">
        <v>349</v>
      </c>
      <c r="B65" s="19">
        <v>0.144</v>
      </c>
      <c r="C65" s="19" t="s">
        <v>734</v>
      </c>
      <c r="D65" s="19" t="s">
        <v>734</v>
      </c>
      <c r="E65" s="19" t="s">
        <v>734</v>
      </c>
      <c r="J65" s="22">
        <v>0.289</v>
      </c>
      <c r="K65" s="22" t="s">
        <v>734</v>
      </c>
      <c r="L65" s="22" t="s">
        <v>734</v>
      </c>
      <c r="M65" s="22" t="s">
        <v>734</v>
      </c>
      <c r="P65" s="21" t="s">
        <v>729</v>
      </c>
      <c r="Q65" s="19" t="s">
        <v>734</v>
      </c>
      <c r="R65" s="19" t="s">
        <v>734</v>
      </c>
      <c r="S65" s="19" t="s">
        <v>734</v>
      </c>
      <c r="T65" s="19" t="s">
        <v>734</v>
      </c>
    </row>
    <row r="66">
      <c r="J66" s="22" t="s">
        <v>736</v>
      </c>
    </row>
  </sheetData>
  <mergeCells count="3">
    <mergeCell ref="B1:E1"/>
    <mergeCell ref="J1:M1"/>
    <mergeCell ref="Q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5" t="s">
        <v>737</v>
      </c>
      <c r="F1" s="3"/>
      <c r="G1" s="3"/>
      <c r="H1" s="3"/>
      <c r="I1" s="3"/>
      <c r="J1" s="3"/>
      <c r="K1" s="3"/>
      <c r="L1" s="3"/>
      <c r="M1" s="15" t="s">
        <v>738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 t="s">
        <v>739</v>
      </c>
      <c r="B2" s="1" t="s">
        <v>384</v>
      </c>
      <c r="C2" s="1" t="s">
        <v>740</v>
      </c>
      <c r="D2" s="1" t="s">
        <v>407</v>
      </c>
      <c r="E2" s="1" t="s">
        <v>454</v>
      </c>
      <c r="F2" s="1" t="s">
        <v>741</v>
      </c>
      <c r="G2" s="1" t="s">
        <v>742</v>
      </c>
      <c r="H2" s="1" t="s">
        <v>743</v>
      </c>
      <c r="I2" s="1" t="s">
        <v>744</v>
      </c>
      <c r="J2" s="1" t="s">
        <v>745</v>
      </c>
      <c r="K2" s="1" t="s">
        <v>746</v>
      </c>
      <c r="L2" s="3"/>
      <c r="M2" s="1" t="s">
        <v>384</v>
      </c>
      <c r="N2" s="1" t="s">
        <v>385</v>
      </c>
      <c r="O2" s="1" t="s">
        <v>407</v>
      </c>
      <c r="P2" s="1" t="s">
        <v>454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36" t="s">
        <v>544</v>
      </c>
      <c r="B3" s="19">
        <v>0.21</v>
      </c>
      <c r="C3" s="19">
        <v>0.32</v>
      </c>
      <c r="D3" s="37">
        <v>0.385</v>
      </c>
      <c r="E3" s="19">
        <v>0.373</v>
      </c>
      <c r="F3" s="38">
        <f t="shared" ref="F3:F27" si="1">ROUND(($M$3-B3),2)</f>
        <v>0.01</v>
      </c>
      <c r="G3" s="38">
        <f t="shared" ref="G3:G27" si="2">ROUND(($N$3-C3),2)</f>
        <v>0.04</v>
      </c>
      <c r="H3" s="39">
        <f t="shared" ref="H3:H27" si="3">ROUND(($O$3-D3),2)</f>
        <v>0.07</v>
      </c>
      <c r="I3" s="38">
        <f t="shared" ref="I3:I27" si="4">ROUND(($P$3-E3),2)</f>
        <v>0.06</v>
      </c>
      <c r="J3" s="40">
        <f t="shared" ref="J3:J28" si="5">AVERAGE(F3:I3)</f>
        <v>0.045</v>
      </c>
      <c r="M3" s="22">
        <v>0.224</v>
      </c>
      <c r="N3" s="22">
        <v>0.359</v>
      </c>
      <c r="O3" s="22">
        <v>0.456</v>
      </c>
      <c r="P3" s="22">
        <v>0.436</v>
      </c>
    </row>
    <row r="4">
      <c r="A4" s="36" t="s">
        <v>581</v>
      </c>
      <c r="B4" s="19">
        <v>0.215</v>
      </c>
      <c r="C4" s="19">
        <v>0.304</v>
      </c>
      <c r="D4" s="37">
        <v>0.36</v>
      </c>
      <c r="E4" s="19">
        <v>0.342</v>
      </c>
      <c r="F4" s="38">
        <f t="shared" si="1"/>
        <v>0.01</v>
      </c>
      <c r="G4" s="38">
        <f t="shared" si="2"/>
        <v>0.06</v>
      </c>
      <c r="H4" s="39">
        <f t="shared" si="3"/>
        <v>0.1</v>
      </c>
      <c r="I4" s="38">
        <f t="shared" si="4"/>
        <v>0.09</v>
      </c>
      <c r="J4" s="40">
        <f t="shared" si="5"/>
        <v>0.065</v>
      </c>
    </row>
    <row r="5">
      <c r="A5" s="36" t="s">
        <v>462</v>
      </c>
      <c r="B5" s="19">
        <v>0.215</v>
      </c>
      <c r="C5" s="19">
        <v>0.325</v>
      </c>
      <c r="D5" s="37">
        <v>0.391</v>
      </c>
      <c r="E5" s="19">
        <v>0.373</v>
      </c>
      <c r="F5" s="38">
        <f t="shared" si="1"/>
        <v>0.01</v>
      </c>
      <c r="G5" s="38">
        <f t="shared" si="2"/>
        <v>0.03</v>
      </c>
      <c r="H5" s="39">
        <f t="shared" si="3"/>
        <v>0.07</v>
      </c>
      <c r="I5" s="38">
        <f t="shared" si="4"/>
        <v>0.06</v>
      </c>
      <c r="J5" s="40">
        <f t="shared" si="5"/>
        <v>0.0425</v>
      </c>
    </row>
    <row r="6" hidden="1">
      <c r="A6" s="36" t="s">
        <v>747</v>
      </c>
      <c r="B6" s="19">
        <v>0.199</v>
      </c>
      <c r="C6" s="19">
        <v>0.323</v>
      </c>
      <c r="D6" s="37">
        <v>0.403</v>
      </c>
      <c r="E6" s="19">
        <v>0.388</v>
      </c>
      <c r="F6" s="38">
        <f t="shared" si="1"/>
        <v>0.03</v>
      </c>
      <c r="G6" s="38">
        <f t="shared" si="2"/>
        <v>0.04</v>
      </c>
      <c r="H6" s="39">
        <f t="shared" si="3"/>
        <v>0.05</v>
      </c>
      <c r="I6" s="39">
        <f t="shared" si="4"/>
        <v>0.05</v>
      </c>
      <c r="J6" s="40">
        <f t="shared" si="5"/>
        <v>0.0425</v>
      </c>
    </row>
    <row r="7" hidden="1">
      <c r="A7" s="36" t="s">
        <v>748</v>
      </c>
      <c r="B7" s="19">
        <v>0.208</v>
      </c>
      <c r="C7" s="19">
        <v>0.337</v>
      </c>
      <c r="D7" s="37">
        <v>0.417</v>
      </c>
      <c r="E7" s="19">
        <v>0.4</v>
      </c>
      <c r="F7" s="38">
        <f t="shared" si="1"/>
        <v>0.02</v>
      </c>
      <c r="G7" s="38">
        <f t="shared" si="2"/>
        <v>0.02</v>
      </c>
      <c r="H7" s="39">
        <f t="shared" si="3"/>
        <v>0.04</v>
      </c>
      <c r="I7" s="39">
        <f t="shared" si="4"/>
        <v>0.04</v>
      </c>
      <c r="J7" s="40">
        <f t="shared" si="5"/>
        <v>0.03</v>
      </c>
    </row>
    <row r="8" hidden="1">
      <c r="A8" s="36" t="s">
        <v>749</v>
      </c>
      <c r="B8" s="19">
        <v>0.211</v>
      </c>
      <c r="C8" s="19">
        <v>0.336</v>
      </c>
      <c r="D8" s="37">
        <v>0.425</v>
      </c>
      <c r="E8" s="19">
        <v>0.408</v>
      </c>
      <c r="F8" s="38">
        <f t="shared" si="1"/>
        <v>0.01</v>
      </c>
      <c r="G8" s="38">
        <f t="shared" si="2"/>
        <v>0.02</v>
      </c>
      <c r="H8" s="39">
        <f t="shared" si="3"/>
        <v>0.03</v>
      </c>
      <c r="I8" s="39">
        <f t="shared" si="4"/>
        <v>0.03</v>
      </c>
      <c r="J8" s="40">
        <f t="shared" si="5"/>
        <v>0.0225</v>
      </c>
    </row>
    <row r="9" hidden="1">
      <c r="A9" s="36" t="s">
        <v>750</v>
      </c>
      <c r="B9" s="19">
        <v>0.219</v>
      </c>
      <c r="C9" s="19">
        <v>0.318</v>
      </c>
      <c r="D9" s="37">
        <v>0.391</v>
      </c>
      <c r="E9" s="19">
        <v>0.381</v>
      </c>
      <c r="F9" s="38">
        <f t="shared" si="1"/>
        <v>0.01</v>
      </c>
      <c r="G9" s="38">
        <f t="shared" si="2"/>
        <v>0.04</v>
      </c>
      <c r="H9" s="39">
        <f t="shared" si="3"/>
        <v>0.07</v>
      </c>
      <c r="I9" s="38">
        <f t="shared" si="4"/>
        <v>0.06</v>
      </c>
      <c r="J9" s="40">
        <f t="shared" si="5"/>
        <v>0.045</v>
      </c>
    </row>
    <row r="10">
      <c r="A10" s="36" t="s">
        <v>425</v>
      </c>
      <c r="B10" s="19">
        <v>0.217</v>
      </c>
      <c r="C10" s="19">
        <v>0.337</v>
      </c>
      <c r="D10" s="37">
        <v>0.426</v>
      </c>
      <c r="E10" s="19">
        <v>0.414</v>
      </c>
      <c r="F10" s="38">
        <f t="shared" si="1"/>
        <v>0.01</v>
      </c>
      <c r="G10" s="38">
        <f t="shared" si="2"/>
        <v>0.02</v>
      </c>
      <c r="H10" s="39">
        <f t="shared" si="3"/>
        <v>0.03</v>
      </c>
      <c r="I10" s="38">
        <f t="shared" si="4"/>
        <v>0.02</v>
      </c>
      <c r="J10" s="40">
        <f t="shared" si="5"/>
        <v>0.02</v>
      </c>
    </row>
    <row r="11" hidden="1">
      <c r="A11" s="36" t="s">
        <v>751</v>
      </c>
      <c r="B11" s="19">
        <v>0.215</v>
      </c>
      <c r="C11" s="19">
        <v>0.331</v>
      </c>
      <c r="D11" s="37">
        <v>0.41</v>
      </c>
      <c r="E11" s="19">
        <v>0.39</v>
      </c>
      <c r="F11" s="38">
        <f t="shared" si="1"/>
        <v>0.01</v>
      </c>
      <c r="G11" s="38">
        <f t="shared" si="2"/>
        <v>0.03</v>
      </c>
      <c r="H11" s="39">
        <f t="shared" si="3"/>
        <v>0.05</v>
      </c>
      <c r="I11" s="39">
        <f t="shared" si="4"/>
        <v>0.05</v>
      </c>
      <c r="J11" s="40">
        <f t="shared" si="5"/>
        <v>0.035</v>
      </c>
    </row>
    <row r="12">
      <c r="A12" s="36" t="s">
        <v>522</v>
      </c>
      <c r="B12" s="19">
        <v>0.222</v>
      </c>
      <c r="C12" s="19">
        <v>0.345</v>
      </c>
      <c r="D12" s="37">
        <v>0.418</v>
      </c>
      <c r="E12" s="19">
        <v>0.4</v>
      </c>
      <c r="F12" s="38">
        <f t="shared" si="1"/>
        <v>0</v>
      </c>
      <c r="G12" s="38">
        <f t="shared" si="2"/>
        <v>0.01</v>
      </c>
      <c r="H12" s="39">
        <f t="shared" si="3"/>
        <v>0.04</v>
      </c>
      <c r="I12" s="39">
        <f t="shared" si="4"/>
        <v>0.04</v>
      </c>
      <c r="J12" s="40">
        <f t="shared" si="5"/>
        <v>0.0225</v>
      </c>
    </row>
    <row r="13">
      <c r="A13" s="36" t="s">
        <v>532</v>
      </c>
      <c r="B13" s="19">
        <v>0.221</v>
      </c>
      <c r="C13" s="19">
        <v>0.348</v>
      </c>
      <c r="D13" s="37">
        <v>0.424</v>
      </c>
      <c r="E13" s="19">
        <v>0.405</v>
      </c>
      <c r="F13" s="38">
        <f t="shared" si="1"/>
        <v>0</v>
      </c>
      <c r="G13" s="38">
        <f t="shared" si="2"/>
        <v>0.01</v>
      </c>
      <c r="H13" s="39">
        <f t="shared" si="3"/>
        <v>0.03</v>
      </c>
      <c r="I13" s="39">
        <f t="shared" si="4"/>
        <v>0.03</v>
      </c>
      <c r="J13" s="40">
        <f t="shared" si="5"/>
        <v>0.0175</v>
      </c>
    </row>
    <row r="14" hidden="1">
      <c r="A14" s="36" t="s">
        <v>752</v>
      </c>
      <c r="B14" s="19">
        <v>0.211</v>
      </c>
      <c r="C14" s="19">
        <v>0.343</v>
      </c>
      <c r="D14" s="37">
        <v>0.427</v>
      </c>
      <c r="E14" s="19">
        <v>0.414</v>
      </c>
      <c r="F14" s="38">
        <f t="shared" si="1"/>
        <v>0.01</v>
      </c>
      <c r="G14" s="38">
        <f t="shared" si="2"/>
        <v>0.02</v>
      </c>
      <c r="H14" s="39">
        <f t="shared" si="3"/>
        <v>0.03</v>
      </c>
      <c r="I14" s="38">
        <f t="shared" si="4"/>
        <v>0.02</v>
      </c>
      <c r="J14" s="40">
        <f t="shared" si="5"/>
        <v>0.02</v>
      </c>
    </row>
    <row r="15">
      <c r="A15" s="36" t="s">
        <v>662</v>
      </c>
      <c r="B15" s="19">
        <v>0.204</v>
      </c>
      <c r="C15" s="19">
        <v>0.322</v>
      </c>
      <c r="D15" s="37">
        <v>0.402</v>
      </c>
      <c r="E15" s="19">
        <v>0.379</v>
      </c>
      <c r="F15" s="38">
        <f t="shared" si="1"/>
        <v>0.02</v>
      </c>
      <c r="G15" s="38">
        <f t="shared" si="2"/>
        <v>0.04</v>
      </c>
      <c r="H15" s="38">
        <f t="shared" si="3"/>
        <v>0.05</v>
      </c>
      <c r="I15" s="39">
        <f t="shared" si="4"/>
        <v>0.06</v>
      </c>
      <c r="J15" s="40">
        <f t="shared" si="5"/>
        <v>0.0425</v>
      </c>
    </row>
    <row r="16">
      <c r="A16" s="36" t="s">
        <v>571</v>
      </c>
      <c r="B16" s="19">
        <v>0.137</v>
      </c>
      <c r="C16" s="19">
        <v>0.209</v>
      </c>
      <c r="D16" s="37">
        <v>0.25</v>
      </c>
      <c r="E16" s="19">
        <v>0.234</v>
      </c>
      <c r="F16" s="38">
        <f t="shared" si="1"/>
        <v>0.09</v>
      </c>
      <c r="G16" s="38">
        <f t="shared" si="2"/>
        <v>0.15</v>
      </c>
      <c r="H16" s="39">
        <f t="shared" si="3"/>
        <v>0.21</v>
      </c>
      <c r="I16" s="38">
        <f t="shared" si="4"/>
        <v>0.2</v>
      </c>
      <c r="J16" s="40">
        <f t="shared" si="5"/>
        <v>0.1625</v>
      </c>
    </row>
    <row r="17">
      <c r="A17" s="36" t="s">
        <v>412</v>
      </c>
      <c r="B17" s="19">
        <v>0.213</v>
      </c>
      <c r="C17" s="19">
        <v>0.34</v>
      </c>
      <c r="D17" s="37">
        <v>0.426</v>
      </c>
      <c r="E17" s="19">
        <v>0.412</v>
      </c>
      <c r="F17" s="38">
        <f t="shared" si="1"/>
        <v>0.01</v>
      </c>
      <c r="G17" s="38">
        <f t="shared" si="2"/>
        <v>0.02</v>
      </c>
      <c r="H17" s="39">
        <f t="shared" si="3"/>
        <v>0.03</v>
      </c>
      <c r="I17" s="38">
        <f t="shared" si="4"/>
        <v>0.02</v>
      </c>
      <c r="J17" s="40">
        <f t="shared" si="5"/>
        <v>0.02</v>
      </c>
    </row>
    <row r="18" hidden="1">
      <c r="A18" s="36" t="s">
        <v>753</v>
      </c>
      <c r="B18" s="19">
        <v>0.203</v>
      </c>
      <c r="C18" s="19">
        <v>0.329</v>
      </c>
      <c r="D18" s="37">
        <v>0.41</v>
      </c>
      <c r="E18" s="19">
        <v>0.389</v>
      </c>
      <c r="F18" s="38">
        <f t="shared" si="1"/>
        <v>0.02</v>
      </c>
      <c r="G18" s="38">
        <f t="shared" si="2"/>
        <v>0.03</v>
      </c>
      <c r="H18" s="39">
        <f t="shared" si="3"/>
        <v>0.05</v>
      </c>
      <c r="I18" s="39">
        <f t="shared" si="4"/>
        <v>0.05</v>
      </c>
      <c r="J18" s="40">
        <f t="shared" si="5"/>
        <v>0.0375</v>
      </c>
    </row>
    <row r="19" hidden="1">
      <c r="A19" s="36" t="s">
        <v>754</v>
      </c>
      <c r="B19" s="19">
        <v>0.211</v>
      </c>
      <c r="C19" s="19">
        <v>0.334</v>
      </c>
      <c r="D19" s="37">
        <v>0.415</v>
      </c>
      <c r="E19" s="19">
        <v>0.399</v>
      </c>
      <c r="F19" s="38">
        <f t="shared" si="1"/>
        <v>0.01</v>
      </c>
      <c r="G19" s="38">
        <f t="shared" si="2"/>
        <v>0.03</v>
      </c>
      <c r="H19" s="39">
        <f t="shared" si="3"/>
        <v>0.04</v>
      </c>
      <c r="I19" s="39">
        <f t="shared" si="4"/>
        <v>0.04</v>
      </c>
      <c r="J19" s="40">
        <f t="shared" si="5"/>
        <v>0.03</v>
      </c>
    </row>
    <row r="20">
      <c r="A20" s="36" t="s">
        <v>642</v>
      </c>
      <c r="B20" s="19">
        <v>0.192</v>
      </c>
      <c r="C20" s="19">
        <v>0.308</v>
      </c>
      <c r="D20" s="37">
        <v>0.372</v>
      </c>
      <c r="E20" s="19">
        <v>0.356</v>
      </c>
      <c r="F20" s="38">
        <f t="shared" si="1"/>
        <v>0.03</v>
      </c>
      <c r="G20" s="38">
        <f t="shared" si="2"/>
        <v>0.05</v>
      </c>
      <c r="H20" s="39">
        <f t="shared" si="3"/>
        <v>0.08</v>
      </c>
      <c r="I20" s="39">
        <f t="shared" si="4"/>
        <v>0.08</v>
      </c>
      <c r="J20" s="40">
        <f t="shared" si="5"/>
        <v>0.06</v>
      </c>
    </row>
    <row r="21">
      <c r="A21" s="36" t="s">
        <v>398</v>
      </c>
      <c r="B21" s="19">
        <v>0.207</v>
      </c>
      <c r="C21" s="19">
        <v>0.338</v>
      </c>
      <c r="D21" s="37">
        <v>0.425</v>
      </c>
      <c r="E21" s="19">
        <v>0.409</v>
      </c>
      <c r="F21" s="38">
        <f t="shared" si="1"/>
        <v>0.02</v>
      </c>
      <c r="G21" s="38">
        <f t="shared" si="2"/>
        <v>0.02</v>
      </c>
      <c r="H21" s="39">
        <f t="shared" si="3"/>
        <v>0.03</v>
      </c>
      <c r="I21" s="39">
        <f t="shared" si="4"/>
        <v>0.03</v>
      </c>
      <c r="J21" s="40">
        <f t="shared" si="5"/>
        <v>0.025</v>
      </c>
    </row>
    <row r="22" hidden="1">
      <c r="A22" s="36" t="s">
        <v>755</v>
      </c>
      <c r="B22" s="19">
        <v>0.205</v>
      </c>
      <c r="C22" s="19">
        <v>0.33</v>
      </c>
      <c r="D22" s="37">
        <v>0.405</v>
      </c>
      <c r="E22" s="19">
        <v>0.386</v>
      </c>
      <c r="F22" s="38">
        <f t="shared" si="1"/>
        <v>0.02</v>
      </c>
      <c r="G22" s="38">
        <f t="shared" si="2"/>
        <v>0.03</v>
      </c>
      <c r="H22" s="39">
        <f t="shared" si="3"/>
        <v>0.05</v>
      </c>
      <c r="I22" s="39">
        <f t="shared" si="4"/>
        <v>0.05</v>
      </c>
      <c r="J22" s="40">
        <f t="shared" si="5"/>
        <v>0.0375</v>
      </c>
    </row>
    <row r="23">
      <c r="A23" s="36" t="s">
        <v>677</v>
      </c>
      <c r="B23" s="19">
        <v>0.197</v>
      </c>
      <c r="C23" s="19">
        <v>0.297</v>
      </c>
      <c r="D23" s="37">
        <v>0.349</v>
      </c>
      <c r="E23" s="19">
        <v>0.336</v>
      </c>
      <c r="F23" s="38">
        <f t="shared" si="1"/>
        <v>0.03</v>
      </c>
      <c r="G23" s="38">
        <f t="shared" si="2"/>
        <v>0.06</v>
      </c>
      <c r="H23" s="39">
        <f t="shared" si="3"/>
        <v>0.11</v>
      </c>
      <c r="I23" s="38">
        <f t="shared" si="4"/>
        <v>0.1</v>
      </c>
      <c r="J23" s="40">
        <f t="shared" si="5"/>
        <v>0.075</v>
      </c>
    </row>
    <row r="24" hidden="1">
      <c r="A24" s="36" t="s">
        <v>756</v>
      </c>
      <c r="B24" s="19">
        <v>0.205</v>
      </c>
      <c r="C24" s="19">
        <v>0.316</v>
      </c>
      <c r="D24" s="37">
        <v>0.395</v>
      </c>
      <c r="E24" s="19">
        <v>0.385</v>
      </c>
      <c r="F24" s="38">
        <f t="shared" si="1"/>
        <v>0.02</v>
      </c>
      <c r="G24" s="38">
        <f t="shared" si="2"/>
        <v>0.04</v>
      </c>
      <c r="H24" s="39">
        <f t="shared" si="3"/>
        <v>0.06</v>
      </c>
      <c r="I24" s="38">
        <f t="shared" si="4"/>
        <v>0.05</v>
      </c>
      <c r="J24" s="40">
        <f t="shared" si="5"/>
        <v>0.0425</v>
      </c>
    </row>
    <row r="25">
      <c r="A25" s="36" t="s">
        <v>706</v>
      </c>
      <c r="B25" s="19">
        <v>0.207</v>
      </c>
      <c r="C25" s="19">
        <v>0.33</v>
      </c>
      <c r="D25" s="37">
        <v>0.407</v>
      </c>
      <c r="E25" s="19">
        <v>0.387</v>
      </c>
      <c r="F25" s="38">
        <f t="shared" si="1"/>
        <v>0.02</v>
      </c>
      <c r="G25" s="38">
        <f t="shared" si="2"/>
        <v>0.03</v>
      </c>
      <c r="H25" s="39">
        <f t="shared" si="3"/>
        <v>0.05</v>
      </c>
      <c r="I25" s="39">
        <f t="shared" si="4"/>
        <v>0.05</v>
      </c>
      <c r="J25" s="40">
        <f t="shared" si="5"/>
        <v>0.0375</v>
      </c>
    </row>
    <row r="26">
      <c r="A26" s="36" t="s">
        <v>601</v>
      </c>
      <c r="B26" s="19">
        <v>0.215</v>
      </c>
      <c r="C26" s="19">
        <v>0.33</v>
      </c>
      <c r="D26" s="37">
        <v>0.406</v>
      </c>
      <c r="E26" s="19">
        <v>0.391</v>
      </c>
      <c r="F26" s="38">
        <f t="shared" si="1"/>
        <v>0.01</v>
      </c>
      <c r="G26" s="38">
        <f t="shared" si="2"/>
        <v>0.03</v>
      </c>
      <c r="H26" s="39">
        <f t="shared" si="3"/>
        <v>0.05</v>
      </c>
      <c r="I26" s="39">
        <f t="shared" si="4"/>
        <v>0.05</v>
      </c>
      <c r="J26" s="40">
        <f t="shared" si="5"/>
        <v>0.035</v>
      </c>
    </row>
    <row r="27">
      <c r="A27" s="36" t="s">
        <v>757</v>
      </c>
      <c r="B27" s="19">
        <v>0.206</v>
      </c>
      <c r="C27" s="19">
        <v>0.328</v>
      </c>
      <c r="D27" s="37">
        <v>0.411</v>
      </c>
      <c r="E27" s="19">
        <v>0.395</v>
      </c>
      <c r="F27" s="38">
        <f t="shared" si="1"/>
        <v>0.02</v>
      </c>
      <c r="G27" s="38">
        <f t="shared" si="2"/>
        <v>0.03</v>
      </c>
      <c r="H27" s="39">
        <f t="shared" si="3"/>
        <v>0.05</v>
      </c>
      <c r="I27" s="38">
        <f t="shared" si="4"/>
        <v>0.04</v>
      </c>
      <c r="J27" s="40">
        <f t="shared" si="5"/>
        <v>0.035</v>
      </c>
    </row>
    <row r="28">
      <c r="A28" s="3"/>
      <c r="F28" s="41">
        <f t="shared" ref="F28:I28" si="6">ROUND(AVERAGE(F3:F27), 2)</f>
        <v>0.02</v>
      </c>
      <c r="G28" s="42">
        <f t="shared" si="6"/>
        <v>0.04</v>
      </c>
      <c r="H28" s="41">
        <f t="shared" si="6"/>
        <v>0.06</v>
      </c>
      <c r="I28" s="41">
        <f t="shared" si="6"/>
        <v>0.05</v>
      </c>
      <c r="J28" s="40">
        <f t="shared" si="5"/>
        <v>0.0425</v>
      </c>
    </row>
    <row r="29">
      <c r="A29" s="3"/>
    </row>
    <row r="30">
      <c r="A30" s="3"/>
    </row>
    <row r="31">
      <c r="A31" s="3"/>
    </row>
    <row r="32" hidden="1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B1:E1"/>
    <mergeCell ref="M1:P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5" t="s">
        <v>358</v>
      </c>
      <c r="F1" s="3"/>
      <c r="G1" s="3"/>
      <c r="H1" s="3"/>
      <c r="I1" s="15" t="s">
        <v>732</v>
      </c>
    </row>
    <row r="2">
      <c r="A2" s="1" t="s">
        <v>357</v>
      </c>
      <c r="B2" s="1" t="s">
        <v>384</v>
      </c>
      <c r="C2" s="1" t="s">
        <v>385</v>
      </c>
      <c r="D2" s="1" t="s">
        <v>407</v>
      </c>
      <c r="E2" s="1" t="s">
        <v>454</v>
      </c>
      <c r="F2" s="3"/>
      <c r="G2" s="3"/>
      <c r="H2" s="1" t="s">
        <v>733</v>
      </c>
      <c r="I2" s="1" t="s">
        <v>384</v>
      </c>
      <c r="J2" s="1" t="s">
        <v>385</v>
      </c>
      <c r="K2" s="1" t="s">
        <v>407</v>
      </c>
      <c r="L2" s="1" t="s">
        <v>454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>
      <c r="A4" s="3" t="s">
        <v>31</v>
      </c>
      <c r="B4" s="17" t="s">
        <v>734</v>
      </c>
      <c r="C4" s="43">
        <v>0.339</v>
      </c>
      <c r="D4" s="43">
        <v>0.44</v>
      </c>
      <c r="E4" s="43">
        <v>0.351</v>
      </c>
      <c r="F4" s="3"/>
      <c r="G4" s="3"/>
      <c r="H4" s="44" t="s">
        <v>412</v>
      </c>
      <c r="I4" s="45"/>
      <c r="J4" s="43">
        <v>0.321</v>
      </c>
      <c r="K4" s="43">
        <v>0.392</v>
      </c>
      <c r="L4" s="43">
        <v>0.322</v>
      </c>
    </row>
    <row r="5">
      <c r="A5" s="3" t="s">
        <v>306</v>
      </c>
      <c r="B5" s="22">
        <v>0.233</v>
      </c>
      <c r="C5" s="43">
        <v>0.339</v>
      </c>
      <c r="D5" s="43">
        <v>0.553</v>
      </c>
      <c r="E5" s="17" t="s">
        <v>734</v>
      </c>
      <c r="F5" s="3"/>
      <c r="G5" s="3"/>
      <c r="H5" s="36" t="s">
        <v>677</v>
      </c>
      <c r="I5" s="43">
        <v>0.133</v>
      </c>
      <c r="J5" s="43">
        <v>0.294</v>
      </c>
      <c r="K5" s="43">
        <v>0.353</v>
      </c>
      <c r="L5" s="17" t="s">
        <v>734</v>
      </c>
    </row>
    <row r="6">
      <c r="A6" s="3" t="s">
        <v>318</v>
      </c>
      <c r="B6" s="43">
        <v>0.229</v>
      </c>
      <c r="C6" s="43">
        <v>0.348</v>
      </c>
      <c r="D6" s="17" t="s">
        <v>734</v>
      </c>
      <c r="E6" s="17" t="s">
        <v>734</v>
      </c>
      <c r="F6" s="3"/>
      <c r="G6" s="3"/>
      <c r="H6" s="36" t="s">
        <v>544</v>
      </c>
      <c r="I6" s="43">
        <v>0.234</v>
      </c>
      <c r="J6" s="43">
        <v>0.33</v>
      </c>
      <c r="K6" s="17" t="s">
        <v>734</v>
      </c>
      <c r="L6" s="17" t="s">
        <v>734</v>
      </c>
    </row>
    <row r="7">
      <c r="A7" s="3" t="s">
        <v>339</v>
      </c>
      <c r="B7" s="17" t="s">
        <v>734</v>
      </c>
      <c r="C7" s="43">
        <v>0.463</v>
      </c>
      <c r="D7" s="43">
        <v>0.482</v>
      </c>
      <c r="E7" s="43">
        <v>0.574</v>
      </c>
      <c r="F7" s="3"/>
      <c r="G7" s="3"/>
      <c r="H7" s="36" t="s">
        <v>398</v>
      </c>
      <c r="I7" s="3"/>
      <c r="J7" s="43">
        <v>0.438</v>
      </c>
      <c r="K7" s="43">
        <v>0.463</v>
      </c>
      <c r="L7" s="43">
        <v>0.54</v>
      </c>
    </row>
    <row r="8">
      <c r="A8" s="3" t="s">
        <v>341</v>
      </c>
      <c r="B8" s="17" t="s">
        <v>734</v>
      </c>
      <c r="C8" s="43">
        <v>0.326</v>
      </c>
      <c r="D8" s="17" t="s">
        <v>734</v>
      </c>
      <c r="E8" s="43">
        <v>0.469</v>
      </c>
      <c r="F8" s="3"/>
      <c r="G8" s="3"/>
      <c r="H8" s="36" t="s">
        <v>721</v>
      </c>
      <c r="I8" s="3"/>
      <c r="J8" s="43">
        <v>0.31</v>
      </c>
      <c r="K8" s="3"/>
      <c r="L8" s="43">
        <v>0.434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15" t="s">
        <v>358</v>
      </c>
      <c r="F15" s="3"/>
      <c r="G15" s="3"/>
      <c r="H15" s="3"/>
      <c r="I15" s="15" t="s">
        <v>758</v>
      </c>
    </row>
    <row r="16">
      <c r="A16" s="1" t="s">
        <v>357</v>
      </c>
      <c r="B16" s="1" t="s">
        <v>384</v>
      </c>
      <c r="C16" s="1" t="s">
        <v>385</v>
      </c>
      <c r="D16" s="1" t="s">
        <v>407</v>
      </c>
      <c r="E16" s="1" t="s">
        <v>454</v>
      </c>
      <c r="F16" s="3"/>
      <c r="G16" s="3"/>
      <c r="H16" s="1" t="s">
        <v>759</v>
      </c>
      <c r="I16" s="1" t="s">
        <v>384</v>
      </c>
      <c r="J16" s="1" t="s">
        <v>385</v>
      </c>
      <c r="K16" s="1" t="s">
        <v>407</v>
      </c>
      <c r="L16" s="1" t="s">
        <v>454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 t="s">
        <v>31</v>
      </c>
      <c r="B18" s="17" t="s">
        <v>734</v>
      </c>
      <c r="C18" s="43">
        <v>0.339</v>
      </c>
      <c r="D18" s="43">
        <v>0.44</v>
      </c>
      <c r="E18" s="43">
        <v>0.351</v>
      </c>
      <c r="F18" s="3"/>
      <c r="G18" s="3"/>
      <c r="H18" s="3" t="s">
        <v>25</v>
      </c>
      <c r="I18" s="17" t="s">
        <v>734</v>
      </c>
      <c r="J18" s="43">
        <v>0.315</v>
      </c>
      <c r="K18" s="43">
        <v>0.395</v>
      </c>
      <c r="L18" s="43">
        <v>0.319</v>
      </c>
    </row>
    <row r="19">
      <c r="A19" s="3" t="s">
        <v>306</v>
      </c>
      <c r="B19" s="22">
        <v>0.233</v>
      </c>
      <c r="C19" s="43">
        <v>0.339</v>
      </c>
      <c r="D19" s="43">
        <v>0.553</v>
      </c>
      <c r="E19" s="17" t="s">
        <v>734</v>
      </c>
      <c r="F19" s="3"/>
      <c r="G19" s="3"/>
      <c r="H19" s="3" t="s">
        <v>194</v>
      </c>
      <c r="I19" s="43">
        <v>0.2</v>
      </c>
      <c r="J19" s="43">
        <v>0.311</v>
      </c>
      <c r="K19" s="43">
        <v>0.447</v>
      </c>
      <c r="L19" s="17" t="s">
        <v>734</v>
      </c>
    </row>
    <row r="20">
      <c r="A20" s="3" t="s">
        <v>318</v>
      </c>
      <c r="B20" s="43">
        <v>0.229</v>
      </c>
      <c r="C20" s="43">
        <v>0.348</v>
      </c>
      <c r="D20" s="17" t="s">
        <v>734</v>
      </c>
      <c r="E20" s="17" t="s">
        <v>734</v>
      </c>
      <c r="F20" s="3"/>
      <c r="G20" s="3"/>
      <c r="H20" s="3" t="s">
        <v>40</v>
      </c>
      <c r="I20" s="43">
        <v>0.243</v>
      </c>
      <c r="J20" s="43">
        <v>0.36</v>
      </c>
      <c r="K20" s="17" t="s">
        <v>734</v>
      </c>
      <c r="L20" s="17" t="s">
        <v>734</v>
      </c>
    </row>
    <row r="21">
      <c r="A21" s="3" t="s">
        <v>339</v>
      </c>
      <c r="B21" s="17" t="s">
        <v>734</v>
      </c>
      <c r="C21" s="43">
        <v>0.463</v>
      </c>
      <c r="D21" s="43">
        <v>0.482</v>
      </c>
      <c r="E21" s="43">
        <v>0.574</v>
      </c>
      <c r="F21" s="3"/>
      <c r="G21" s="3"/>
      <c r="H21" s="3"/>
      <c r="I21" s="3"/>
      <c r="J21" s="3"/>
      <c r="K21" s="3"/>
      <c r="L21" s="3"/>
    </row>
    <row r="22">
      <c r="A22" s="3" t="s">
        <v>341</v>
      </c>
      <c r="B22" s="17" t="s">
        <v>734</v>
      </c>
      <c r="C22" s="43">
        <v>0.326</v>
      </c>
      <c r="D22" s="17" t="s">
        <v>734</v>
      </c>
      <c r="E22" s="43">
        <v>0.469</v>
      </c>
      <c r="F22" s="3"/>
      <c r="G22" s="3"/>
      <c r="H22" s="3" t="s">
        <v>69</v>
      </c>
      <c r="I22" s="3"/>
      <c r="J22" s="43">
        <v>0.312</v>
      </c>
      <c r="K22" s="3"/>
      <c r="L22" s="43">
        <v>0.407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15" t="s">
        <v>758</v>
      </c>
      <c r="G26" s="3"/>
      <c r="H26" s="15" t="s">
        <v>760</v>
      </c>
      <c r="L26" s="3"/>
    </row>
    <row r="27">
      <c r="A27" s="1" t="s">
        <v>357</v>
      </c>
      <c r="B27" s="1" t="s">
        <v>759</v>
      </c>
      <c r="C27" s="1" t="s">
        <v>384</v>
      </c>
      <c r="D27" s="1" t="s">
        <v>385</v>
      </c>
      <c r="E27" s="1" t="s">
        <v>407</v>
      </c>
      <c r="F27" s="1" t="s">
        <v>454</v>
      </c>
      <c r="G27" s="3"/>
      <c r="H27" s="1" t="s">
        <v>384</v>
      </c>
      <c r="I27" s="1" t="s">
        <v>385</v>
      </c>
      <c r="J27" s="1" t="s">
        <v>407</v>
      </c>
      <c r="K27" s="1" t="s">
        <v>454</v>
      </c>
      <c r="L27" s="3"/>
    </row>
    <row r="28">
      <c r="A28" s="3"/>
      <c r="B28" s="3"/>
      <c r="C28" s="3"/>
      <c r="G28" s="3"/>
      <c r="H28" s="3"/>
      <c r="I28" s="3"/>
      <c r="J28" s="3"/>
      <c r="K28" s="3"/>
      <c r="L28" s="3"/>
    </row>
    <row r="29">
      <c r="A29" s="3" t="s">
        <v>31</v>
      </c>
      <c r="B29" s="3" t="s">
        <v>40</v>
      </c>
      <c r="C29" s="3"/>
      <c r="D29" s="17">
        <v>0.32</v>
      </c>
      <c r="E29" s="17">
        <v>0.404</v>
      </c>
      <c r="F29" s="17">
        <v>0.292</v>
      </c>
      <c r="G29" s="3"/>
      <c r="H29" s="3"/>
      <c r="I29" s="38"/>
      <c r="J29" s="38"/>
      <c r="K29" s="38"/>
      <c r="L29" s="3"/>
    </row>
    <row r="30">
      <c r="A30" s="3" t="s">
        <v>306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 t="s">
        <v>318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 t="s">
        <v>339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 t="s">
        <v>341</v>
      </c>
      <c r="B33" s="3" t="s">
        <v>40</v>
      </c>
      <c r="C33" s="17" t="s">
        <v>734</v>
      </c>
      <c r="D33" s="43">
        <v>0.308</v>
      </c>
      <c r="E33" s="17" t="s">
        <v>734</v>
      </c>
      <c r="F33" s="43">
        <v>0.4</v>
      </c>
      <c r="G33" s="3"/>
      <c r="H33" s="3"/>
      <c r="I33" s="38"/>
      <c r="J33" s="3"/>
      <c r="K33" s="38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6">
    <mergeCell ref="B1:E1"/>
    <mergeCell ref="I1:L1"/>
    <mergeCell ref="B15:E15"/>
    <mergeCell ref="I15:L15"/>
    <mergeCell ref="C26:F26"/>
    <mergeCell ref="H26:K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5" t="s">
        <v>359</v>
      </c>
      <c r="F1" s="3"/>
      <c r="G1" s="15" t="s">
        <v>738</v>
      </c>
      <c r="K1" s="3"/>
      <c r="L1" s="1" t="s">
        <v>761</v>
      </c>
      <c r="M1" s="46" t="s">
        <v>762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763</v>
      </c>
      <c r="B2" s="1" t="s">
        <v>384</v>
      </c>
      <c r="C2" s="1" t="s">
        <v>740</v>
      </c>
      <c r="D2" s="1" t="s">
        <v>407</v>
      </c>
      <c r="E2" s="1" t="s">
        <v>454</v>
      </c>
      <c r="F2" s="3"/>
      <c r="G2" s="1" t="s">
        <v>384</v>
      </c>
      <c r="H2" s="1" t="s">
        <v>385</v>
      </c>
      <c r="I2" s="1" t="s">
        <v>407</v>
      </c>
      <c r="J2" s="1" t="s">
        <v>454</v>
      </c>
      <c r="K2" s="3"/>
      <c r="L2" s="3"/>
      <c r="M2" s="3"/>
      <c r="N2" s="3"/>
      <c r="O2" s="3"/>
      <c r="P2" s="3"/>
      <c r="Q2" s="17" t="s">
        <v>379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7" t="s">
        <v>9</v>
      </c>
      <c r="B3" s="43">
        <v>0.166</v>
      </c>
      <c r="C3" s="43">
        <v>0.296</v>
      </c>
      <c r="D3" s="48">
        <v>0.407</v>
      </c>
      <c r="E3" s="49">
        <v>0.408</v>
      </c>
      <c r="F3" s="3"/>
      <c r="G3" s="43">
        <v>0.224</v>
      </c>
      <c r="H3" s="43">
        <v>0.359</v>
      </c>
      <c r="I3" s="49">
        <v>0.456</v>
      </c>
      <c r="J3" s="43">
        <v>0.436</v>
      </c>
      <c r="K3" s="3"/>
      <c r="L3" s="17" t="s">
        <v>379</v>
      </c>
      <c r="M3" s="3"/>
      <c r="N3" s="3"/>
      <c r="O3" s="3"/>
      <c r="P3" s="3"/>
      <c r="Q3" s="3" t="s">
        <v>385</v>
      </c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0" t="s">
        <v>16</v>
      </c>
      <c r="B4" s="43">
        <v>0.271</v>
      </c>
      <c r="C4" s="51">
        <v>0.319</v>
      </c>
      <c r="D4" s="43">
        <v>0.266</v>
      </c>
      <c r="E4" s="43">
        <v>0.221</v>
      </c>
      <c r="F4" s="3"/>
      <c r="G4" s="3"/>
      <c r="H4" s="3"/>
      <c r="I4" s="3"/>
      <c r="J4" s="3"/>
      <c r="K4" s="3"/>
      <c r="L4" s="3" t="s">
        <v>385</v>
      </c>
      <c r="M4" s="3"/>
      <c r="N4" s="3"/>
      <c r="O4" s="3"/>
      <c r="P4" s="3"/>
      <c r="Q4" s="3" t="s">
        <v>385</v>
      </c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0" t="s">
        <v>24</v>
      </c>
      <c r="B5" s="43">
        <v>0.3</v>
      </c>
      <c r="C5" s="51">
        <v>0.318</v>
      </c>
      <c r="D5" s="43">
        <v>0.262</v>
      </c>
      <c r="E5" s="43">
        <v>0.223</v>
      </c>
      <c r="F5" s="3"/>
      <c r="G5" s="3"/>
      <c r="H5" s="3"/>
      <c r="I5" s="3"/>
      <c r="J5" s="3"/>
      <c r="K5" s="3"/>
      <c r="L5" s="3" t="s">
        <v>385</v>
      </c>
      <c r="M5" s="3"/>
      <c r="N5" s="3"/>
      <c r="O5" s="3"/>
      <c r="P5" s="3"/>
      <c r="Q5" s="3" t="s">
        <v>407</v>
      </c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7" t="s">
        <v>31</v>
      </c>
      <c r="B6" s="43">
        <v>0.254</v>
      </c>
      <c r="C6" s="43">
        <v>0.303</v>
      </c>
      <c r="D6" s="49">
        <v>0.323</v>
      </c>
      <c r="E6" s="43">
        <v>0.303</v>
      </c>
      <c r="F6" s="3"/>
      <c r="G6" s="3"/>
      <c r="H6" s="3"/>
      <c r="I6" s="3"/>
      <c r="J6" s="3"/>
      <c r="K6" s="3"/>
      <c r="L6" s="3" t="s">
        <v>407</v>
      </c>
      <c r="M6" s="3" t="s">
        <v>764</v>
      </c>
      <c r="N6" s="50"/>
      <c r="O6" s="38">
        <v>37.0</v>
      </c>
      <c r="P6" s="3"/>
      <c r="Q6" s="3" t="s">
        <v>420</v>
      </c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0" t="s">
        <v>39</v>
      </c>
      <c r="B7" s="51">
        <v>0.327</v>
      </c>
      <c r="C7" s="43">
        <v>0.303</v>
      </c>
      <c r="D7" s="43">
        <v>0.227</v>
      </c>
      <c r="E7" s="43">
        <v>0.185</v>
      </c>
      <c r="F7" s="3"/>
      <c r="G7" s="3"/>
      <c r="H7" s="3"/>
      <c r="I7" s="3"/>
      <c r="J7" s="3"/>
      <c r="K7" s="3"/>
      <c r="L7" s="3" t="s">
        <v>420</v>
      </c>
      <c r="M7" s="3" t="s">
        <v>765</v>
      </c>
      <c r="N7" s="47"/>
      <c r="O7" s="38">
        <v>26.0</v>
      </c>
      <c r="P7" s="3"/>
      <c r="Q7" s="3" t="s">
        <v>420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0" t="s">
        <v>46</v>
      </c>
      <c r="B8" s="51">
        <v>0.331</v>
      </c>
      <c r="C8" s="43">
        <v>0.279</v>
      </c>
      <c r="D8" s="43">
        <v>0.197</v>
      </c>
      <c r="E8" s="43">
        <v>0.154</v>
      </c>
      <c r="F8" s="3"/>
      <c r="G8" s="3"/>
      <c r="H8" s="3"/>
      <c r="I8" s="3"/>
      <c r="J8" s="3"/>
      <c r="K8" s="3"/>
      <c r="L8" s="3" t="s">
        <v>420</v>
      </c>
      <c r="M8" s="3" t="s">
        <v>766</v>
      </c>
      <c r="N8" s="27"/>
      <c r="O8" s="38">
        <v>19.0</v>
      </c>
      <c r="P8" s="3"/>
      <c r="Q8" s="3" t="s">
        <v>385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0" t="s">
        <v>53</v>
      </c>
      <c r="B9" s="51">
        <v>0.289</v>
      </c>
      <c r="C9" s="48">
        <v>0.288</v>
      </c>
      <c r="D9" s="43">
        <v>0.213</v>
      </c>
      <c r="E9" s="43">
        <v>0.172</v>
      </c>
      <c r="F9" s="3"/>
      <c r="G9" s="3"/>
      <c r="H9" s="3"/>
      <c r="I9" s="3"/>
      <c r="J9" s="3"/>
      <c r="K9" s="3"/>
      <c r="L9" s="3" t="s">
        <v>385</v>
      </c>
      <c r="M9" s="3"/>
      <c r="N9" s="3"/>
      <c r="O9" s="3"/>
      <c r="P9" s="3"/>
      <c r="Q9" s="3" t="s">
        <v>385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0" t="s">
        <v>59</v>
      </c>
      <c r="B10" s="51">
        <v>0.313</v>
      </c>
      <c r="C10" s="43">
        <v>0.289</v>
      </c>
      <c r="D10" s="43">
        <v>0.233</v>
      </c>
      <c r="E10" s="43">
        <v>0.192</v>
      </c>
      <c r="F10" s="3"/>
      <c r="G10" s="3"/>
      <c r="H10" s="3"/>
      <c r="I10" s="3"/>
      <c r="J10" s="3"/>
      <c r="K10" s="3"/>
      <c r="L10" s="27" t="s">
        <v>385</v>
      </c>
      <c r="M10" s="3"/>
      <c r="N10" s="3"/>
      <c r="O10" s="3"/>
      <c r="P10" s="3"/>
      <c r="Q10" s="3" t="s">
        <v>379</v>
      </c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7" t="s">
        <v>63</v>
      </c>
      <c r="B11" s="43">
        <v>0.266</v>
      </c>
      <c r="C11" s="43">
        <v>0.355</v>
      </c>
      <c r="D11" s="49">
        <v>0.391</v>
      </c>
      <c r="E11" s="48">
        <v>0.359</v>
      </c>
      <c r="F11" s="3"/>
      <c r="G11" s="3"/>
      <c r="H11" s="3"/>
      <c r="I11" s="3"/>
      <c r="J11" s="3"/>
      <c r="K11" s="3"/>
      <c r="L11" s="3" t="s">
        <v>379</v>
      </c>
      <c r="M11" s="3"/>
      <c r="N11" s="3"/>
      <c r="O11" s="3"/>
      <c r="P11" s="3"/>
      <c r="Q11" s="3" t="s">
        <v>407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7" t="s">
        <v>68</v>
      </c>
      <c r="B12" s="43">
        <v>0.213</v>
      </c>
      <c r="C12" s="43">
        <v>0.34</v>
      </c>
      <c r="D12" s="49">
        <v>0.369</v>
      </c>
      <c r="E12" s="43">
        <v>0.319</v>
      </c>
      <c r="F12" s="3"/>
      <c r="G12" s="3"/>
      <c r="H12" s="3"/>
      <c r="I12" s="3"/>
      <c r="J12" s="3"/>
      <c r="K12" s="3"/>
      <c r="L12" s="3" t="s">
        <v>407</v>
      </c>
      <c r="M12" s="3"/>
      <c r="N12" s="3"/>
      <c r="O12" s="3"/>
      <c r="P12" s="3"/>
      <c r="Q12" s="3" t="s">
        <v>407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0" t="s">
        <v>72</v>
      </c>
      <c r="B13" s="43">
        <v>0.3</v>
      </c>
      <c r="C13" s="51">
        <v>0.324</v>
      </c>
      <c r="D13" s="43">
        <v>0.275</v>
      </c>
      <c r="E13" s="43">
        <v>0.232</v>
      </c>
      <c r="F13" s="3"/>
      <c r="G13" s="3"/>
      <c r="H13" s="3"/>
      <c r="I13" s="3"/>
      <c r="J13" s="3"/>
      <c r="K13" s="3"/>
      <c r="L13" s="27" t="s">
        <v>407</v>
      </c>
      <c r="M13" s="3"/>
      <c r="N13" s="3"/>
      <c r="O13" s="3"/>
      <c r="P13" s="3"/>
      <c r="Q13" s="3" t="s">
        <v>385</v>
      </c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0" t="s">
        <v>74</v>
      </c>
      <c r="B14" s="43">
        <v>0.23</v>
      </c>
      <c r="C14" s="48">
        <v>0.296</v>
      </c>
      <c r="D14" s="49">
        <v>0.325</v>
      </c>
      <c r="E14" s="43">
        <v>0.302</v>
      </c>
      <c r="F14" s="3"/>
      <c r="G14" s="3"/>
      <c r="H14" s="3"/>
      <c r="I14" s="3"/>
      <c r="J14" s="3"/>
      <c r="K14" s="3"/>
      <c r="L14" s="3" t="s">
        <v>385</v>
      </c>
      <c r="M14" s="3"/>
      <c r="N14" s="3"/>
      <c r="O14" s="3"/>
      <c r="P14" s="3"/>
      <c r="Q14" s="3" t="s">
        <v>379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7" t="s">
        <v>76</v>
      </c>
      <c r="B15" s="43">
        <v>0.195</v>
      </c>
      <c r="C15" s="43">
        <v>0.33</v>
      </c>
      <c r="D15" s="49">
        <v>0.395</v>
      </c>
      <c r="E15" s="43">
        <v>0.379</v>
      </c>
      <c r="F15" s="3"/>
      <c r="G15" s="3"/>
      <c r="H15" s="3"/>
      <c r="I15" s="3"/>
      <c r="J15" s="3"/>
      <c r="K15" s="3"/>
      <c r="L15" s="27" t="s">
        <v>379</v>
      </c>
      <c r="M15" s="3"/>
      <c r="N15" s="3"/>
      <c r="O15" s="3"/>
      <c r="P15" s="3"/>
      <c r="Q15" s="3" t="s">
        <v>379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7" t="s">
        <v>84</v>
      </c>
      <c r="B16" s="43">
        <v>0.184</v>
      </c>
      <c r="C16" s="43">
        <v>0.293</v>
      </c>
      <c r="D16" s="43">
        <v>0.386</v>
      </c>
      <c r="E16" s="49">
        <v>0.394</v>
      </c>
      <c r="F16" s="3"/>
      <c r="G16" s="3"/>
      <c r="H16" s="3"/>
      <c r="I16" s="3"/>
      <c r="J16" s="3"/>
      <c r="K16" s="3"/>
      <c r="L16" s="3" t="s">
        <v>379</v>
      </c>
      <c r="M16" s="3"/>
      <c r="N16" s="3"/>
      <c r="O16" s="3"/>
      <c r="P16" s="3"/>
      <c r="Q16" s="3" t="s">
        <v>385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0" t="s">
        <v>92</v>
      </c>
      <c r="B17" s="43">
        <v>0.257</v>
      </c>
      <c r="C17" s="48">
        <v>0.334</v>
      </c>
      <c r="D17" s="51">
        <v>0.357</v>
      </c>
      <c r="E17" s="43">
        <v>0.316</v>
      </c>
      <c r="F17" s="3"/>
      <c r="G17" s="3"/>
      <c r="H17" s="3"/>
      <c r="I17" s="3"/>
      <c r="J17" s="3"/>
      <c r="K17" s="3"/>
      <c r="L17" s="3" t="s">
        <v>385</v>
      </c>
      <c r="M17" s="3"/>
      <c r="N17" s="3"/>
      <c r="O17" s="3"/>
      <c r="P17" s="3"/>
      <c r="Q17" s="3" t="s">
        <v>420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50" t="s">
        <v>100</v>
      </c>
      <c r="B18" s="51">
        <v>0.334</v>
      </c>
      <c r="C18" s="43">
        <v>0.313</v>
      </c>
      <c r="D18" s="43">
        <v>0.269</v>
      </c>
      <c r="E18" s="43">
        <v>0.227</v>
      </c>
      <c r="F18" s="3"/>
      <c r="G18" s="3"/>
      <c r="H18" s="3"/>
      <c r="I18" s="3"/>
      <c r="J18" s="3"/>
      <c r="K18" s="3"/>
      <c r="L18" s="3" t="s">
        <v>420</v>
      </c>
      <c r="M18" s="3"/>
      <c r="N18" s="3"/>
      <c r="O18" s="3"/>
      <c r="P18" s="3"/>
      <c r="Q18" s="3" t="s">
        <v>379</v>
      </c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7" t="s">
        <v>106</v>
      </c>
      <c r="B19" s="43">
        <v>0.199</v>
      </c>
      <c r="C19" s="43">
        <v>0.317</v>
      </c>
      <c r="D19" s="48">
        <v>0.415</v>
      </c>
      <c r="E19" s="49">
        <v>0.417</v>
      </c>
      <c r="F19" s="3"/>
      <c r="G19" s="3"/>
      <c r="H19" s="3"/>
      <c r="I19" s="3"/>
      <c r="J19" s="3"/>
      <c r="K19" s="3"/>
      <c r="L19" s="3" t="s">
        <v>379</v>
      </c>
      <c r="M19" s="3"/>
      <c r="N19" s="3"/>
      <c r="O19" s="3"/>
      <c r="P19" s="3"/>
      <c r="Q19" s="3" t="s">
        <v>385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50" t="s">
        <v>107</v>
      </c>
      <c r="B20" s="51">
        <v>0.314</v>
      </c>
      <c r="C20" s="48">
        <v>0.294</v>
      </c>
      <c r="D20" s="43">
        <v>0.267</v>
      </c>
      <c r="E20" s="43">
        <v>0.233</v>
      </c>
      <c r="F20" s="3"/>
      <c r="G20" s="3"/>
      <c r="H20" s="3"/>
      <c r="I20" s="3"/>
      <c r="J20" s="3"/>
      <c r="K20" s="3"/>
      <c r="L20" s="3" t="s">
        <v>385</v>
      </c>
      <c r="M20" s="3"/>
      <c r="N20" s="3"/>
      <c r="O20" s="3"/>
      <c r="P20" s="3"/>
      <c r="Q20" s="3" t="s">
        <v>407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50" t="s">
        <v>112</v>
      </c>
      <c r="B21" s="43">
        <v>0.269</v>
      </c>
      <c r="C21" s="51">
        <v>0.314</v>
      </c>
      <c r="D21" s="43">
        <v>0.277</v>
      </c>
      <c r="E21" s="43">
        <v>0.233</v>
      </c>
      <c r="F21" s="3"/>
      <c r="G21" s="3"/>
      <c r="H21" s="3"/>
      <c r="I21" s="3"/>
      <c r="J21" s="3"/>
      <c r="K21" s="3"/>
      <c r="L21" s="27" t="s">
        <v>407</v>
      </c>
      <c r="M21" s="3"/>
      <c r="N21" s="3"/>
      <c r="O21" s="3"/>
      <c r="P21" s="3"/>
      <c r="Q21" s="3" t="s">
        <v>385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0" t="s">
        <v>114</v>
      </c>
      <c r="B22" s="43">
        <v>0.296</v>
      </c>
      <c r="C22" s="51">
        <v>0.331</v>
      </c>
      <c r="D22" s="43">
        <v>0.307</v>
      </c>
      <c r="E22" s="43">
        <v>0.269</v>
      </c>
      <c r="F22" s="3"/>
      <c r="G22" s="3"/>
      <c r="H22" s="3"/>
      <c r="I22" s="3"/>
      <c r="J22" s="3"/>
      <c r="K22" s="3"/>
      <c r="L22" s="3" t="s">
        <v>385</v>
      </c>
      <c r="M22" s="3"/>
      <c r="N22" s="3"/>
      <c r="O22" s="3"/>
      <c r="P22" s="3"/>
      <c r="Q22" s="3" t="s">
        <v>385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50" t="s">
        <v>119</v>
      </c>
      <c r="B23" s="43">
        <v>0.239</v>
      </c>
      <c r="C23" s="51">
        <v>0.31</v>
      </c>
      <c r="D23" s="43">
        <v>0.306</v>
      </c>
      <c r="E23" s="43">
        <v>0.278</v>
      </c>
      <c r="F23" s="3"/>
      <c r="G23" s="3"/>
      <c r="H23" s="3"/>
      <c r="I23" s="3"/>
      <c r="J23" s="3"/>
      <c r="K23" s="3"/>
      <c r="L23" s="3" t="s">
        <v>385</v>
      </c>
      <c r="M23" s="3"/>
      <c r="N23" s="3"/>
      <c r="O23" s="3"/>
      <c r="P23" s="3"/>
      <c r="Q23" s="3" t="s">
        <v>407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50" t="s">
        <v>127</v>
      </c>
      <c r="B24" s="43">
        <v>0.266</v>
      </c>
      <c r="C24" s="51">
        <v>0.328</v>
      </c>
      <c r="D24" s="43">
        <v>0.303</v>
      </c>
      <c r="E24" s="43">
        <v>0.266</v>
      </c>
      <c r="F24" s="3"/>
      <c r="G24" s="3"/>
      <c r="H24" s="3"/>
      <c r="I24" s="3"/>
      <c r="J24" s="3"/>
      <c r="K24" s="3"/>
      <c r="L24" s="27" t="s">
        <v>407</v>
      </c>
      <c r="M24" s="3"/>
      <c r="N24" s="3"/>
      <c r="O24" s="3"/>
      <c r="P24" s="3"/>
      <c r="Q24" s="3" t="s">
        <v>385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7" t="s">
        <v>135</v>
      </c>
      <c r="B25" s="43">
        <v>0.221</v>
      </c>
      <c r="C25" s="43">
        <v>0.343</v>
      </c>
      <c r="D25" s="49">
        <v>0.375</v>
      </c>
      <c r="E25" s="43">
        <v>0.337</v>
      </c>
      <c r="F25" s="3"/>
      <c r="G25" s="3"/>
      <c r="H25" s="3"/>
      <c r="I25" s="3"/>
      <c r="J25" s="3"/>
      <c r="K25" s="3"/>
      <c r="L25" s="27" t="s">
        <v>385</v>
      </c>
      <c r="M25" s="3"/>
      <c r="N25" s="3"/>
      <c r="O25" s="3"/>
      <c r="P25" s="3"/>
      <c r="Q25" s="3" t="s">
        <v>379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7" t="s">
        <v>143</v>
      </c>
      <c r="B26" s="43">
        <v>0.192</v>
      </c>
      <c r="C26" s="43">
        <v>0.318</v>
      </c>
      <c r="D26" s="49">
        <v>0.379</v>
      </c>
      <c r="E26" s="43">
        <v>0.367</v>
      </c>
      <c r="F26" s="3"/>
      <c r="G26" s="3"/>
      <c r="H26" s="3"/>
      <c r="I26" s="3"/>
      <c r="J26" s="3"/>
      <c r="K26" s="3"/>
      <c r="L26" s="27" t="s">
        <v>379</v>
      </c>
      <c r="M26" s="3"/>
      <c r="N26" s="3"/>
      <c r="O26" s="3"/>
      <c r="P26" s="3"/>
      <c r="Q26" s="3" t="s">
        <v>385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7" t="s">
        <v>150</v>
      </c>
      <c r="B27" s="43">
        <v>0.222</v>
      </c>
      <c r="C27" s="43">
        <v>0.308</v>
      </c>
      <c r="D27" s="49">
        <v>0.376</v>
      </c>
      <c r="E27" s="43">
        <v>0.371</v>
      </c>
      <c r="F27" s="3"/>
      <c r="G27" s="3"/>
      <c r="H27" s="3"/>
      <c r="I27" s="3"/>
      <c r="J27" s="3"/>
      <c r="K27" s="3"/>
      <c r="L27" s="27" t="s">
        <v>385</v>
      </c>
      <c r="M27" s="3"/>
      <c r="N27" s="3"/>
      <c r="O27" s="3"/>
      <c r="P27" s="3"/>
      <c r="Q27" s="3" t="s">
        <v>407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7" t="s">
        <v>153</v>
      </c>
      <c r="B28" s="43">
        <v>0.254</v>
      </c>
      <c r="C28" s="51">
        <v>0.337</v>
      </c>
      <c r="D28" s="49">
        <v>0.337</v>
      </c>
      <c r="E28" s="43">
        <v>0.292</v>
      </c>
      <c r="F28" s="3"/>
      <c r="G28" s="3"/>
      <c r="H28" s="3"/>
      <c r="I28" s="3"/>
      <c r="J28" s="3"/>
      <c r="K28" s="3"/>
      <c r="L28" s="3" t="s">
        <v>407</v>
      </c>
      <c r="M28" s="3"/>
      <c r="N28" s="3"/>
      <c r="O28" s="3"/>
      <c r="P28" s="3"/>
      <c r="Q28" s="3" t="s">
        <v>385</v>
      </c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50" t="s">
        <v>160</v>
      </c>
      <c r="B29" s="43">
        <v>0.296</v>
      </c>
      <c r="C29" s="51">
        <v>0.318</v>
      </c>
      <c r="D29" s="43">
        <v>0.283</v>
      </c>
      <c r="E29" s="43">
        <v>0.236</v>
      </c>
      <c r="F29" s="3"/>
      <c r="G29" s="3"/>
      <c r="H29" s="3"/>
      <c r="I29" s="3"/>
      <c r="J29" s="3"/>
      <c r="K29" s="3"/>
      <c r="L29" s="3" t="s">
        <v>385</v>
      </c>
      <c r="M29" s="3"/>
      <c r="N29" s="3"/>
      <c r="O29" s="3"/>
      <c r="P29" s="3"/>
      <c r="Q29" s="3" t="s">
        <v>385</v>
      </c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7" t="s">
        <v>165</v>
      </c>
      <c r="B30" s="43">
        <v>0.229</v>
      </c>
      <c r="C30" s="52">
        <v>0.338</v>
      </c>
      <c r="D30" s="49">
        <v>0.365</v>
      </c>
      <c r="E30" s="43">
        <v>0.318</v>
      </c>
      <c r="F30" s="3"/>
      <c r="G30" s="3"/>
      <c r="H30" s="3"/>
      <c r="I30" s="3"/>
      <c r="J30" s="3"/>
      <c r="K30" s="3"/>
      <c r="L30" s="3" t="s">
        <v>385</v>
      </c>
      <c r="M30" s="3"/>
      <c r="N30" s="3"/>
      <c r="O30" s="3"/>
      <c r="P30" s="3"/>
      <c r="Q30" s="3" t="s">
        <v>385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7" t="s">
        <v>172</v>
      </c>
      <c r="B31" s="43">
        <v>0.249</v>
      </c>
      <c r="C31" s="43">
        <v>0.309</v>
      </c>
      <c r="D31" s="49">
        <v>0.348</v>
      </c>
      <c r="E31" s="43">
        <v>0.33</v>
      </c>
      <c r="F31" s="3"/>
      <c r="G31" s="3"/>
      <c r="H31" s="3"/>
      <c r="I31" s="3"/>
      <c r="J31" s="3"/>
      <c r="K31" s="3"/>
      <c r="L31" s="27" t="s">
        <v>385</v>
      </c>
      <c r="M31" s="3"/>
      <c r="N31" s="3"/>
      <c r="O31" s="3"/>
      <c r="P31" s="3"/>
      <c r="Q31" s="3" t="s">
        <v>420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0" t="s">
        <v>177</v>
      </c>
      <c r="B32" s="51">
        <v>0.327</v>
      </c>
      <c r="C32" s="43">
        <v>0.303</v>
      </c>
      <c r="D32" s="43">
        <v>0.249</v>
      </c>
      <c r="E32" s="43">
        <v>0.205</v>
      </c>
      <c r="F32" s="3"/>
      <c r="G32" s="3"/>
      <c r="H32" s="3"/>
      <c r="I32" s="3"/>
      <c r="J32" s="3"/>
      <c r="K32" s="3"/>
      <c r="L32" s="3" t="s">
        <v>420</v>
      </c>
      <c r="M32" s="3"/>
      <c r="N32" s="3"/>
      <c r="O32" s="3"/>
      <c r="P32" s="3"/>
      <c r="Q32" s="3" t="s">
        <v>420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0" t="s">
        <v>179</v>
      </c>
      <c r="B33" s="51">
        <v>0.301</v>
      </c>
      <c r="C33" s="43">
        <v>0.32</v>
      </c>
      <c r="D33" s="43">
        <v>0.286</v>
      </c>
      <c r="E33" s="43">
        <v>0.254</v>
      </c>
      <c r="F33" s="3"/>
      <c r="G33" s="3"/>
      <c r="H33" s="3"/>
      <c r="I33" s="3"/>
      <c r="J33" s="3"/>
      <c r="K33" s="3"/>
      <c r="L33" s="3" t="s">
        <v>420</v>
      </c>
      <c r="M33" s="3"/>
      <c r="N33" s="3"/>
      <c r="O33" s="3"/>
      <c r="P33" s="3"/>
      <c r="Q33" s="3" t="s">
        <v>407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7" t="s">
        <v>183</v>
      </c>
      <c r="B34" s="43">
        <v>0.251</v>
      </c>
      <c r="C34" s="43">
        <v>0.335</v>
      </c>
      <c r="D34" s="49">
        <v>0.357</v>
      </c>
      <c r="E34" s="43">
        <v>0.312</v>
      </c>
      <c r="F34" s="3"/>
      <c r="G34" s="3"/>
      <c r="H34" s="3"/>
      <c r="I34" s="3"/>
      <c r="J34" s="3"/>
      <c r="K34" s="3"/>
      <c r="L34" s="3" t="s">
        <v>407</v>
      </c>
      <c r="M34" s="3"/>
      <c r="N34" s="3"/>
      <c r="O34" s="3"/>
      <c r="P34" s="3"/>
      <c r="Q34" s="3" t="s">
        <v>385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50" t="s">
        <v>185</v>
      </c>
      <c r="B35" s="43">
        <v>0.259</v>
      </c>
      <c r="C35" s="51">
        <v>0.326</v>
      </c>
      <c r="D35" s="43">
        <v>0.308</v>
      </c>
      <c r="E35" s="43">
        <v>0.256</v>
      </c>
      <c r="F35" s="3"/>
      <c r="G35" s="3"/>
      <c r="H35" s="3"/>
      <c r="I35" s="3"/>
      <c r="J35" s="3"/>
      <c r="K35" s="3"/>
      <c r="L35" s="3" t="s">
        <v>385</v>
      </c>
      <c r="M35" s="3"/>
      <c r="N35" s="3"/>
      <c r="O35" s="3"/>
      <c r="P35" s="3"/>
      <c r="Q35" s="3" t="s">
        <v>385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50" t="s">
        <v>735</v>
      </c>
      <c r="B36" s="43">
        <v>0.263</v>
      </c>
      <c r="C36" s="51">
        <v>0.304</v>
      </c>
      <c r="D36" s="43">
        <v>0.241</v>
      </c>
      <c r="E36" s="43">
        <v>0.195</v>
      </c>
      <c r="F36" s="3"/>
      <c r="G36" s="3"/>
      <c r="H36" s="3"/>
      <c r="I36" s="3"/>
      <c r="J36" s="3"/>
      <c r="K36" s="3"/>
      <c r="L36" s="3" t="s">
        <v>385</v>
      </c>
      <c r="M36" s="3"/>
      <c r="N36" s="3"/>
      <c r="O36" s="3"/>
      <c r="P36" s="3"/>
      <c r="Q36" s="3" t="s">
        <v>385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50" t="s">
        <v>198</v>
      </c>
      <c r="B37" s="43">
        <v>0.274</v>
      </c>
      <c r="C37" s="51">
        <v>0.307</v>
      </c>
      <c r="D37" s="43">
        <v>0.253</v>
      </c>
      <c r="E37" s="43">
        <v>0.213</v>
      </c>
      <c r="F37" s="3"/>
      <c r="G37" s="3"/>
      <c r="H37" s="3"/>
      <c r="I37" s="3"/>
      <c r="J37" s="3"/>
      <c r="K37" s="3"/>
      <c r="L37" s="3" t="s">
        <v>385</v>
      </c>
      <c r="M37" s="3"/>
      <c r="N37" s="3"/>
      <c r="O37" s="3"/>
      <c r="P37" s="3"/>
      <c r="Q37" s="3" t="s">
        <v>379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7" t="s">
        <v>203</v>
      </c>
      <c r="B38" s="43">
        <v>0.219</v>
      </c>
      <c r="C38" s="43">
        <v>0.31</v>
      </c>
      <c r="D38" s="43">
        <v>0.374</v>
      </c>
      <c r="E38" s="49">
        <v>0.359</v>
      </c>
      <c r="F38" s="3"/>
      <c r="G38" s="3"/>
      <c r="H38" s="3"/>
      <c r="I38" s="3"/>
      <c r="J38" s="3"/>
      <c r="K38" s="3"/>
      <c r="L38" s="3" t="s">
        <v>379</v>
      </c>
      <c r="M38" s="3"/>
      <c r="N38" s="3"/>
      <c r="O38" s="3"/>
      <c r="P38" s="3"/>
      <c r="Q38" s="3" t="s">
        <v>385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50" t="s">
        <v>210</v>
      </c>
      <c r="B39" s="43">
        <v>0.294</v>
      </c>
      <c r="C39" s="51">
        <v>0.286</v>
      </c>
      <c r="D39" s="43">
        <v>0.256</v>
      </c>
      <c r="E39" s="43">
        <v>0.223</v>
      </c>
      <c r="F39" s="3"/>
      <c r="G39" s="3"/>
      <c r="H39" s="3"/>
      <c r="I39" s="3"/>
      <c r="J39" s="3"/>
      <c r="K39" s="3"/>
      <c r="L39" s="3" t="s">
        <v>385</v>
      </c>
      <c r="M39" s="3"/>
      <c r="N39" s="3"/>
      <c r="O39" s="3"/>
      <c r="P39" s="3"/>
      <c r="Q39" s="3" t="s">
        <v>385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7" t="s">
        <v>214</v>
      </c>
      <c r="B40" s="43">
        <v>0.197</v>
      </c>
      <c r="C40" s="48">
        <v>0.303</v>
      </c>
      <c r="D40" s="49">
        <v>0.321</v>
      </c>
      <c r="E40" s="43">
        <v>0.289</v>
      </c>
      <c r="F40" s="3"/>
      <c r="G40" s="3"/>
      <c r="H40" s="3"/>
      <c r="I40" s="3"/>
      <c r="J40" s="3"/>
      <c r="K40" s="3"/>
      <c r="L40" s="3" t="s">
        <v>385</v>
      </c>
      <c r="M40" s="3"/>
      <c r="N40" s="3"/>
      <c r="O40" s="3"/>
      <c r="P40" s="3"/>
      <c r="Q40" s="17" t="s">
        <v>385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7" t="s">
        <v>221</v>
      </c>
      <c r="B41" s="43">
        <v>0.258</v>
      </c>
      <c r="C41" s="48">
        <v>0.349</v>
      </c>
      <c r="D41" s="49">
        <v>0.361</v>
      </c>
      <c r="E41" s="43">
        <v>0.317</v>
      </c>
      <c r="F41" s="3"/>
      <c r="G41" s="3"/>
      <c r="H41" s="3"/>
      <c r="I41" s="3"/>
      <c r="J41" s="3"/>
      <c r="K41" s="3"/>
      <c r="L41" s="17" t="s">
        <v>385</v>
      </c>
      <c r="M41" s="3"/>
      <c r="N41" s="3"/>
      <c r="O41" s="3"/>
      <c r="P41" s="3"/>
      <c r="Q41" s="3" t="s">
        <v>385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50" t="s">
        <v>226</v>
      </c>
      <c r="B42" s="51">
        <v>0.274</v>
      </c>
      <c r="C42" s="51">
        <v>0.302</v>
      </c>
      <c r="D42" s="43">
        <v>0.266</v>
      </c>
      <c r="E42" s="43">
        <v>0.235</v>
      </c>
      <c r="F42" s="3"/>
      <c r="G42" s="3"/>
      <c r="H42" s="3"/>
      <c r="I42" s="3"/>
      <c r="J42" s="3"/>
      <c r="K42" s="3"/>
      <c r="L42" s="27" t="s">
        <v>385</v>
      </c>
      <c r="M42" s="3"/>
      <c r="N42" s="3"/>
      <c r="O42" s="3"/>
      <c r="P42" s="3"/>
      <c r="Q42" s="3" t="s">
        <v>407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50" t="s">
        <v>230</v>
      </c>
      <c r="B43" s="43">
        <v>0.261</v>
      </c>
      <c r="C43" s="51">
        <v>0.319</v>
      </c>
      <c r="D43" s="43">
        <v>0.317</v>
      </c>
      <c r="E43" s="43">
        <v>0.287</v>
      </c>
      <c r="F43" s="3"/>
      <c r="G43" s="3"/>
      <c r="H43" s="3"/>
      <c r="I43" s="3"/>
      <c r="J43" s="3"/>
      <c r="K43" s="3"/>
      <c r="L43" s="27" t="s">
        <v>407</v>
      </c>
      <c r="M43" s="3"/>
      <c r="N43" s="3"/>
      <c r="O43" s="3"/>
      <c r="P43" s="3"/>
      <c r="Q43" s="3" t="s">
        <v>385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50" t="s">
        <v>232</v>
      </c>
      <c r="B44" s="43">
        <v>0.271</v>
      </c>
      <c r="C44" s="51">
        <v>0.346</v>
      </c>
      <c r="D44" s="43">
        <v>0.337</v>
      </c>
      <c r="E44" s="43">
        <v>0.295</v>
      </c>
      <c r="F44" s="3"/>
      <c r="G44" s="3"/>
      <c r="H44" s="3"/>
      <c r="I44" s="3"/>
      <c r="J44" s="3"/>
      <c r="K44" s="3"/>
      <c r="L44" s="3" t="s">
        <v>385</v>
      </c>
      <c r="M44" s="3"/>
      <c r="N44" s="3"/>
      <c r="O44" s="3"/>
      <c r="P44" s="3"/>
      <c r="Q44" s="3" t="s">
        <v>379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7" t="s">
        <v>238</v>
      </c>
      <c r="B45" s="43">
        <v>0.255</v>
      </c>
      <c r="C45" s="43">
        <v>0.337</v>
      </c>
      <c r="D45" s="49">
        <v>0.342</v>
      </c>
      <c r="E45" s="43">
        <v>0.312</v>
      </c>
      <c r="F45" s="3"/>
      <c r="G45" s="3"/>
      <c r="H45" s="3"/>
      <c r="I45" s="3"/>
      <c r="J45" s="3"/>
      <c r="K45" s="3"/>
      <c r="L45" s="27" t="s">
        <v>379</v>
      </c>
      <c r="M45" s="3"/>
      <c r="N45" s="3"/>
      <c r="O45" s="3"/>
      <c r="P45" s="3"/>
      <c r="Q45" s="3" t="s">
        <v>407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7" t="s">
        <v>246</v>
      </c>
      <c r="B46" s="43">
        <v>0.212</v>
      </c>
      <c r="C46" s="43">
        <v>0.344</v>
      </c>
      <c r="D46" s="49">
        <v>0.382</v>
      </c>
      <c r="E46" s="43">
        <v>0.335</v>
      </c>
      <c r="F46" s="3"/>
      <c r="G46" s="3"/>
      <c r="H46" s="3"/>
      <c r="I46" s="3"/>
      <c r="J46" s="3"/>
      <c r="K46" s="3"/>
      <c r="L46" s="3" t="s">
        <v>407</v>
      </c>
      <c r="M46" s="3"/>
      <c r="N46" s="3"/>
      <c r="O46" s="3"/>
      <c r="P46" s="3"/>
      <c r="Q46" s="3" t="s">
        <v>420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0" t="s">
        <v>248</v>
      </c>
      <c r="B47" s="51">
        <v>0.334</v>
      </c>
      <c r="C47" s="43">
        <v>0.322</v>
      </c>
      <c r="D47" s="43">
        <v>0.249</v>
      </c>
      <c r="E47" s="43">
        <v>0.204</v>
      </c>
      <c r="F47" s="3"/>
      <c r="G47" s="3"/>
      <c r="H47" s="3"/>
      <c r="I47" s="3"/>
      <c r="J47" s="3"/>
      <c r="K47" s="3"/>
      <c r="L47" s="3" t="s">
        <v>420</v>
      </c>
      <c r="M47" s="3"/>
      <c r="N47" s="3"/>
      <c r="O47" s="3"/>
      <c r="P47" s="3"/>
      <c r="Q47" s="3" t="s">
        <v>407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7" t="s">
        <v>255</v>
      </c>
      <c r="B48" s="43">
        <v>0.197</v>
      </c>
      <c r="C48" s="43">
        <v>0.313</v>
      </c>
      <c r="D48" s="49">
        <v>0.378</v>
      </c>
      <c r="E48" s="43">
        <v>0.354</v>
      </c>
      <c r="F48" s="3"/>
      <c r="G48" s="3"/>
      <c r="H48" s="3"/>
      <c r="I48" s="3"/>
      <c r="J48" s="3"/>
      <c r="K48" s="3"/>
      <c r="L48" s="3" t="s">
        <v>407</v>
      </c>
      <c r="M48" s="3"/>
      <c r="N48" s="3"/>
      <c r="O48" s="3"/>
      <c r="P48" s="3"/>
      <c r="Q48" s="3" t="s">
        <v>420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50" t="s">
        <v>262</v>
      </c>
      <c r="B49" s="51">
        <v>0.318</v>
      </c>
      <c r="C49" s="48">
        <v>0.296</v>
      </c>
      <c r="D49" s="43">
        <v>0.243</v>
      </c>
      <c r="E49" s="43">
        <v>0.209</v>
      </c>
      <c r="F49" s="3"/>
      <c r="G49" s="3"/>
      <c r="H49" s="3"/>
      <c r="I49" s="3"/>
      <c r="J49" s="3"/>
      <c r="K49" s="3"/>
      <c r="L49" s="3" t="s">
        <v>420</v>
      </c>
      <c r="M49" s="3"/>
      <c r="N49" s="3"/>
      <c r="O49" s="3"/>
      <c r="P49" s="3"/>
      <c r="Q49" s="3" t="s">
        <v>407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7" t="s">
        <v>268</v>
      </c>
      <c r="B50" s="43">
        <v>0.291</v>
      </c>
      <c r="C50" s="51">
        <v>0.302</v>
      </c>
      <c r="D50" s="49">
        <v>0.302</v>
      </c>
      <c r="E50" s="43">
        <v>0.269</v>
      </c>
      <c r="F50" s="3"/>
      <c r="G50" s="3"/>
      <c r="H50" s="3"/>
      <c r="I50" s="3"/>
      <c r="J50" s="3"/>
      <c r="K50" s="3"/>
      <c r="L50" s="3" t="s">
        <v>407</v>
      </c>
      <c r="M50" s="3"/>
      <c r="N50" s="3"/>
      <c r="O50" s="3"/>
      <c r="P50" s="3"/>
      <c r="Q50" s="3" t="s">
        <v>379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7" t="s">
        <v>275</v>
      </c>
      <c r="B51" s="43">
        <v>0.225</v>
      </c>
      <c r="C51" s="43">
        <v>0.313</v>
      </c>
      <c r="D51" s="49">
        <v>0.345</v>
      </c>
      <c r="E51" s="43">
        <v>0.314</v>
      </c>
      <c r="F51" s="3"/>
      <c r="G51" s="3"/>
      <c r="H51" s="3"/>
      <c r="I51" s="3"/>
      <c r="J51" s="3"/>
      <c r="K51" s="3"/>
      <c r="L51" s="27" t="s">
        <v>379</v>
      </c>
      <c r="M51" s="3"/>
      <c r="N51" s="3"/>
      <c r="O51" s="3"/>
      <c r="P51" s="3"/>
      <c r="Q51" s="3" t="s">
        <v>379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7" t="s">
        <v>281</v>
      </c>
      <c r="B52" s="43">
        <v>0.183</v>
      </c>
      <c r="C52" s="43">
        <v>0.308</v>
      </c>
      <c r="D52" s="49">
        <v>0.413</v>
      </c>
      <c r="E52" s="43">
        <v>0.404</v>
      </c>
      <c r="F52" s="3"/>
      <c r="G52" s="3"/>
      <c r="H52" s="3"/>
      <c r="I52" s="3"/>
      <c r="J52" s="3"/>
      <c r="K52" s="3"/>
      <c r="L52" s="27" t="s">
        <v>379</v>
      </c>
      <c r="M52" s="3"/>
      <c r="N52" s="3"/>
      <c r="O52" s="3"/>
      <c r="P52" s="3"/>
      <c r="Q52" s="3" t="s">
        <v>385</v>
      </c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50" t="s">
        <v>286</v>
      </c>
      <c r="B53" s="43">
        <v>0.275</v>
      </c>
      <c r="C53" s="51">
        <v>0.322</v>
      </c>
      <c r="D53" s="43">
        <v>0.303</v>
      </c>
      <c r="E53" s="43">
        <v>0.277</v>
      </c>
      <c r="F53" s="3"/>
      <c r="G53" s="3"/>
      <c r="H53" s="3"/>
      <c r="I53" s="3"/>
      <c r="J53" s="3"/>
      <c r="K53" s="3"/>
      <c r="L53" s="3" t="s">
        <v>385</v>
      </c>
      <c r="M53" s="3"/>
      <c r="N53" s="3"/>
      <c r="O53" s="3"/>
      <c r="P53" s="3"/>
      <c r="Q53" s="3" t="s">
        <v>379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7" t="s">
        <v>291</v>
      </c>
      <c r="B54" s="43">
        <v>0.167</v>
      </c>
      <c r="C54" s="43">
        <v>0.294</v>
      </c>
      <c r="D54" s="43">
        <v>0.405</v>
      </c>
      <c r="E54" s="49">
        <v>0.412</v>
      </c>
      <c r="F54" s="3"/>
      <c r="G54" s="3"/>
      <c r="H54" s="3"/>
      <c r="I54" s="3"/>
      <c r="J54" s="3"/>
      <c r="K54" s="3"/>
      <c r="L54" s="3" t="s">
        <v>379</v>
      </c>
      <c r="M54" s="3"/>
      <c r="N54" s="3"/>
      <c r="O54" s="3"/>
      <c r="P54" s="3"/>
      <c r="Q54" s="3" t="s">
        <v>379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7" t="s">
        <v>295</v>
      </c>
      <c r="B55" s="43">
        <v>0.135</v>
      </c>
      <c r="C55" s="43">
        <v>0.257</v>
      </c>
      <c r="D55" s="43">
        <v>0.363</v>
      </c>
      <c r="E55" s="49">
        <v>0.389</v>
      </c>
      <c r="F55" s="3"/>
      <c r="G55" s="3"/>
      <c r="H55" s="3"/>
      <c r="I55" s="3"/>
      <c r="J55" s="3"/>
      <c r="K55" s="3"/>
      <c r="L55" s="3" t="s">
        <v>379</v>
      </c>
      <c r="M55" s="3"/>
      <c r="N55" s="3"/>
      <c r="O55" s="3"/>
      <c r="P55" s="3"/>
      <c r="Q55" s="3" t="s">
        <v>385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50" t="s">
        <v>300</v>
      </c>
      <c r="B56" s="43">
        <v>0.287</v>
      </c>
      <c r="C56" s="51">
        <v>0.292</v>
      </c>
      <c r="D56" s="43">
        <v>0.257</v>
      </c>
      <c r="E56" s="43">
        <v>0.228</v>
      </c>
      <c r="F56" s="3"/>
      <c r="G56" s="3"/>
      <c r="H56" s="3"/>
      <c r="I56" s="3"/>
      <c r="J56" s="3"/>
      <c r="K56" s="3"/>
      <c r="L56" s="3" t="s">
        <v>385</v>
      </c>
      <c r="M56" s="3"/>
      <c r="N56" s="3"/>
      <c r="O56" s="3"/>
      <c r="P56" s="3"/>
      <c r="Q56" s="3" t="s">
        <v>407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50" t="s">
        <v>306</v>
      </c>
      <c r="B57" s="43">
        <v>0.234</v>
      </c>
      <c r="C57" s="51">
        <v>0.312</v>
      </c>
      <c r="D57" s="43">
        <v>0.293</v>
      </c>
      <c r="E57" s="43">
        <v>0.256</v>
      </c>
      <c r="F57" s="3"/>
      <c r="G57" s="3"/>
      <c r="H57" s="3"/>
      <c r="I57" s="3"/>
      <c r="J57" s="3"/>
      <c r="K57" s="3"/>
      <c r="L57" s="27" t="s">
        <v>407</v>
      </c>
      <c r="M57" s="3"/>
      <c r="N57" s="3"/>
      <c r="O57" s="3"/>
      <c r="P57" s="3"/>
      <c r="Q57" s="3" t="s">
        <v>420</v>
      </c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50" t="s">
        <v>314</v>
      </c>
      <c r="B58" s="43">
        <v>0.297</v>
      </c>
      <c r="C58" s="51">
        <v>0.31</v>
      </c>
      <c r="D58" s="43">
        <v>0.283</v>
      </c>
      <c r="E58" s="43">
        <v>0.252</v>
      </c>
      <c r="F58" s="3"/>
      <c r="G58" s="3"/>
      <c r="H58" s="3"/>
      <c r="I58" s="3"/>
      <c r="J58" s="3"/>
      <c r="K58" s="3"/>
      <c r="L58" s="27" t="s">
        <v>420</v>
      </c>
      <c r="M58" s="3"/>
      <c r="N58" s="3"/>
      <c r="O58" s="3"/>
      <c r="P58" s="3"/>
      <c r="Q58" s="3" t="s">
        <v>385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50" t="s">
        <v>318</v>
      </c>
      <c r="B59" s="43">
        <v>0.276</v>
      </c>
      <c r="C59" s="51">
        <v>0.321</v>
      </c>
      <c r="D59" s="43">
        <v>0.314</v>
      </c>
      <c r="E59" s="43">
        <v>0.284</v>
      </c>
      <c r="F59" s="3"/>
      <c r="G59" s="3"/>
      <c r="H59" s="3"/>
      <c r="I59" s="3"/>
      <c r="J59" s="3"/>
      <c r="K59" s="3"/>
      <c r="L59" s="3" t="s">
        <v>385</v>
      </c>
      <c r="M59" s="3"/>
      <c r="N59" s="3"/>
      <c r="O59" s="3"/>
      <c r="P59" s="3"/>
      <c r="Q59" s="3" t="s">
        <v>407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7" t="s">
        <v>320</v>
      </c>
      <c r="B60" s="43">
        <v>0.228</v>
      </c>
      <c r="C60" s="43">
        <v>0.321</v>
      </c>
      <c r="D60" s="49">
        <v>0.333</v>
      </c>
      <c r="E60" s="43">
        <v>0.302</v>
      </c>
      <c r="F60" s="3"/>
      <c r="G60" s="3"/>
      <c r="H60" s="3"/>
      <c r="I60" s="3"/>
      <c r="J60" s="3"/>
      <c r="K60" s="3"/>
      <c r="L60" s="3" t="s">
        <v>407</v>
      </c>
      <c r="M60" s="3"/>
      <c r="N60" s="3"/>
      <c r="O60" s="3"/>
      <c r="P60" s="3"/>
      <c r="Q60" s="3" t="s">
        <v>385</v>
      </c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7" t="s">
        <v>327</v>
      </c>
      <c r="B61" s="43">
        <v>0.245</v>
      </c>
      <c r="C61" s="43">
        <v>0.355</v>
      </c>
      <c r="D61" s="49">
        <v>0.372</v>
      </c>
      <c r="E61" s="43">
        <v>0.323</v>
      </c>
      <c r="F61" s="3"/>
      <c r="G61" s="3"/>
      <c r="H61" s="3"/>
      <c r="I61" s="3"/>
      <c r="J61" s="3"/>
      <c r="K61" s="3"/>
      <c r="L61" s="27" t="s">
        <v>385</v>
      </c>
      <c r="M61" s="3"/>
      <c r="N61" s="3"/>
      <c r="O61" s="3"/>
      <c r="P61" s="3"/>
      <c r="Q61" s="3" t="s">
        <v>379</v>
      </c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7" t="s">
        <v>334</v>
      </c>
      <c r="B62" s="43">
        <v>0.205</v>
      </c>
      <c r="C62" s="43">
        <v>0.326</v>
      </c>
      <c r="D62" s="49">
        <v>0.418</v>
      </c>
      <c r="E62" s="43">
        <v>0.409</v>
      </c>
      <c r="F62" s="3"/>
      <c r="G62" s="3"/>
      <c r="H62" s="3"/>
      <c r="I62" s="3"/>
      <c r="J62" s="3"/>
      <c r="K62" s="3"/>
      <c r="L62" s="27" t="s">
        <v>379</v>
      </c>
      <c r="M62" s="3"/>
      <c r="N62" s="3"/>
      <c r="O62" s="3"/>
      <c r="P62" s="3"/>
      <c r="Q62" s="3" t="s">
        <v>379</v>
      </c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7" t="s">
        <v>339</v>
      </c>
      <c r="B63" s="43">
        <v>0.25</v>
      </c>
      <c r="C63" s="43">
        <v>0.362</v>
      </c>
      <c r="D63" s="49">
        <v>0.421</v>
      </c>
      <c r="E63" s="43">
        <v>0.391</v>
      </c>
      <c r="F63" s="3"/>
      <c r="G63" s="3"/>
      <c r="H63" s="3"/>
      <c r="I63" s="3"/>
      <c r="J63" s="3"/>
      <c r="K63" s="3"/>
      <c r="L63" s="3" t="s">
        <v>379</v>
      </c>
      <c r="M63" s="3"/>
      <c r="N63" s="3"/>
      <c r="O63" s="3"/>
      <c r="P63" s="3"/>
      <c r="Q63" s="3" t="s">
        <v>385</v>
      </c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50" t="s">
        <v>341</v>
      </c>
      <c r="B64" s="43">
        <v>0.229</v>
      </c>
      <c r="C64" s="53">
        <v>0.321</v>
      </c>
      <c r="D64" s="49">
        <v>0.33</v>
      </c>
      <c r="E64" s="43">
        <v>0.294</v>
      </c>
      <c r="F64" s="3"/>
      <c r="G64" s="3"/>
      <c r="H64" s="3"/>
      <c r="I64" s="3"/>
      <c r="J64" s="3"/>
      <c r="K64" s="3"/>
      <c r="L64" s="3" t="s">
        <v>385</v>
      </c>
      <c r="M64" s="3"/>
      <c r="N64" s="3"/>
      <c r="O64" s="3"/>
      <c r="P64" s="3"/>
      <c r="Q64" s="3" t="s">
        <v>385</v>
      </c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50" t="s">
        <v>349</v>
      </c>
      <c r="B65" s="51">
        <v>0.312</v>
      </c>
      <c r="C65" s="43">
        <v>0.311</v>
      </c>
      <c r="D65" s="43">
        <v>0.285</v>
      </c>
      <c r="E65" s="43">
        <v>0.242</v>
      </c>
      <c r="F65" s="3"/>
      <c r="G65" s="3"/>
      <c r="H65" s="3"/>
      <c r="I65" s="3"/>
      <c r="J65" s="3"/>
      <c r="K65" s="3"/>
      <c r="L65" s="27" t="s">
        <v>385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$G$1:$M$65"/>
  <mergeCells count="2">
    <mergeCell ref="B1:E1"/>
    <mergeCell ref="G1:J1"/>
  </mergeCells>
  <hyperlinks>
    <hyperlink r:id="rId1" ref="M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5" t="s">
        <v>359</v>
      </c>
      <c r="F1" s="3"/>
      <c r="G1" s="3"/>
      <c r="H1" s="3"/>
      <c r="I1" s="3"/>
      <c r="J1" s="3"/>
      <c r="K1" s="3"/>
      <c r="L1" s="3"/>
      <c r="M1" s="3"/>
      <c r="N1" s="15" t="s">
        <v>738</v>
      </c>
      <c r="R1" s="3"/>
      <c r="S1" s="1"/>
      <c r="T1" s="46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" t="s">
        <v>763</v>
      </c>
      <c r="B2" s="1" t="s">
        <v>384</v>
      </c>
      <c r="C2" s="1" t="s">
        <v>740</v>
      </c>
      <c r="D2" s="1" t="s">
        <v>407</v>
      </c>
      <c r="E2" s="1" t="s">
        <v>454</v>
      </c>
      <c r="F2" s="1"/>
      <c r="G2" s="1" t="s">
        <v>741</v>
      </c>
      <c r="H2" s="1" t="s">
        <v>742</v>
      </c>
      <c r="I2" s="1" t="s">
        <v>743</v>
      </c>
      <c r="J2" s="1" t="s">
        <v>744</v>
      </c>
      <c r="K2" s="3"/>
      <c r="L2" s="3"/>
      <c r="M2" s="3"/>
      <c r="N2" s="1" t="s">
        <v>384</v>
      </c>
      <c r="O2" s="1" t="s">
        <v>385</v>
      </c>
      <c r="P2" s="1" t="s">
        <v>407</v>
      </c>
      <c r="Q2" s="1" t="s">
        <v>454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7"/>
      <c r="B3" s="43"/>
      <c r="C3" s="43"/>
      <c r="D3" s="48"/>
      <c r="E3" s="49"/>
      <c r="F3" s="38"/>
      <c r="G3" s="38"/>
      <c r="H3" s="38"/>
      <c r="I3" s="38"/>
      <c r="J3" s="38"/>
      <c r="K3" s="3"/>
      <c r="L3" s="3"/>
      <c r="M3" s="3"/>
      <c r="N3" s="43">
        <v>0.224</v>
      </c>
      <c r="O3" s="43">
        <v>0.359</v>
      </c>
      <c r="P3" s="49">
        <v>0.456</v>
      </c>
      <c r="Q3" s="43">
        <v>0.436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50" t="s">
        <v>16</v>
      </c>
      <c r="B4" s="43">
        <v>0.271</v>
      </c>
      <c r="C4" s="51">
        <v>0.319</v>
      </c>
      <c r="D4" s="43">
        <v>0.266</v>
      </c>
      <c r="E4" s="43">
        <v>0.221</v>
      </c>
      <c r="F4" s="38"/>
      <c r="G4" s="54">
        <f t="shared" ref="G4:G45" si="1">ROUNDUP(($N$3-B4),2)</f>
        <v>-0.05</v>
      </c>
      <c r="H4" s="38">
        <f t="shared" ref="H4:H45" si="2">ROUND(($O$3-C4), 2)</f>
        <v>0.04</v>
      </c>
      <c r="I4" s="38">
        <f t="shared" ref="I4:I45" si="3">ROUND(($P$3-D4), 2)</f>
        <v>0.19</v>
      </c>
      <c r="J4" s="38">
        <f t="shared" ref="J4:J45" si="4">ROUND(($Q$3-E4), 2)</f>
        <v>0.22</v>
      </c>
      <c r="K4" s="3"/>
      <c r="L4" s="3" t="s">
        <v>385</v>
      </c>
      <c r="M4" s="3"/>
      <c r="N4" s="43"/>
      <c r="O4" s="43"/>
      <c r="P4" s="49"/>
      <c r="Q4" s="4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50" t="s">
        <v>24</v>
      </c>
      <c r="B5" s="43">
        <v>0.3</v>
      </c>
      <c r="C5" s="51">
        <v>0.318</v>
      </c>
      <c r="D5" s="43">
        <v>0.262</v>
      </c>
      <c r="E5" s="43">
        <v>0.223</v>
      </c>
      <c r="F5" s="38"/>
      <c r="G5" s="54">
        <f t="shared" si="1"/>
        <v>-0.08</v>
      </c>
      <c r="H5" s="38">
        <f t="shared" si="2"/>
        <v>0.04</v>
      </c>
      <c r="I5" s="38">
        <f t="shared" si="3"/>
        <v>0.19</v>
      </c>
      <c r="J5" s="38">
        <f t="shared" si="4"/>
        <v>0.21</v>
      </c>
      <c r="K5" s="3"/>
      <c r="L5" s="3" t="s">
        <v>385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47" t="s">
        <v>31</v>
      </c>
      <c r="B6" s="43">
        <v>0.254</v>
      </c>
      <c r="C6" s="43">
        <v>0.303</v>
      </c>
      <c r="D6" s="49">
        <v>0.323</v>
      </c>
      <c r="E6" s="43">
        <v>0.303</v>
      </c>
      <c r="F6" s="38"/>
      <c r="G6" s="54">
        <f t="shared" si="1"/>
        <v>-0.03</v>
      </c>
      <c r="H6" s="38">
        <f t="shared" si="2"/>
        <v>0.06</v>
      </c>
      <c r="I6" s="38">
        <f t="shared" si="3"/>
        <v>0.13</v>
      </c>
      <c r="J6" s="38">
        <f t="shared" si="4"/>
        <v>0.13</v>
      </c>
      <c r="K6" s="3"/>
      <c r="L6" s="3" t="s">
        <v>407</v>
      </c>
      <c r="M6" s="3"/>
      <c r="N6" s="3"/>
      <c r="O6" s="3"/>
      <c r="P6" s="3"/>
      <c r="Q6" s="3"/>
      <c r="R6" s="3"/>
      <c r="S6" s="3"/>
      <c r="T6" s="3"/>
      <c r="U6" s="3"/>
      <c r="V6" s="38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50" t="s">
        <v>39</v>
      </c>
      <c r="B7" s="51">
        <v>0.327</v>
      </c>
      <c r="C7" s="43">
        <v>0.303</v>
      </c>
      <c r="D7" s="43">
        <v>0.227</v>
      </c>
      <c r="E7" s="43">
        <v>0.185</v>
      </c>
      <c r="F7" s="38"/>
      <c r="G7" s="54">
        <f t="shared" si="1"/>
        <v>-0.11</v>
      </c>
      <c r="H7" s="38">
        <f t="shared" si="2"/>
        <v>0.06</v>
      </c>
      <c r="I7" s="38">
        <f t="shared" si="3"/>
        <v>0.23</v>
      </c>
      <c r="J7" s="38">
        <f t="shared" si="4"/>
        <v>0.25</v>
      </c>
      <c r="K7" s="3"/>
      <c r="L7" s="3" t="s">
        <v>420</v>
      </c>
      <c r="M7" s="3"/>
      <c r="N7" s="3"/>
      <c r="O7" s="3"/>
      <c r="P7" s="3"/>
      <c r="Q7" s="3"/>
      <c r="R7" s="3"/>
      <c r="S7" s="3"/>
      <c r="T7" s="3"/>
      <c r="U7" s="3"/>
      <c r="V7" s="3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50" t="s">
        <v>46</v>
      </c>
      <c r="B8" s="51">
        <v>0.331</v>
      </c>
      <c r="C8" s="43">
        <v>0.279</v>
      </c>
      <c r="D8" s="43">
        <v>0.197</v>
      </c>
      <c r="E8" s="43">
        <v>0.154</v>
      </c>
      <c r="F8" s="38"/>
      <c r="G8" s="54">
        <f t="shared" si="1"/>
        <v>-0.11</v>
      </c>
      <c r="H8" s="38">
        <f t="shared" si="2"/>
        <v>0.08</v>
      </c>
      <c r="I8" s="38">
        <f t="shared" si="3"/>
        <v>0.26</v>
      </c>
      <c r="J8" s="38">
        <f t="shared" si="4"/>
        <v>0.28</v>
      </c>
      <c r="K8" s="3"/>
      <c r="L8" s="3" t="s">
        <v>420</v>
      </c>
      <c r="M8" s="3"/>
      <c r="N8" s="3"/>
      <c r="O8" s="3"/>
      <c r="P8" s="3"/>
      <c r="Q8" s="3"/>
      <c r="R8" s="3"/>
      <c r="S8" s="3"/>
      <c r="T8" s="3"/>
      <c r="U8" s="3"/>
      <c r="V8" s="3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50" t="s">
        <v>53</v>
      </c>
      <c r="B9" s="51">
        <v>0.289</v>
      </c>
      <c r="C9" s="48">
        <v>0.288</v>
      </c>
      <c r="D9" s="43">
        <v>0.213</v>
      </c>
      <c r="E9" s="43">
        <v>0.172</v>
      </c>
      <c r="F9" s="38"/>
      <c r="G9" s="54">
        <f t="shared" si="1"/>
        <v>-0.07</v>
      </c>
      <c r="H9" s="38">
        <f t="shared" si="2"/>
        <v>0.07</v>
      </c>
      <c r="I9" s="38">
        <f t="shared" si="3"/>
        <v>0.24</v>
      </c>
      <c r="J9" s="38">
        <f t="shared" si="4"/>
        <v>0.26</v>
      </c>
      <c r="K9" s="3"/>
      <c r="L9" s="3" t="s">
        <v>385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50" t="s">
        <v>59</v>
      </c>
      <c r="B10" s="51">
        <v>0.313</v>
      </c>
      <c r="C10" s="43">
        <v>0.289</v>
      </c>
      <c r="D10" s="43">
        <v>0.233</v>
      </c>
      <c r="E10" s="43">
        <v>0.192</v>
      </c>
      <c r="F10" s="38"/>
      <c r="G10" s="54">
        <f t="shared" si="1"/>
        <v>-0.09</v>
      </c>
      <c r="H10" s="38">
        <f t="shared" si="2"/>
        <v>0.07</v>
      </c>
      <c r="I10" s="38">
        <f t="shared" si="3"/>
        <v>0.22</v>
      </c>
      <c r="J10" s="38">
        <f t="shared" si="4"/>
        <v>0.24</v>
      </c>
      <c r="K10" s="3"/>
      <c r="L10" s="3" t="s">
        <v>385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7" t="s">
        <v>68</v>
      </c>
      <c r="B11" s="43">
        <v>0.213</v>
      </c>
      <c r="C11" s="43">
        <v>0.34</v>
      </c>
      <c r="D11" s="49">
        <v>0.369</v>
      </c>
      <c r="E11" s="43">
        <v>0.319</v>
      </c>
      <c r="F11" s="38"/>
      <c r="G11" s="38">
        <f t="shared" si="1"/>
        <v>0.02</v>
      </c>
      <c r="H11" s="38">
        <f t="shared" si="2"/>
        <v>0.02</v>
      </c>
      <c r="I11" s="38">
        <f t="shared" si="3"/>
        <v>0.09</v>
      </c>
      <c r="J11" s="38">
        <f t="shared" si="4"/>
        <v>0.12</v>
      </c>
      <c r="K11" s="3"/>
      <c r="L11" s="3" t="s">
        <v>407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50" t="s">
        <v>72</v>
      </c>
      <c r="B12" s="43">
        <v>0.3</v>
      </c>
      <c r="C12" s="51">
        <v>0.324</v>
      </c>
      <c r="D12" s="43">
        <v>0.275</v>
      </c>
      <c r="E12" s="43">
        <v>0.232</v>
      </c>
      <c r="F12" s="38"/>
      <c r="G12" s="54">
        <f t="shared" si="1"/>
        <v>-0.08</v>
      </c>
      <c r="H12" s="38">
        <f t="shared" si="2"/>
        <v>0.04</v>
      </c>
      <c r="I12" s="38">
        <f t="shared" si="3"/>
        <v>0.18</v>
      </c>
      <c r="J12" s="38">
        <f t="shared" si="4"/>
        <v>0.2</v>
      </c>
      <c r="K12" s="3"/>
      <c r="L12" s="27" t="s">
        <v>407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7" t="s">
        <v>74</v>
      </c>
      <c r="B13" s="43">
        <v>0.23</v>
      </c>
      <c r="C13" s="48">
        <v>0.296</v>
      </c>
      <c r="D13" s="49">
        <v>0.325</v>
      </c>
      <c r="E13" s="43">
        <v>0.302</v>
      </c>
      <c r="F13" s="38"/>
      <c r="G13" s="54">
        <f t="shared" si="1"/>
        <v>-0.01</v>
      </c>
      <c r="H13" s="38">
        <f t="shared" si="2"/>
        <v>0.06</v>
      </c>
      <c r="I13" s="38">
        <f t="shared" si="3"/>
        <v>0.13</v>
      </c>
      <c r="J13" s="38">
        <f t="shared" si="4"/>
        <v>0.13</v>
      </c>
      <c r="K13" s="3"/>
      <c r="L13" s="27" t="s">
        <v>385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50" t="s">
        <v>100</v>
      </c>
      <c r="B14" s="51">
        <v>0.334</v>
      </c>
      <c r="C14" s="43">
        <v>0.313</v>
      </c>
      <c r="D14" s="43">
        <v>0.269</v>
      </c>
      <c r="E14" s="43">
        <v>0.227</v>
      </c>
      <c r="F14" s="38"/>
      <c r="G14" s="54">
        <f t="shared" si="1"/>
        <v>-0.11</v>
      </c>
      <c r="H14" s="38">
        <f t="shared" si="2"/>
        <v>0.05</v>
      </c>
      <c r="I14" s="38">
        <f t="shared" si="3"/>
        <v>0.19</v>
      </c>
      <c r="J14" s="38">
        <f t="shared" si="4"/>
        <v>0.21</v>
      </c>
      <c r="K14" s="3"/>
      <c r="L14" s="3" t="s">
        <v>420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50" t="s">
        <v>107</v>
      </c>
      <c r="B15" s="51">
        <v>0.314</v>
      </c>
      <c r="C15" s="48">
        <v>0.294</v>
      </c>
      <c r="D15" s="43">
        <v>0.267</v>
      </c>
      <c r="E15" s="43">
        <v>0.233</v>
      </c>
      <c r="F15" s="38"/>
      <c r="G15" s="54">
        <f t="shared" si="1"/>
        <v>-0.09</v>
      </c>
      <c r="H15" s="38">
        <f t="shared" si="2"/>
        <v>0.07</v>
      </c>
      <c r="I15" s="38">
        <f t="shared" si="3"/>
        <v>0.19</v>
      </c>
      <c r="J15" s="38">
        <f t="shared" si="4"/>
        <v>0.2</v>
      </c>
      <c r="K15" s="3"/>
      <c r="L15" s="3" t="s">
        <v>385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50" t="s">
        <v>112</v>
      </c>
      <c r="B16" s="43">
        <v>0.269</v>
      </c>
      <c r="C16" s="51">
        <v>0.314</v>
      </c>
      <c r="D16" s="43">
        <v>0.277</v>
      </c>
      <c r="E16" s="43">
        <v>0.233</v>
      </c>
      <c r="F16" s="38"/>
      <c r="G16" s="54">
        <f t="shared" si="1"/>
        <v>-0.05</v>
      </c>
      <c r="H16" s="38">
        <f t="shared" si="2"/>
        <v>0.05</v>
      </c>
      <c r="I16" s="38">
        <f t="shared" si="3"/>
        <v>0.18</v>
      </c>
      <c r="J16" s="38">
        <f t="shared" si="4"/>
        <v>0.2</v>
      </c>
      <c r="K16" s="3"/>
      <c r="L16" s="27" t="s">
        <v>407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50" t="s">
        <v>114</v>
      </c>
      <c r="B17" s="43">
        <v>0.296</v>
      </c>
      <c r="C17" s="51">
        <v>0.331</v>
      </c>
      <c r="D17" s="43">
        <v>0.307</v>
      </c>
      <c r="E17" s="43">
        <v>0.269</v>
      </c>
      <c r="F17" s="38"/>
      <c r="G17" s="54">
        <f t="shared" si="1"/>
        <v>-0.08</v>
      </c>
      <c r="H17" s="38">
        <f t="shared" si="2"/>
        <v>0.03</v>
      </c>
      <c r="I17" s="38">
        <f t="shared" si="3"/>
        <v>0.15</v>
      </c>
      <c r="J17" s="38">
        <f t="shared" si="4"/>
        <v>0.17</v>
      </c>
      <c r="K17" s="3"/>
      <c r="L17" s="3" t="s">
        <v>385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50" t="s">
        <v>119</v>
      </c>
      <c r="B18" s="43">
        <v>0.239</v>
      </c>
      <c r="C18" s="51">
        <v>0.31</v>
      </c>
      <c r="D18" s="43">
        <v>0.306</v>
      </c>
      <c r="E18" s="43">
        <v>0.278</v>
      </c>
      <c r="F18" s="38"/>
      <c r="G18" s="54">
        <f t="shared" si="1"/>
        <v>-0.02</v>
      </c>
      <c r="H18" s="38">
        <f t="shared" si="2"/>
        <v>0.05</v>
      </c>
      <c r="I18" s="38">
        <f t="shared" si="3"/>
        <v>0.15</v>
      </c>
      <c r="J18" s="38">
        <f t="shared" si="4"/>
        <v>0.16</v>
      </c>
      <c r="K18" s="3"/>
      <c r="L18" s="3" t="s">
        <v>385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50" t="s">
        <v>127</v>
      </c>
      <c r="B19" s="43">
        <v>0.266</v>
      </c>
      <c r="C19" s="51">
        <v>0.328</v>
      </c>
      <c r="D19" s="43">
        <v>0.303</v>
      </c>
      <c r="E19" s="43">
        <v>0.266</v>
      </c>
      <c r="F19" s="38"/>
      <c r="G19" s="54">
        <f t="shared" si="1"/>
        <v>-0.05</v>
      </c>
      <c r="H19" s="38">
        <f t="shared" si="2"/>
        <v>0.03</v>
      </c>
      <c r="I19" s="38">
        <f t="shared" si="3"/>
        <v>0.15</v>
      </c>
      <c r="J19" s="38">
        <f t="shared" si="4"/>
        <v>0.17</v>
      </c>
      <c r="K19" s="3"/>
      <c r="L19" s="27" t="s">
        <v>407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47" t="s">
        <v>150</v>
      </c>
      <c r="B20" s="43">
        <v>0.222</v>
      </c>
      <c r="C20" s="43">
        <v>0.308</v>
      </c>
      <c r="D20" s="49">
        <v>0.376</v>
      </c>
      <c r="E20" s="43">
        <v>0.371</v>
      </c>
      <c r="F20" s="38"/>
      <c r="G20" s="38">
        <f t="shared" si="1"/>
        <v>0.01</v>
      </c>
      <c r="H20" s="38">
        <f t="shared" si="2"/>
        <v>0.05</v>
      </c>
      <c r="I20" s="38">
        <f t="shared" si="3"/>
        <v>0.08</v>
      </c>
      <c r="J20" s="38">
        <f t="shared" si="4"/>
        <v>0.07</v>
      </c>
      <c r="K20" s="3"/>
      <c r="L20" s="27" t="s">
        <v>385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50" t="s">
        <v>160</v>
      </c>
      <c r="B21" s="43">
        <v>0.296</v>
      </c>
      <c r="C21" s="51">
        <v>0.318</v>
      </c>
      <c r="D21" s="43">
        <v>0.283</v>
      </c>
      <c r="E21" s="43">
        <v>0.236</v>
      </c>
      <c r="F21" s="38"/>
      <c r="G21" s="54">
        <f t="shared" si="1"/>
        <v>-0.08</v>
      </c>
      <c r="H21" s="38">
        <f t="shared" si="2"/>
        <v>0.04</v>
      </c>
      <c r="I21" s="38">
        <f t="shared" si="3"/>
        <v>0.17</v>
      </c>
      <c r="J21" s="38">
        <f t="shared" si="4"/>
        <v>0.2</v>
      </c>
      <c r="K21" s="3"/>
      <c r="L21" s="3" t="s">
        <v>385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50" t="s">
        <v>177</v>
      </c>
      <c r="B22" s="51">
        <v>0.327</v>
      </c>
      <c r="C22" s="43">
        <v>0.303</v>
      </c>
      <c r="D22" s="43">
        <v>0.249</v>
      </c>
      <c r="E22" s="43">
        <v>0.205</v>
      </c>
      <c r="F22" s="38"/>
      <c r="G22" s="54">
        <f t="shared" si="1"/>
        <v>-0.11</v>
      </c>
      <c r="H22" s="38">
        <f t="shared" si="2"/>
        <v>0.06</v>
      </c>
      <c r="I22" s="38">
        <f t="shared" si="3"/>
        <v>0.21</v>
      </c>
      <c r="J22" s="38">
        <f t="shared" si="4"/>
        <v>0.23</v>
      </c>
      <c r="K22" s="3"/>
      <c r="L22" s="3" t="s">
        <v>420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50" t="s">
        <v>179</v>
      </c>
      <c r="B23" s="51">
        <v>0.301</v>
      </c>
      <c r="C23" s="43">
        <v>0.32</v>
      </c>
      <c r="D23" s="43">
        <v>0.286</v>
      </c>
      <c r="E23" s="43">
        <v>0.254</v>
      </c>
      <c r="F23" s="38"/>
      <c r="G23" s="54">
        <f t="shared" si="1"/>
        <v>-0.08</v>
      </c>
      <c r="H23" s="38">
        <f t="shared" si="2"/>
        <v>0.04</v>
      </c>
      <c r="I23" s="38">
        <f t="shared" si="3"/>
        <v>0.17</v>
      </c>
      <c r="J23" s="38">
        <f t="shared" si="4"/>
        <v>0.18</v>
      </c>
      <c r="K23" s="3"/>
      <c r="L23" s="3" t="s">
        <v>420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50" t="s">
        <v>185</v>
      </c>
      <c r="B24" s="43">
        <v>0.259</v>
      </c>
      <c r="C24" s="51">
        <v>0.326</v>
      </c>
      <c r="D24" s="43">
        <v>0.308</v>
      </c>
      <c r="E24" s="43">
        <v>0.256</v>
      </c>
      <c r="F24" s="38"/>
      <c r="G24" s="54">
        <f t="shared" si="1"/>
        <v>-0.04</v>
      </c>
      <c r="H24" s="38">
        <f t="shared" si="2"/>
        <v>0.03</v>
      </c>
      <c r="I24" s="38">
        <f t="shared" si="3"/>
        <v>0.15</v>
      </c>
      <c r="J24" s="38">
        <f t="shared" si="4"/>
        <v>0.18</v>
      </c>
      <c r="K24" s="3"/>
      <c r="L24" s="3" t="s">
        <v>385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50" t="s">
        <v>735</v>
      </c>
      <c r="B25" s="43">
        <v>0.263</v>
      </c>
      <c r="C25" s="51">
        <v>0.304</v>
      </c>
      <c r="D25" s="43">
        <v>0.241</v>
      </c>
      <c r="E25" s="43">
        <v>0.195</v>
      </c>
      <c r="F25" s="38"/>
      <c r="G25" s="54">
        <f t="shared" si="1"/>
        <v>-0.04</v>
      </c>
      <c r="H25" s="38">
        <f t="shared" si="2"/>
        <v>0.06</v>
      </c>
      <c r="I25" s="38">
        <f t="shared" si="3"/>
        <v>0.22</v>
      </c>
      <c r="J25" s="38">
        <f t="shared" si="4"/>
        <v>0.24</v>
      </c>
      <c r="K25" s="3"/>
      <c r="L25" s="3" t="s">
        <v>385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50" t="s">
        <v>198</v>
      </c>
      <c r="B26" s="43">
        <v>0.274</v>
      </c>
      <c r="C26" s="51">
        <v>0.307</v>
      </c>
      <c r="D26" s="43">
        <v>0.253</v>
      </c>
      <c r="E26" s="43">
        <v>0.213</v>
      </c>
      <c r="F26" s="38"/>
      <c r="G26" s="54">
        <f t="shared" si="1"/>
        <v>-0.05</v>
      </c>
      <c r="H26" s="38">
        <f t="shared" si="2"/>
        <v>0.05</v>
      </c>
      <c r="I26" s="38">
        <f t="shared" si="3"/>
        <v>0.2</v>
      </c>
      <c r="J26" s="38">
        <f t="shared" si="4"/>
        <v>0.22</v>
      </c>
      <c r="K26" s="3"/>
      <c r="L26" s="3" t="s">
        <v>385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50" t="s">
        <v>210</v>
      </c>
      <c r="B27" s="43">
        <v>0.294</v>
      </c>
      <c r="C27" s="51">
        <v>0.286</v>
      </c>
      <c r="D27" s="43">
        <v>0.256</v>
      </c>
      <c r="E27" s="43">
        <v>0.223</v>
      </c>
      <c r="F27" s="38"/>
      <c r="G27" s="54">
        <f t="shared" si="1"/>
        <v>-0.07</v>
      </c>
      <c r="H27" s="38">
        <f t="shared" si="2"/>
        <v>0.07</v>
      </c>
      <c r="I27" s="38">
        <f t="shared" si="3"/>
        <v>0.2</v>
      </c>
      <c r="J27" s="38">
        <f t="shared" si="4"/>
        <v>0.21</v>
      </c>
      <c r="K27" s="3"/>
      <c r="L27" s="3" t="s">
        <v>385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47" t="s">
        <v>214</v>
      </c>
      <c r="B28" s="43">
        <v>0.197</v>
      </c>
      <c r="C28" s="48">
        <v>0.303</v>
      </c>
      <c r="D28" s="49">
        <v>0.321</v>
      </c>
      <c r="E28" s="43">
        <v>0.289</v>
      </c>
      <c r="F28" s="38"/>
      <c r="G28" s="38">
        <f t="shared" si="1"/>
        <v>0.03</v>
      </c>
      <c r="H28" s="38">
        <f t="shared" si="2"/>
        <v>0.06</v>
      </c>
      <c r="I28" s="38">
        <f t="shared" si="3"/>
        <v>0.14</v>
      </c>
      <c r="J28" s="38">
        <f t="shared" si="4"/>
        <v>0.15</v>
      </c>
      <c r="K28" s="3"/>
      <c r="L28" s="27" t="s">
        <v>385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47" t="s">
        <v>221</v>
      </c>
      <c r="B29" s="43">
        <v>0.258</v>
      </c>
      <c r="C29" s="48">
        <v>0.349</v>
      </c>
      <c r="D29" s="49">
        <v>0.361</v>
      </c>
      <c r="E29" s="43">
        <v>0.317</v>
      </c>
      <c r="F29" s="38"/>
      <c r="G29" s="54">
        <f t="shared" si="1"/>
        <v>-0.04</v>
      </c>
      <c r="H29" s="38">
        <f t="shared" si="2"/>
        <v>0.01</v>
      </c>
      <c r="I29" s="38">
        <f t="shared" si="3"/>
        <v>0.1</v>
      </c>
      <c r="J29" s="38">
        <f t="shared" si="4"/>
        <v>0.12</v>
      </c>
      <c r="K29" s="3"/>
      <c r="L29" s="17" t="s">
        <v>385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50" t="s">
        <v>226</v>
      </c>
      <c r="B30" s="51">
        <v>0.274</v>
      </c>
      <c r="C30" s="51">
        <v>0.302</v>
      </c>
      <c r="D30" s="43">
        <v>0.266</v>
      </c>
      <c r="E30" s="43">
        <v>0.235</v>
      </c>
      <c r="F30" s="38"/>
      <c r="G30" s="54">
        <f t="shared" si="1"/>
        <v>-0.05</v>
      </c>
      <c r="H30" s="38">
        <f t="shared" si="2"/>
        <v>0.06</v>
      </c>
      <c r="I30" s="38">
        <f t="shared" si="3"/>
        <v>0.19</v>
      </c>
      <c r="J30" s="38">
        <f t="shared" si="4"/>
        <v>0.2</v>
      </c>
      <c r="K30" s="3"/>
      <c r="L30" s="55" t="s">
        <v>385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50" t="s">
        <v>230</v>
      </c>
      <c r="B31" s="43">
        <v>0.261</v>
      </c>
      <c r="C31" s="51">
        <v>0.319</v>
      </c>
      <c r="D31" s="43">
        <v>0.317</v>
      </c>
      <c r="E31" s="43">
        <v>0.287</v>
      </c>
      <c r="F31" s="38"/>
      <c r="G31" s="54">
        <f t="shared" si="1"/>
        <v>-0.04</v>
      </c>
      <c r="H31" s="38">
        <f t="shared" si="2"/>
        <v>0.04</v>
      </c>
      <c r="I31" s="38">
        <f t="shared" si="3"/>
        <v>0.14</v>
      </c>
      <c r="J31" s="38">
        <f t="shared" si="4"/>
        <v>0.15</v>
      </c>
      <c r="K31" s="3"/>
      <c r="L31" s="27" t="s">
        <v>407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50" t="s">
        <v>232</v>
      </c>
      <c r="B32" s="43">
        <v>0.271</v>
      </c>
      <c r="C32" s="51">
        <v>0.346</v>
      </c>
      <c r="D32" s="43">
        <v>0.337</v>
      </c>
      <c r="E32" s="43">
        <v>0.295</v>
      </c>
      <c r="F32" s="38"/>
      <c r="G32" s="54">
        <f t="shared" si="1"/>
        <v>-0.05</v>
      </c>
      <c r="H32" s="38">
        <f t="shared" si="2"/>
        <v>0.01</v>
      </c>
      <c r="I32" s="38">
        <f t="shared" si="3"/>
        <v>0.12</v>
      </c>
      <c r="J32" s="38">
        <f t="shared" si="4"/>
        <v>0.14</v>
      </c>
      <c r="K32" s="3"/>
      <c r="L32" s="3" t="s">
        <v>385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50" t="s">
        <v>248</v>
      </c>
      <c r="B33" s="51">
        <v>0.334</v>
      </c>
      <c r="C33" s="43">
        <v>0.322</v>
      </c>
      <c r="D33" s="43">
        <v>0.249</v>
      </c>
      <c r="E33" s="43">
        <v>0.204</v>
      </c>
      <c r="F33" s="38"/>
      <c r="G33" s="54">
        <f t="shared" si="1"/>
        <v>-0.11</v>
      </c>
      <c r="H33" s="38">
        <f t="shared" si="2"/>
        <v>0.04</v>
      </c>
      <c r="I33" s="38">
        <f t="shared" si="3"/>
        <v>0.21</v>
      </c>
      <c r="J33" s="38">
        <f t="shared" si="4"/>
        <v>0.23</v>
      </c>
      <c r="K33" s="3"/>
      <c r="L33" s="3" t="s">
        <v>420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47" t="s">
        <v>255</v>
      </c>
      <c r="B34" s="43">
        <v>0.197</v>
      </c>
      <c r="C34" s="43">
        <v>0.313</v>
      </c>
      <c r="D34" s="49">
        <v>0.378</v>
      </c>
      <c r="E34" s="43">
        <v>0.354</v>
      </c>
      <c r="F34" s="38"/>
      <c r="G34" s="38">
        <f t="shared" si="1"/>
        <v>0.03</v>
      </c>
      <c r="H34" s="38">
        <f t="shared" si="2"/>
        <v>0.05</v>
      </c>
      <c r="I34" s="38">
        <f t="shared" si="3"/>
        <v>0.08</v>
      </c>
      <c r="J34" s="38">
        <f t="shared" si="4"/>
        <v>0.08</v>
      </c>
      <c r="K34" s="3"/>
      <c r="L34" s="3" t="s">
        <v>407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50" t="s">
        <v>262</v>
      </c>
      <c r="B35" s="51">
        <v>0.318</v>
      </c>
      <c r="C35" s="48">
        <v>0.296</v>
      </c>
      <c r="D35" s="43">
        <v>0.243</v>
      </c>
      <c r="E35" s="43">
        <v>0.209</v>
      </c>
      <c r="F35" s="38"/>
      <c r="G35" s="54">
        <f t="shared" si="1"/>
        <v>-0.1</v>
      </c>
      <c r="H35" s="38">
        <f t="shared" si="2"/>
        <v>0.06</v>
      </c>
      <c r="I35" s="38">
        <f t="shared" si="3"/>
        <v>0.21</v>
      </c>
      <c r="J35" s="38">
        <f t="shared" si="4"/>
        <v>0.23</v>
      </c>
      <c r="K35" s="3"/>
      <c r="L35" s="3" t="s">
        <v>420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47" t="s">
        <v>268</v>
      </c>
      <c r="B36" s="43">
        <v>0.291</v>
      </c>
      <c r="C36" s="51">
        <v>0.302</v>
      </c>
      <c r="D36" s="49">
        <v>0.302</v>
      </c>
      <c r="E36" s="43">
        <v>0.269</v>
      </c>
      <c r="F36" s="38"/>
      <c r="G36" s="54">
        <f t="shared" si="1"/>
        <v>-0.07</v>
      </c>
      <c r="H36" s="38">
        <f t="shared" si="2"/>
        <v>0.06</v>
      </c>
      <c r="I36" s="38">
        <f t="shared" si="3"/>
        <v>0.15</v>
      </c>
      <c r="J36" s="38">
        <f t="shared" si="4"/>
        <v>0.17</v>
      </c>
      <c r="K36" s="3"/>
      <c r="L36" s="3" t="s">
        <v>407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47" t="s">
        <v>275</v>
      </c>
      <c r="B37" s="43">
        <v>0.225</v>
      </c>
      <c r="C37" s="43">
        <v>0.313</v>
      </c>
      <c r="D37" s="49">
        <v>0.345</v>
      </c>
      <c r="E37" s="43">
        <v>0.314</v>
      </c>
      <c r="F37" s="38"/>
      <c r="G37" s="54">
        <f t="shared" si="1"/>
        <v>-0.01</v>
      </c>
      <c r="H37" s="38">
        <f t="shared" si="2"/>
        <v>0.05</v>
      </c>
      <c r="I37" s="38">
        <f t="shared" si="3"/>
        <v>0.11</v>
      </c>
      <c r="J37" s="38">
        <f t="shared" si="4"/>
        <v>0.12</v>
      </c>
      <c r="K37" s="3"/>
      <c r="L37" s="3" t="s">
        <v>379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50" t="s">
        <v>300</v>
      </c>
      <c r="B38" s="43">
        <v>0.287</v>
      </c>
      <c r="C38" s="51">
        <v>0.292</v>
      </c>
      <c r="D38" s="43">
        <v>0.257</v>
      </c>
      <c r="E38" s="43">
        <v>0.228</v>
      </c>
      <c r="F38" s="38"/>
      <c r="G38" s="54">
        <f t="shared" si="1"/>
        <v>-0.07</v>
      </c>
      <c r="H38" s="38">
        <f t="shared" si="2"/>
        <v>0.07</v>
      </c>
      <c r="I38" s="38">
        <f t="shared" si="3"/>
        <v>0.2</v>
      </c>
      <c r="J38" s="38">
        <f t="shared" si="4"/>
        <v>0.21</v>
      </c>
      <c r="K38" s="3"/>
      <c r="L38" s="3" t="s">
        <v>385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50" t="s">
        <v>306</v>
      </c>
      <c r="B39" s="43">
        <v>0.234</v>
      </c>
      <c r="C39" s="51">
        <v>0.312</v>
      </c>
      <c r="D39" s="43">
        <v>0.293</v>
      </c>
      <c r="E39" s="43">
        <v>0.256</v>
      </c>
      <c r="F39" s="38"/>
      <c r="G39" s="54">
        <f t="shared" si="1"/>
        <v>-0.01</v>
      </c>
      <c r="H39" s="38">
        <f t="shared" si="2"/>
        <v>0.05</v>
      </c>
      <c r="I39" s="38">
        <f t="shared" si="3"/>
        <v>0.16</v>
      </c>
      <c r="J39" s="38">
        <f t="shared" si="4"/>
        <v>0.18</v>
      </c>
      <c r="K39" s="3"/>
      <c r="L39" s="27" t="s">
        <v>407</v>
      </c>
      <c r="M39" s="3"/>
      <c r="N39" s="1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50" t="s">
        <v>314</v>
      </c>
      <c r="B40" s="43">
        <v>0.297</v>
      </c>
      <c r="C40" s="51">
        <v>0.31</v>
      </c>
      <c r="D40" s="43">
        <v>0.283</v>
      </c>
      <c r="E40" s="43">
        <v>0.252</v>
      </c>
      <c r="F40" s="38"/>
      <c r="G40" s="54">
        <f t="shared" si="1"/>
        <v>-0.08</v>
      </c>
      <c r="H40" s="38">
        <f t="shared" si="2"/>
        <v>0.05</v>
      </c>
      <c r="I40" s="38">
        <f t="shared" si="3"/>
        <v>0.17</v>
      </c>
      <c r="J40" s="38">
        <f t="shared" si="4"/>
        <v>0.18</v>
      </c>
      <c r="K40" s="3"/>
      <c r="L40" s="3" t="s">
        <v>420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50" t="s">
        <v>318</v>
      </c>
      <c r="B41" s="43">
        <v>0.276</v>
      </c>
      <c r="C41" s="51">
        <v>0.321</v>
      </c>
      <c r="D41" s="43">
        <v>0.314</v>
      </c>
      <c r="E41" s="43">
        <v>0.284</v>
      </c>
      <c r="F41" s="38"/>
      <c r="G41" s="54">
        <f t="shared" si="1"/>
        <v>-0.06</v>
      </c>
      <c r="H41" s="38">
        <f t="shared" si="2"/>
        <v>0.04</v>
      </c>
      <c r="I41" s="38">
        <f t="shared" si="3"/>
        <v>0.14</v>
      </c>
      <c r="J41" s="38">
        <f t="shared" si="4"/>
        <v>0.15</v>
      </c>
      <c r="K41" s="3"/>
      <c r="L41" s="3" t="s">
        <v>385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47" t="s">
        <v>327</v>
      </c>
      <c r="B42" s="43">
        <v>0.245</v>
      </c>
      <c r="C42" s="43">
        <v>0.355</v>
      </c>
      <c r="D42" s="49">
        <v>0.372</v>
      </c>
      <c r="E42" s="43">
        <v>0.323</v>
      </c>
      <c r="F42" s="38"/>
      <c r="G42" s="54">
        <f t="shared" si="1"/>
        <v>-0.03</v>
      </c>
      <c r="H42" s="38">
        <f t="shared" si="2"/>
        <v>0</v>
      </c>
      <c r="I42" s="38">
        <f t="shared" si="3"/>
        <v>0.08</v>
      </c>
      <c r="J42" s="38">
        <f t="shared" si="4"/>
        <v>0.11</v>
      </c>
      <c r="K42" s="3"/>
      <c r="L42" s="27" t="s">
        <v>385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47" t="s">
        <v>339</v>
      </c>
      <c r="B43" s="43">
        <v>0.25</v>
      </c>
      <c r="C43" s="43">
        <v>0.362</v>
      </c>
      <c r="D43" s="49">
        <v>0.421</v>
      </c>
      <c r="E43" s="43">
        <v>0.391</v>
      </c>
      <c r="F43" s="38"/>
      <c r="G43" s="54">
        <f t="shared" si="1"/>
        <v>-0.03</v>
      </c>
      <c r="H43" s="38">
        <f t="shared" si="2"/>
        <v>0</v>
      </c>
      <c r="I43" s="38">
        <f t="shared" si="3"/>
        <v>0.04</v>
      </c>
      <c r="J43" s="38">
        <f t="shared" si="4"/>
        <v>0.05</v>
      </c>
      <c r="K43" s="3"/>
      <c r="L43" s="3" t="s">
        <v>379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47" t="s">
        <v>341</v>
      </c>
      <c r="B44" s="43">
        <v>0.229</v>
      </c>
      <c r="C44" s="53">
        <v>0.321</v>
      </c>
      <c r="D44" s="49">
        <v>0.33</v>
      </c>
      <c r="E44" s="43">
        <v>0.294</v>
      </c>
      <c r="F44" s="38"/>
      <c r="G44" s="54">
        <f t="shared" si="1"/>
        <v>-0.01</v>
      </c>
      <c r="H44" s="38">
        <f t="shared" si="2"/>
        <v>0.04</v>
      </c>
      <c r="I44" s="38">
        <f t="shared" si="3"/>
        <v>0.13</v>
      </c>
      <c r="J44" s="38">
        <f t="shared" si="4"/>
        <v>0.14</v>
      </c>
      <c r="K44" s="3"/>
      <c r="L44" s="27" t="s">
        <v>385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50" t="s">
        <v>349</v>
      </c>
      <c r="B45" s="51">
        <v>0.312</v>
      </c>
      <c r="C45" s="43">
        <v>0.311</v>
      </c>
      <c r="D45" s="43">
        <v>0.285</v>
      </c>
      <c r="E45" s="43">
        <v>0.242</v>
      </c>
      <c r="F45" s="38"/>
      <c r="G45" s="54">
        <f t="shared" si="1"/>
        <v>-0.09</v>
      </c>
      <c r="H45" s="38">
        <f t="shared" si="2"/>
        <v>0.05</v>
      </c>
      <c r="I45" s="38">
        <f t="shared" si="3"/>
        <v>0.17</v>
      </c>
      <c r="J45" s="38">
        <f t="shared" si="4"/>
        <v>0.19</v>
      </c>
      <c r="K45" s="3"/>
      <c r="L45" s="3" t="s">
        <v>385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3"/>
      <c r="C46" s="3"/>
      <c r="D46" s="3"/>
      <c r="E46" s="3"/>
      <c r="F46" s="3"/>
      <c r="G46" s="41">
        <f t="shared" ref="G46:J46" si="5">ROUND(AVERAGE(G3:G45), 2)</f>
        <v>-0.05</v>
      </c>
      <c r="H46" s="42">
        <f t="shared" si="5"/>
        <v>0.05</v>
      </c>
      <c r="I46" s="41">
        <f t="shared" si="5"/>
        <v>0.16</v>
      </c>
      <c r="J46" s="41">
        <f t="shared" si="5"/>
        <v>0.18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</sheetData>
  <mergeCells count="2">
    <mergeCell ref="B1:E1"/>
    <mergeCell ref="N1:Q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3" max="3" width="18.88"/>
  </cols>
  <sheetData>
    <row r="1">
      <c r="A1" s="18" t="s">
        <v>767</v>
      </c>
      <c r="B1" s="18" t="s">
        <v>768</v>
      </c>
      <c r="C1" s="18" t="s">
        <v>769</v>
      </c>
      <c r="D1" s="18" t="s">
        <v>760</v>
      </c>
    </row>
    <row r="2">
      <c r="A2" s="20" t="s">
        <v>770</v>
      </c>
      <c r="B2" s="22">
        <v>22.55</v>
      </c>
      <c r="C2" s="22">
        <v>1.96</v>
      </c>
      <c r="D2" s="40">
        <f t="shared" ref="D2:D271" si="1">(B2 - C2)</f>
        <v>20.59</v>
      </c>
    </row>
    <row r="3">
      <c r="A3" s="20" t="s">
        <v>771</v>
      </c>
      <c r="B3" s="22">
        <v>21.26</v>
      </c>
      <c r="C3" s="22">
        <v>0.33</v>
      </c>
      <c r="D3" s="40">
        <f t="shared" si="1"/>
        <v>20.93</v>
      </c>
    </row>
    <row r="4">
      <c r="A4" s="20" t="s">
        <v>772</v>
      </c>
      <c r="B4" s="22">
        <v>57.34</v>
      </c>
      <c r="C4" s="22">
        <v>42.66</v>
      </c>
      <c r="D4" s="40">
        <f t="shared" si="1"/>
        <v>14.68</v>
      </c>
    </row>
    <row r="5">
      <c r="A5" s="20" t="s">
        <v>773</v>
      </c>
      <c r="B5" s="22">
        <v>24.87</v>
      </c>
      <c r="C5" s="22">
        <v>9.52</v>
      </c>
      <c r="D5" s="40">
        <f t="shared" si="1"/>
        <v>15.35</v>
      </c>
    </row>
    <row r="6">
      <c r="A6" s="20" t="s">
        <v>774</v>
      </c>
      <c r="B6" s="22">
        <v>52.27</v>
      </c>
      <c r="C6" s="22">
        <v>44.44</v>
      </c>
      <c r="D6" s="40">
        <f t="shared" si="1"/>
        <v>7.83</v>
      </c>
    </row>
    <row r="7">
      <c r="A7" s="20" t="s">
        <v>775</v>
      </c>
      <c r="B7" s="22">
        <v>41.28</v>
      </c>
      <c r="C7" s="22">
        <v>27.23</v>
      </c>
      <c r="D7" s="40">
        <f t="shared" si="1"/>
        <v>14.05</v>
      </c>
    </row>
    <row r="8">
      <c r="A8" s="56" t="s">
        <v>776</v>
      </c>
      <c r="B8" s="57">
        <v>13.79</v>
      </c>
      <c r="C8" s="57">
        <v>21.55</v>
      </c>
      <c r="D8" s="58">
        <f t="shared" si="1"/>
        <v>-7.76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20" t="s">
        <v>777</v>
      </c>
      <c r="B9" s="22">
        <v>50.23</v>
      </c>
      <c r="C9" s="22">
        <v>33.48</v>
      </c>
      <c r="D9" s="40">
        <f t="shared" si="1"/>
        <v>16.75</v>
      </c>
    </row>
    <row r="10">
      <c r="A10" s="20" t="s">
        <v>778</v>
      </c>
      <c r="B10" s="22">
        <v>29.13</v>
      </c>
      <c r="C10" s="22">
        <v>16.83</v>
      </c>
      <c r="D10" s="40">
        <f t="shared" si="1"/>
        <v>12.3</v>
      </c>
    </row>
    <row r="11">
      <c r="A11" s="20" t="s">
        <v>779</v>
      </c>
      <c r="B11" s="22">
        <v>36.34</v>
      </c>
      <c r="C11" s="22">
        <v>18.07</v>
      </c>
      <c r="D11" s="40">
        <f t="shared" si="1"/>
        <v>18.27</v>
      </c>
    </row>
    <row r="12">
      <c r="A12" s="20" t="s">
        <v>780</v>
      </c>
      <c r="B12" s="22">
        <v>39.17</v>
      </c>
      <c r="C12" s="22">
        <v>25.62</v>
      </c>
      <c r="D12" s="40">
        <f t="shared" si="1"/>
        <v>13.55</v>
      </c>
    </row>
    <row r="13">
      <c r="A13" s="20" t="s">
        <v>781</v>
      </c>
      <c r="B13" s="22">
        <v>22.76</v>
      </c>
      <c r="C13" s="22">
        <v>17.07</v>
      </c>
      <c r="D13" s="40">
        <f t="shared" si="1"/>
        <v>5.69</v>
      </c>
    </row>
    <row r="14">
      <c r="A14" s="20" t="s">
        <v>782</v>
      </c>
      <c r="B14" s="22">
        <v>25.1</v>
      </c>
      <c r="C14" s="22">
        <v>15.79</v>
      </c>
      <c r="D14" s="40">
        <f t="shared" si="1"/>
        <v>9.31</v>
      </c>
    </row>
    <row r="15">
      <c r="A15" s="20" t="s">
        <v>783</v>
      </c>
      <c r="B15" s="22">
        <v>42.07</v>
      </c>
      <c r="C15" s="22">
        <v>20.15</v>
      </c>
      <c r="D15" s="40">
        <f t="shared" si="1"/>
        <v>21.92</v>
      </c>
    </row>
    <row r="16">
      <c r="A16" s="20" t="s">
        <v>784</v>
      </c>
      <c r="B16" s="22">
        <v>40.77</v>
      </c>
      <c r="C16" s="22">
        <v>31.92</v>
      </c>
      <c r="D16" s="40">
        <f t="shared" si="1"/>
        <v>8.85</v>
      </c>
    </row>
    <row r="17">
      <c r="A17" s="20" t="s">
        <v>785</v>
      </c>
      <c r="B17" s="22">
        <v>29.9</v>
      </c>
      <c r="C17" s="22">
        <v>1.66</v>
      </c>
      <c r="D17" s="40">
        <f t="shared" si="1"/>
        <v>28.24</v>
      </c>
    </row>
    <row r="18">
      <c r="A18" s="20" t="s">
        <v>786</v>
      </c>
      <c r="B18" s="22">
        <v>50.95</v>
      </c>
      <c r="C18" s="22">
        <v>46.59</v>
      </c>
      <c r="D18" s="40">
        <f t="shared" si="1"/>
        <v>4.36</v>
      </c>
    </row>
    <row r="19">
      <c r="A19" s="20" t="s">
        <v>787</v>
      </c>
      <c r="B19" s="22">
        <v>68.29</v>
      </c>
      <c r="C19" s="22">
        <v>60.37</v>
      </c>
      <c r="D19" s="40">
        <f t="shared" si="1"/>
        <v>7.92</v>
      </c>
    </row>
    <row r="20">
      <c r="A20" s="20" t="s">
        <v>788</v>
      </c>
      <c r="B20" s="22">
        <v>39.11</v>
      </c>
      <c r="C20" s="22">
        <v>30.17</v>
      </c>
      <c r="D20" s="40">
        <f t="shared" si="1"/>
        <v>8.94</v>
      </c>
    </row>
    <row r="21">
      <c r="A21" s="20" t="s">
        <v>789</v>
      </c>
      <c r="B21" s="22">
        <v>62.4</v>
      </c>
      <c r="C21" s="22">
        <v>29.27</v>
      </c>
      <c r="D21" s="40">
        <f t="shared" si="1"/>
        <v>33.13</v>
      </c>
    </row>
    <row r="22">
      <c r="A22" s="20" t="s">
        <v>790</v>
      </c>
      <c r="B22" s="22">
        <v>50.81</v>
      </c>
      <c r="C22" s="22">
        <v>14.05</v>
      </c>
      <c r="D22" s="40">
        <f t="shared" si="1"/>
        <v>36.76</v>
      </c>
    </row>
    <row r="23">
      <c r="A23" s="20" t="s">
        <v>791</v>
      </c>
      <c r="B23" s="22">
        <v>36.34</v>
      </c>
      <c r="C23" s="22">
        <v>27.82</v>
      </c>
      <c r="D23" s="40">
        <f t="shared" si="1"/>
        <v>8.52</v>
      </c>
    </row>
    <row r="24">
      <c r="A24" s="20" t="s">
        <v>792</v>
      </c>
      <c r="B24" s="22">
        <v>35.42</v>
      </c>
      <c r="C24" s="22">
        <v>19.12</v>
      </c>
      <c r="D24" s="40">
        <f t="shared" si="1"/>
        <v>16.3</v>
      </c>
    </row>
    <row r="25">
      <c r="A25" s="20" t="s">
        <v>793</v>
      </c>
      <c r="B25" s="22">
        <v>59.28</v>
      </c>
      <c r="C25" s="22">
        <v>27.15</v>
      </c>
      <c r="D25" s="40">
        <f t="shared" si="1"/>
        <v>32.13</v>
      </c>
    </row>
    <row r="26">
      <c r="A26" s="20" t="s">
        <v>794</v>
      </c>
      <c r="B26" s="22">
        <v>48.1</v>
      </c>
      <c r="C26" s="22">
        <v>39.87</v>
      </c>
      <c r="D26" s="40">
        <f t="shared" si="1"/>
        <v>8.23</v>
      </c>
    </row>
    <row r="27">
      <c r="A27" s="20" t="s">
        <v>795</v>
      </c>
      <c r="B27" s="22">
        <v>20.41</v>
      </c>
      <c r="C27" s="22">
        <v>10.2</v>
      </c>
      <c r="D27" s="40">
        <f t="shared" si="1"/>
        <v>10.21</v>
      </c>
    </row>
    <row r="28">
      <c r="A28" s="20" t="s">
        <v>796</v>
      </c>
      <c r="B28" s="22">
        <v>45.51</v>
      </c>
      <c r="C28" s="22">
        <v>24.25</v>
      </c>
      <c r="D28" s="40">
        <f t="shared" si="1"/>
        <v>21.26</v>
      </c>
    </row>
    <row r="29">
      <c r="A29" s="20" t="s">
        <v>797</v>
      </c>
      <c r="B29" s="22">
        <v>74.44</v>
      </c>
      <c r="C29" s="22">
        <v>32.91</v>
      </c>
      <c r="D29" s="40">
        <f t="shared" si="1"/>
        <v>41.53</v>
      </c>
    </row>
    <row r="30">
      <c r="A30" s="20" t="s">
        <v>798</v>
      </c>
      <c r="B30" s="22">
        <v>45.25</v>
      </c>
      <c r="C30" s="22">
        <v>31.75</v>
      </c>
      <c r="D30" s="40">
        <f t="shared" si="1"/>
        <v>13.5</v>
      </c>
    </row>
    <row r="31">
      <c r="A31" s="20" t="s">
        <v>799</v>
      </c>
      <c r="B31" s="22">
        <v>39.47</v>
      </c>
      <c r="C31" s="22">
        <v>29.41</v>
      </c>
      <c r="D31" s="40">
        <f t="shared" si="1"/>
        <v>10.06</v>
      </c>
    </row>
    <row r="32">
      <c r="A32" s="20" t="s">
        <v>800</v>
      </c>
      <c r="B32" s="22">
        <v>41.09</v>
      </c>
      <c r="C32" s="22">
        <v>16.92</v>
      </c>
      <c r="D32" s="40">
        <f t="shared" si="1"/>
        <v>24.17</v>
      </c>
    </row>
    <row r="33">
      <c r="A33" s="20" t="s">
        <v>801</v>
      </c>
      <c r="B33" s="22">
        <v>56.8</v>
      </c>
      <c r="C33" s="22">
        <v>18.0</v>
      </c>
      <c r="D33" s="40">
        <f t="shared" si="1"/>
        <v>38.8</v>
      </c>
    </row>
    <row r="34">
      <c r="A34" s="20" t="s">
        <v>802</v>
      </c>
      <c r="B34" s="22">
        <v>79.66</v>
      </c>
      <c r="C34" s="22">
        <v>68.28</v>
      </c>
      <c r="D34" s="40">
        <f t="shared" si="1"/>
        <v>11.38</v>
      </c>
    </row>
    <row r="35">
      <c r="A35" s="20" t="s">
        <v>803</v>
      </c>
      <c r="B35" s="22">
        <v>14.78</v>
      </c>
      <c r="C35" s="22">
        <v>2.06</v>
      </c>
      <c r="D35" s="40">
        <f t="shared" si="1"/>
        <v>12.72</v>
      </c>
    </row>
    <row r="36">
      <c r="A36" s="20" t="s">
        <v>804</v>
      </c>
      <c r="B36" s="22">
        <v>33.06</v>
      </c>
      <c r="C36" s="22">
        <v>18.73</v>
      </c>
      <c r="D36" s="40">
        <f t="shared" si="1"/>
        <v>14.33</v>
      </c>
    </row>
    <row r="37">
      <c r="A37" s="20" t="s">
        <v>805</v>
      </c>
      <c r="B37" s="22">
        <v>52.21</v>
      </c>
      <c r="C37" s="22">
        <v>47.2</v>
      </c>
      <c r="D37" s="40">
        <f t="shared" si="1"/>
        <v>5.01</v>
      </c>
    </row>
    <row r="38">
      <c r="A38" s="20" t="s">
        <v>806</v>
      </c>
      <c r="B38" s="22">
        <v>22.86</v>
      </c>
      <c r="C38" s="22">
        <v>21.43</v>
      </c>
      <c r="D38" s="40">
        <f t="shared" si="1"/>
        <v>1.43</v>
      </c>
    </row>
    <row r="39">
      <c r="A39" s="20" t="s">
        <v>807</v>
      </c>
      <c r="B39" s="22">
        <v>52.81</v>
      </c>
      <c r="C39" s="22">
        <v>37.62</v>
      </c>
      <c r="D39" s="40">
        <f t="shared" si="1"/>
        <v>15.19</v>
      </c>
    </row>
    <row r="40">
      <c r="A40" s="20" t="s">
        <v>808</v>
      </c>
      <c r="B40" s="22">
        <v>54.77</v>
      </c>
      <c r="C40" s="22">
        <v>35.5</v>
      </c>
      <c r="D40" s="40">
        <f t="shared" si="1"/>
        <v>19.27</v>
      </c>
    </row>
    <row r="41">
      <c r="A41" s="20" t="s">
        <v>809</v>
      </c>
      <c r="B41" s="22">
        <v>49.88</v>
      </c>
      <c r="C41" s="22">
        <v>44.87</v>
      </c>
      <c r="D41" s="40">
        <f t="shared" si="1"/>
        <v>5.01</v>
      </c>
    </row>
    <row r="42">
      <c r="A42" s="20" t="s">
        <v>810</v>
      </c>
      <c r="B42" s="22">
        <v>50.23</v>
      </c>
      <c r="C42" s="22">
        <v>34.02</v>
      </c>
      <c r="D42" s="40">
        <f t="shared" si="1"/>
        <v>16.21</v>
      </c>
    </row>
    <row r="43">
      <c r="A43" s="20" t="s">
        <v>811</v>
      </c>
      <c r="B43" s="22">
        <v>54.55</v>
      </c>
      <c r="C43" s="22">
        <v>47.06</v>
      </c>
      <c r="D43" s="40">
        <f t="shared" si="1"/>
        <v>7.49</v>
      </c>
    </row>
    <row r="44">
      <c r="A44" s="20" t="s">
        <v>812</v>
      </c>
      <c r="B44" s="22">
        <v>29.24</v>
      </c>
      <c r="C44" s="22">
        <v>4.65</v>
      </c>
      <c r="D44" s="40">
        <f t="shared" si="1"/>
        <v>24.59</v>
      </c>
    </row>
    <row r="45">
      <c r="A45" s="20" t="s">
        <v>813</v>
      </c>
      <c r="B45" s="22">
        <v>30.48</v>
      </c>
      <c r="C45" s="22">
        <v>5.98</v>
      </c>
      <c r="D45" s="40">
        <f t="shared" si="1"/>
        <v>24.5</v>
      </c>
    </row>
    <row r="46">
      <c r="A46" s="20" t="s">
        <v>814</v>
      </c>
      <c r="B46" s="22">
        <v>35.16</v>
      </c>
      <c r="C46" s="22">
        <v>15.62</v>
      </c>
      <c r="D46" s="40">
        <f t="shared" si="1"/>
        <v>19.54</v>
      </c>
    </row>
    <row r="47">
      <c r="A47" s="20" t="s">
        <v>815</v>
      </c>
      <c r="B47" s="22">
        <v>44.28</v>
      </c>
      <c r="C47" s="22">
        <v>13.49</v>
      </c>
      <c r="D47" s="40">
        <f t="shared" si="1"/>
        <v>30.79</v>
      </c>
    </row>
    <row r="48">
      <c r="A48" s="20" t="s">
        <v>816</v>
      </c>
      <c r="B48" s="22">
        <v>56.93</v>
      </c>
      <c r="C48" s="22">
        <v>35.24</v>
      </c>
      <c r="D48" s="40">
        <f t="shared" si="1"/>
        <v>21.69</v>
      </c>
    </row>
    <row r="49">
      <c r="A49" s="20" t="s">
        <v>817</v>
      </c>
      <c r="B49" s="22">
        <v>20.28</v>
      </c>
      <c r="C49" s="22">
        <v>10.84</v>
      </c>
      <c r="D49" s="40">
        <f t="shared" si="1"/>
        <v>9.44</v>
      </c>
    </row>
    <row r="50">
      <c r="A50" s="20" t="s">
        <v>818</v>
      </c>
      <c r="B50" s="22">
        <v>45.45</v>
      </c>
      <c r="C50" s="22">
        <v>27.27</v>
      </c>
      <c r="D50" s="40">
        <f t="shared" si="1"/>
        <v>18.18</v>
      </c>
    </row>
    <row r="51">
      <c r="A51" s="20" t="s">
        <v>819</v>
      </c>
      <c r="B51" s="22">
        <v>50.0</v>
      </c>
      <c r="C51" s="22">
        <v>24.03</v>
      </c>
      <c r="D51" s="40">
        <f t="shared" si="1"/>
        <v>25.97</v>
      </c>
    </row>
    <row r="52">
      <c r="A52" s="20" t="s">
        <v>820</v>
      </c>
      <c r="B52" s="22">
        <v>45.05</v>
      </c>
      <c r="C52" s="22">
        <v>26.18</v>
      </c>
      <c r="D52" s="40">
        <f t="shared" si="1"/>
        <v>18.87</v>
      </c>
    </row>
    <row r="53">
      <c r="A53" s="20" t="s">
        <v>821</v>
      </c>
      <c r="B53" s="22">
        <v>11.56</v>
      </c>
      <c r="C53" s="22">
        <v>2.22</v>
      </c>
      <c r="D53" s="40">
        <f t="shared" si="1"/>
        <v>9.34</v>
      </c>
    </row>
    <row r="54">
      <c r="A54" s="20" t="s">
        <v>822</v>
      </c>
      <c r="B54" s="22">
        <v>53.2</v>
      </c>
      <c r="C54" s="22">
        <v>46.8</v>
      </c>
      <c r="D54" s="40">
        <f t="shared" si="1"/>
        <v>6.4</v>
      </c>
    </row>
    <row r="55">
      <c r="A55" s="20" t="s">
        <v>823</v>
      </c>
      <c r="B55" s="22">
        <v>45.36</v>
      </c>
      <c r="C55" s="22">
        <v>18.04</v>
      </c>
      <c r="D55" s="40">
        <f t="shared" si="1"/>
        <v>27.32</v>
      </c>
    </row>
    <row r="56">
      <c r="A56" s="20" t="s">
        <v>824</v>
      </c>
      <c r="B56" s="22">
        <v>22.41</v>
      </c>
      <c r="C56" s="22">
        <v>4.2</v>
      </c>
      <c r="D56" s="40">
        <f t="shared" si="1"/>
        <v>18.21</v>
      </c>
    </row>
    <row r="57">
      <c r="A57" s="20" t="s">
        <v>825</v>
      </c>
      <c r="B57" s="22">
        <v>62.07</v>
      </c>
      <c r="C57" s="22">
        <v>47.84</v>
      </c>
      <c r="D57" s="40">
        <f t="shared" si="1"/>
        <v>14.23</v>
      </c>
    </row>
    <row r="58">
      <c r="A58" s="20" t="s">
        <v>826</v>
      </c>
      <c r="B58" s="22">
        <v>35.87</v>
      </c>
      <c r="C58" s="22">
        <v>32.61</v>
      </c>
      <c r="D58" s="40">
        <f t="shared" si="1"/>
        <v>3.26</v>
      </c>
    </row>
    <row r="59">
      <c r="A59" s="20" t="s">
        <v>827</v>
      </c>
      <c r="B59" s="22">
        <v>70.83</v>
      </c>
      <c r="C59" s="22">
        <v>58.33</v>
      </c>
      <c r="D59" s="40">
        <f t="shared" si="1"/>
        <v>12.5</v>
      </c>
    </row>
    <row r="60">
      <c r="A60" s="56" t="s">
        <v>828</v>
      </c>
      <c r="B60" s="57">
        <v>10.83</v>
      </c>
      <c r="C60" s="57">
        <v>15.83</v>
      </c>
      <c r="D60" s="58">
        <f t="shared" si="1"/>
        <v>-5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6" t="s">
        <v>829</v>
      </c>
      <c r="B61" s="57">
        <v>2.86</v>
      </c>
      <c r="C61" s="57">
        <v>7.14</v>
      </c>
      <c r="D61" s="58">
        <f t="shared" si="1"/>
        <v>-4.28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20" t="s">
        <v>830</v>
      </c>
      <c r="B62" s="22">
        <v>7.14</v>
      </c>
      <c r="C62" s="22">
        <v>7.55</v>
      </c>
      <c r="D62" s="40">
        <f t="shared" si="1"/>
        <v>-0.41</v>
      </c>
    </row>
    <row r="63">
      <c r="A63" s="56" t="s">
        <v>831</v>
      </c>
      <c r="B63" s="57">
        <v>4.08</v>
      </c>
      <c r="C63" s="57">
        <v>10.2</v>
      </c>
      <c r="D63" s="58">
        <f t="shared" si="1"/>
        <v>-6.12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6" t="s">
        <v>832</v>
      </c>
      <c r="B64" s="57">
        <v>10.06</v>
      </c>
      <c r="C64" s="57">
        <v>13.41</v>
      </c>
      <c r="D64" s="58">
        <f t="shared" si="1"/>
        <v>-3.35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20" t="s">
        <v>833</v>
      </c>
      <c r="B65" s="22">
        <v>1.02</v>
      </c>
      <c r="C65" s="22">
        <v>7.14</v>
      </c>
      <c r="D65" s="40">
        <f t="shared" si="1"/>
        <v>-6.12</v>
      </c>
    </row>
    <row r="66">
      <c r="A66" s="56" t="s">
        <v>834</v>
      </c>
      <c r="B66" s="57">
        <v>3.89</v>
      </c>
      <c r="C66" s="57">
        <v>5.0</v>
      </c>
      <c r="D66" s="58">
        <f t="shared" si="1"/>
        <v>-1.11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20" t="s">
        <v>835</v>
      </c>
      <c r="B67" s="22">
        <v>13.33</v>
      </c>
      <c r="C67" s="22">
        <v>13.33</v>
      </c>
      <c r="D67" s="40">
        <f t="shared" si="1"/>
        <v>0</v>
      </c>
    </row>
    <row r="68">
      <c r="A68" s="20" t="s">
        <v>836</v>
      </c>
      <c r="B68" s="22">
        <v>7.87</v>
      </c>
      <c r="C68" s="22">
        <v>6.74</v>
      </c>
      <c r="D68" s="40">
        <f t="shared" si="1"/>
        <v>1.13</v>
      </c>
    </row>
    <row r="69">
      <c r="A69" s="20" t="s">
        <v>837</v>
      </c>
      <c r="B69" s="22">
        <v>26.9</v>
      </c>
      <c r="C69" s="22">
        <v>18.27</v>
      </c>
      <c r="D69" s="40">
        <f t="shared" si="1"/>
        <v>8.63</v>
      </c>
    </row>
    <row r="70">
      <c r="A70" s="20" t="s">
        <v>838</v>
      </c>
      <c r="B70" s="22">
        <v>12.02</v>
      </c>
      <c r="C70" s="22">
        <v>19.71</v>
      </c>
      <c r="D70" s="40">
        <f t="shared" si="1"/>
        <v>-7.69</v>
      </c>
    </row>
    <row r="71">
      <c r="A71" s="20" t="s">
        <v>839</v>
      </c>
      <c r="B71" s="22">
        <v>13.02</v>
      </c>
      <c r="C71" s="22">
        <v>18.34</v>
      </c>
      <c r="D71" s="40">
        <f t="shared" si="1"/>
        <v>-5.32</v>
      </c>
    </row>
    <row r="72">
      <c r="A72" s="20" t="s">
        <v>840</v>
      </c>
      <c r="B72" s="22">
        <v>5.71</v>
      </c>
      <c r="C72" s="22">
        <v>5.24</v>
      </c>
      <c r="D72" s="40">
        <f t="shared" si="1"/>
        <v>0.47</v>
      </c>
    </row>
    <row r="73">
      <c r="A73" s="20" t="s">
        <v>841</v>
      </c>
      <c r="B73" s="22">
        <v>31.52</v>
      </c>
      <c r="C73" s="22">
        <v>25.0</v>
      </c>
      <c r="D73" s="40">
        <f t="shared" si="1"/>
        <v>6.52</v>
      </c>
    </row>
    <row r="74">
      <c r="A74" s="56" t="s">
        <v>842</v>
      </c>
      <c r="B74" s="57">
        <v>6.41</v>
      </c>
      <c r="C74" s="57">
        <v>12.82</v>
      </c>
      <c r="D74" s="58">
        <f t="shared" si="1"/>
        <v>-6.41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20" t="s">
        <v>843</v>
      </c>
      <c r="B75" s="22">
        <v>40.91</v>
      </c>
      <c r="C75" s="22">
        <v>37.15</v>
      </c>
      <c r="D75" s="40">
        <f t="shared" si="1"/>
        <v>3.76</v>
      </c>
    </row>
    <row r="76">
      <c r="A76" s="56" t="s">
        <v>844</v>
      </c>
      <c r="B76" s="57">
        <v>0.0</v>
      </c>
      <c r="C76" s="57">
        <v>0.81</v>
      </c>
      <c r="D76" s="58">
        <f t="shared" si="1"/>
        <v>-0.81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20" t="s">
        <v>845</v>
      </c>
      <c r="B77" s="22">
        <v>34.58</v>
      </c>
      <c r="C77" s="22">
        <v>27.1</v>
      </c>
      <c r="D77" s="40">
        <f t="shared" si="1"/>
        <v>7.48</v>
      </c>
    </row>
    <row r="78">
      <c r="A78" s="20" t="s">
        <v>846</v>
      </c>
      <c r="B78" s="22">
        <v>30.03</v>
      </c>
      <c r="C78" s="22">
        <v>21.84</v>
      </c>
      <c r="D78" s="40">
        <f t="shared" si="1"/>
        <v>8.19</v>
      </c>
    </row>
    <row r="79">
      <c r="A79" s="20" t="s">
        <v>847</v>
      </c>
      <c r="B79" s="22">
        <v>11.59</v>
      </c>
      <c r="C79" s="22">
        <v>2.58</v>
      </c>
      <c r="D79" s="40">
        <f t="shared" si="1"/>
        <v>9.01</v>
      </c>
    </row>
    <row r="80">
      <c r="A80" s="20" t="s">
        <v>848</v>
      </c>
      <c r="B80" s="22">
        <v>29.52</v>
      </c>
      <c r="C80" s="22">
        <v>19.52</v>
      </c>
      <c r="D80" s="40">
        <f t="shared" si="1"/>
        <v>10</v>
      </c>
    </row>
    <row r="81">
      <c r="A81" s="20" t="s">
        <v>849</v>
      </c>
      <c r="B81" s="22">
        <v>38.82</v>
      </c>
      <c r="C81" s="22">
        <v>11.76</v>
      </c>
      <c r="D81" s="40">
        <f t="shared" si="1"/>
        <v>27.06</v>
      </c>
    </row>
    <row r="82">
      <c r="A82" s="20" t="s">
        <v>850</v>
      </c>
      <c r="B82" s="22">
        <v>52.82</v>
      </c>
      <c r="C82" s="22">
        <v>26.54</v>
      </c>
      <c r="D82" s="40">
        <f t="shared" si="1"/>
        <v>26.28</v>
      </c>
    </row>
    <row r="83">
      <c r="A83" s="20" t="s">
        <v>851</v>
      </c>
      <c r="B83" s="22">
        <v>46.01</v>
      </c>
      <c r="C83" s="22">
        <v>30.06</v>
      </c>
      <c r="D83" s="40">
        <f t="shared" si="1"/>
        <v>15.95</v>
      </c>
    </row>
    <row r="84">
      <c r="A84" s="20" t="s">
        <v>852</v>
      </c>
      <c r="B84" s="22">
        <v>18.77</v>
      </c>
      <c r="C84" s="22">
        <v>17.89</v>
      </c>
      <c r="D84" s="40">
        <f t="shared" si="1"/>
        <v>0.88</v>
      </c>
    </row>
    <row r="85">
      <c r="A85" s="20" t="s">
        <v>853</v>
      </c>
      <c r="B85" s="22">
        <v>34.77</v>
      </c>
      <c r="C85" s="22">
        <v>5.38</v>
      </c>
      <c r="D85" s="40">
        <f t="shared" si="1"/>
        <v>29.39</v>
      </c>
    </row>
    <row r="86">
      <c r="A86" s="20" t="s">
        <v>854</v>
      </c>
      <c r="B86" s="22">
        <v>63.0</v>
      </c>
      <c r="C86" s="22">
        <v>42.0</v>
      </c>
      <c r="D86" s="40">
        <f t="shared" si="1"/>
        <v>21</v>
      </c>
    </row>
    <row r="87">
      <c r="A87" s="20" t="s">
        <v>855</v>
      </c>
      <c r="B87" s="22">
        <v>50.73</v>
      </c>
      <c r="C87" s="22">
        <v>33.24</v>
      </c>
      <c r="D87" s="40">
        <f t="shared" si="1"/>
        <v>17.49</v>
      </c>
    </row>
    <row r="88">
      <c r="A88" s="20" t="s">
        <v>856</v>
      </c>
      <c r="B88" s="22">
        <v>40.57</v>
      </c>
      <c r="C88" s="22">
        <v>28.57</v>
      </c>
      <c r="D88" s="40">
        <f t="shared" si="1"/>
        <v>12</v>
      </c>
    </row>
    <row r="89">
      <c r="A89" s="20" t="s">
        <v>857</v>
      </c>
      <c r="B89" s="22">
        <v>66.06</v>
      </c>
      <c r="C89" s="22">
        <v>8.26</v>
      </c>
      <c r="D89" s="40">
        <f t="shared" si="1"/>
        <v>57.8</v>
      </c>
    </row>
    <row r="90">
      <c r="A90" s="20" t="s">
        <v>858</v>
      </c>
      <c r="B90" s="22">
        <v>78.82</v>
      </c>
      <c r="C90" s="22">
        <v>65.42</v>
      </c>
      <c r="D90" s="40">
        <f t="shared" si="1"/>
        <v>13.4</v>
      </c>
    </row>
    <row r="91">
      <c r="A91" s="20" t="s">
        <v>859</v>
      </c>
      <c r="B91" s="22">
        <v>49.5</v>
      </c>
      <c r="C91" s="22">
        <v>35.22</v>
      </c>
      <c r="D91" s="40">
        <f t="shared" si="1"/>
        <v>14.28</v>
      </c>
    </row>
    <row r="92">
      <c r="A92" s="20" t="s">
        <v>860</v>
      </c>
      <c r="B92" s="22">
        <v>48.5</v>
      </c>
      <c r="C92" s="22">
        <v>33.55</v>
      </c>
      <c r="D92" s="40">
        <f t="shared" si="1"/>
        <v>14.95</v>
      </c>
    </row>
    <row r="93">
      <c r="A93" s="20" t="s">
        <v>861</v>
      </c>
      <c r="B93" s="22">
        <v>81.01</v>
      </c>
      <c r="C93" s="22">
        <v>35.2</v>
      </c>
      <c r="D93" s="40">
        <f t="shared" si="1"/>
        <v>45.81</v>
      </c>
    </row>
    <row r="94">
      <c r="A94" s="20" t="s">
        <v>862</v>
      </c>
      <c r="B94" s="22">
        <v>40.48</v>
      </c>
      <c r="C94" s="22">
        <v>30.36</v>
      </c>
      <c r="D94" s="40">
        <f t="shared" si="1"/>
        <v>10.12</v>
      </c>
    </row>
    <row r="95">
      <c r="A95" s="20" t="s">
        <v>863</v>
      </c>
      <c r="B95" s="22">
        <v>27.73</v>
      </c>
      <c r="C95" s="22">
        <v>19.61</v>
      </c>
      <c r="D95" s="40">
        <f t="shared" si="1"/>
        <v>8.12</v>
      </c>
    </row>
    <row r="96">
      <c r="A96" s="20" t="s">
        <v>864</v>
      </c>
      <c r="B96" s="22">
        <v>6.8</v>
      </c>
      <c r="C96" s="22">
        <v>4.08</v>
      </c>
      <c r="D96" s="40">
        <f t="shared" si="1"/>
        <v>2.72</v>
      </c>
    </row>
    <row r="97">
      <c r="A97" s="56" t="s">
        <v>865</v>
      </c>
      <c r="B97" s="57">
        <v>9.33</v>
      </c>
      <c r="C97" s="57">
        <v>16.0</v>
      </c>
      <c r="D97" s="58">
        <f t="shared" si="1"/>
        <v>-6.67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20" t="s">
        <v>866</v>
      </c>
      <c r="B98" s="22">
        <v>24.53</v>
      </c>
      <c r="C98" s="22">
        <v>15.09</v>
      </c>
      <c r="D98" s="40">
        <f t="shared" si="1"/>
        <v>9.44</v>
      </c>
    </row>
    <row r="99">
      <c r="A99" s="20" t="s">
        <v>867</v>
      </c>
      <c r="B99" s="22">
        <v>14.58</v>
      </c>
      <c r="C99" s="22">
        <v>6.44</v>
      </c>
      <c r="D99" s="40">
        <f t="shared" si="1"/>
        <v>8.14</v>
      </c>
    </row>
    <row r="100">
      <c r="A100" s="20" t="s">
        <v>868</v>
      </c>
      <c r="B100" s="22">
        <v>25.1</v>
      </c>
      <c r="C100" s="22">
        <v>6.88</v>
      </c>
      <c r="D100" s="40">
        <f t="shared" si="1"/>
        <v>18.22</v>
      </c>
    </row>
    <row r="101">
      <c r="A101" s="20" t="s">
        <v>869</v>
      </c>
      <c r="B101" s="22">
        <v>5.15</v>
      </c>
      <c r="C101" s="22">
        <v>3.03</v>
      </c>
      <c r="D101" s="40">
        <f t="shared" si="1"/>
        <v>2.12</v>
      </c>
    </row>
    <row r="102">
      <c r="A102" s="20" t="s">
        <v>870</v>
      </c>
      <c r="B102" s="22">
        <v>3.59</v>
      </c>
      <c r="C102" s="22">
        <v>2.94</v>
      </c>
      <c r="D102" s="40">
        <f t="shared" si="1"/>
        <v>0.65</v>
      </c>
    </row>
    <row r="103">
      <c r="A103" s="20" t="s">
        <v>871</v>
      </c>
      <c r="B103" s="22">
        <v>58.82</v>
      </c>
      <c r="C103" s="22">
        <v>18.63</v>
      </c>
      <c r="D103" s="40">
        <f t="shared" si="1"/>
        <v>40.19</v>
      </c>
    </row>
    <row r="104">
      <c r="A104" s="20" t="s">
        <v>872</v>
      </c>
      <c r="B104" s="22">
        <v>45.59</v>
      </c>
      <c r="C104" s="22">
        <v>20.67</v>
      </c>
      <c r="D104" s="40">
        <f t="shared" si="1"/>
        <v>24.92</v>
      </c>
    </row>
    <row r="105">
      <c r="A105" s="20" t="s">
        <v>873</v>
      </c>
      <c r="B105" s="22">
        <v>0.0</v>
      </c>
      <c r="C105" s="22">
        <v>2.63</v>
      </c>
      <c r="D105" s="40">
        <f t="shared" si="1"/>
        <v>-2.63</v>
      </c>
    </row>
    <row r="106">
      <c r="A106" s="56" t="s">
        <v>874</v>
      </c>
      <c r="B106" s="57">
        <v>1.2</v>
      </c>
      <c r="C106" s="57">
        <v>10.24</v>
      </c>
      <c r="D106" s="58">
        <f t="shared" si="1"/>
        <v>-9.04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6" t="s">
        <v>875</v>
      </c>
      <c r="B107" s="57">
        <v>3.6</v>
      </c>
      <c r="C107" s="57">
        <v>6.47</v>
      </c>
      <c r="D107" s="58">
        <f t="shared" si="1"/>
        <v>-2.87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20" t="s">
        <v>876</v>
      </c>
      <c r="B108" s="22">
        <v>20.0</v>
      </c>
      <c r="C108" s="22">
        <v>8.33</v>
      </c>
      <c r="D108" s="40">
        <f t="shared" si="1"/>
        <v>11.67</v>
      </c>
    </row>
    <row r="109">
      <c r="A109" s="20" t="s">
        <v>877</v>
      </c>
      <c r="B109" s="22">
        <v>15.32</v>
      </c>
      <c r="C109" s="22">
        <v>10.81</v>
      </c>
      <c r="D109" s="40">
        <f t="shared" si="1"/>
        <v>4.51</v>
      </c>
    </row>
    <row r="110">
      <c r="A110" s="20" t="s">
        <v>878</v>
      </c>
      <c r="B110" s="22">
        <v>48.57</v>
      </c>
      <c r="C110" s="22">
        <v>34.29</v>
      </c>
      <c r="D110" s="40">
        <f t="shared" si="1"/>
        <v>14.28</v>
      </c>
    </row>
    <row r="111">
      <c r="A111" s="20" t="s">
        <v>879</v>
      </c>
      <c r="B111" s="22">
        <v>68.03</v>
      </c>
      <c r="C111" s="22">
        <v>63.27</v>
      </c>
      <c r="D111" s="40">
        <f t="shared" si="1"/>
        <v>4.76</v>
      </c>
    </row>
    <row r="112">
      <c r="A112" s="20" t="s">
        <v>880</v>
      </c>
      <c r="B112" s="22">
        <v>46.74</v>
      </c>
      <c r="C112" s="22">
        <v>22.83</v>
      </c>
      <c r="D112" s="40">
        <f t="shared" si="1"/>
        <v>23.91</v>
      </c>
    </row>
    <row r="113">
      <c r="A113" s="20" t="s">
        <v>881</v>
      </c>
      <c r="B113" s="22">
        <v>75.0</v>
      </c>
      <c r="C113" s="22">
        <v>47.58</v>
      </c>
      <c r="D113" s="40">
        <f t="shared" si="1"/>
        <v>27.42</v>
      </c>
    </row>
    <row r="114">
      <c r="A114" s="20" t="s">
        <v>882</v>
      </c>
      <c r="B114" s="22">
        <v>22.49</v>
      </c>
      <c r="C114" s="22">
        <v>0.59</v>
      </c>
      <c r="D114" s="40">
        <f t="shared" si="1"/>
        <v>21.9</v>
      </c>
    </row>
    <row r="115">
      <c r="A115" s="20" t="s">
        <v>883</v>
      </c>
      <c r="B115" s="22">
        <v>21.65</v>
      </c>
      <c r="C115" s="22">
        <v>4.64</v>
      </c>
      <c r="D115" s="40">
        <f t="shared" si="1"/>
        <v>17.01</v>
      </c>
    </row>
    <row r="116">
      <c r="A116" s="20" t="s">
        <v>884</v>
      </c>
      <c r="B116" s="22">
        <v>26.56</v>
      </c>
      <c r="C116" s="22">
        <v>17.5</v>
      </c>
      <c r="D116" s="40">
        <f t="shared" si="1"/>
        <v>9.06</v>
      </c>
    </row>
    <row r="117">
      <c r="A117" s="20" t="s">
        <v>885</v>
      </c>
      <c r="B117" s="22">
        <v>32.7</v>
      </c>
      <c r="C117" s="22">
        <v>27.62</v>
      </c>
      <c r="D117" s="40">
        <f t="shared" si="1"/>
        <v>5.08</v>
      </c>
    </row>
    <row r="118">
      <c r="A118" s="20" t="s">
        <v>886</v>
      </c>
      <c r="B118" s="22">
        <v>78.42</v>
      </c>
      <c r="C118" s="22">
        <v>11.3</v>
      </c>
      <c r="D118" s="40">
        <f t="shared" si="1"/>
        <v>67.12</v>
      </c>
    </row>
    <row r="119">
      <c r="A119" s="20" t="s">
        <v>887</v>
      </c>
      <c r="B119" s="22">
        <v>26.71</v>
      </c>
      <c r="C119" s="22">
        <v>22.85</v>
      </c>
      <c r="D119" s="40">
        <f t="shared" si="1"/>
        <v>3.86</v>
      </c>
    </row>
    <row r="120">
      <c r="A120" s="56" t="s">
        <v>888</v>
      </c>
      <c r="B120" s="57">
        <v>7.43</v>
      </c>
      <c r="C120" s="57">
        <v>13.01</v>
      </c>
      <c r="D120" s="58">
        <f t="shared" si="1"/>
        <v>-5.58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20" t="s">
        <v>889</v>
      </c>
      <c r="B121" s="22">
        <v>3.62</v>
      </c>
      <c r="C121" s="22">
        <v>6.52</v>
      </c>
      <c r="D121" s="40">
        <f t="shared" si="1"/>
        <v>-2.9</v>
      </c>
    </row>
    <row r="122">
      <c r="A122" s="20" t="s">
        <v>890</v>
      </c>
      <c r="B122" s="22">
        <v>89.67</v>
      </c>
      <c r="C122" s="22">
        <v>74.46</v>
      </c>
      <c r="D122" s="40">
        <f t="shared" si="1"/>
        <v>15.21</v>
      </c>
    </row>
    <row r="123">
      <c r="A123" s="56" t="s">
        <v>891</v>
      </c>
      <c r="B123" s="57">
        <v>13.04</v>
      </c>
      <c r="C123" s="57">
        <v>14.29</v>
      </c>
      <c r="D123" s="58">
        <f t="shared" si="1"/>
        <v>-1.25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20" t="s">
        <v>892</v>
      </c>
      <c r="B124" s="22">
        <v>67.53</v>
      </c>
      <c r="C124" s="22">
        <v>45.45</v>
      </c>
      <c r="D124" s="40">
        <f t="shared" si="1"/>
        <v>22.08</v>
      </c>
    </row>
    <row r="125">
      <c r="A125" s="20" t="s">
        <v>893</v>
      </c>
      <c r="B125" s="22">
        <v>63.78</v>
      </c>
      <c r="C125" s="22">
        <v>57.05</v>
      </c>
      <c r="D125" s="40">
        <f t="shared" si="1"/>
        <v>6.73</v>
      </c>
    </row>
    <row r="126">
      <c r="A126" s="20" t="s">
        <v>894</v>
      </c>
      <c r="B126" s="22">
        <v>87.85</v>
      </c>
      <c r="C126" s="22">
        <v>37.5</v>
      </c>
      <c r="D126" s="40">
        <f t="shared" si="1"/>
        <v>50.35</v>
      </c>
    </row>
    <row r="127">
      <c r="A127" s="20" t="s">
        <v>895</v>
      </c>
      <c r="B127" s="22">
        <v>27.36</v>
      </c>
      <c r="C127" s="22">
        <v>3.77</v>
      </c>
      <c r="D127" s="40">
        <f t="shared" si="1"/>
        <v>23.59</v>
      </c>
    </row>
    <row r="128">
      <c r="A128" s="20" t="s">
        <v>896</v>
      </c>
      <c r="B128" s="22">
        <v>59.9</v>
      </c>
      <c r="C128" s="22">
        <v>36.46</v>
      </c>
      <c r="D128" s="40">
        <f t="shared" si="1"/>
        <v>23.44</v>
      </c>
    </row>
    <row r="129">
      <c r="A129" s="20" t="s">
        <v>897</v>
      </c>
      <c r="B129" s="22">
        <v>0.0</v>
      </c>
      <c r="C129" s="22">
        <v>0.0</v>
      </c>
      <c r="D129" s="40">
        <f t="shared" si="1"/>
        <v>0</v>
      </c>
    </row>
    <row r="130">
      <c r="A130" s="20" t="s">
        <v>898</v>
      </c>
      <c r="B130" s="22">
        <v>32.99</v>
      </c>
      <c r="C130" s="22">
        <v>17.92</v>
      </c>
      <c r="D130" s="40">
        <f t="shared" si="1"/>
        <v>15.07</v>
      </c>
    </row>
    <row r="131">
      <c r="A131" s="20" t="s">
        <v>899</v>
      </c>
      <c r="B131" s="22">
        <v>0.0</v>
      </c>
      <c r="C131" s="22">
        <v>0.0</v>
      </c>
      <c r="D131" s="40">
        <f t="shared" si="1"/>
        <v>0</v>
      </c>
    </row>
    <row r="132">
      <c r="A132" s="20" t="s">
        <v>900</v>
      </c>
      <c r="B132" s="22">
        <v>20.18</v>
      </c>
      <c r="C132" s="22">
        <v>9.94</v>
      </c>
      <c r="D132" s="40">
        <f t="shared" si="1"/>
        <v>10.24</v>
      </c>
    </row>
    <row r="133">
      <c r="A133" s="20" t="s">
        <v>901</v>
      </c>
      <c r="B133" s="22">
        <v>36.36</v>
      </c>
      <c r="C133" s="22">
        <v>14.62</v>
      </c>
      <c r="D133" s="40">
        <f t="shared" si="1"/>
        <v>21.74</v>
      </c>
    </row>
    <row r="134">
      <c r="A134" s="20" t="s">
        <v>902</v>
      </c>
      <c r="B134" s="22">
        <v>26.53</v>
      </c>
      <c r="C134" s="22">
        <v>23.13</v>
      </c>
      <c r="D134" s="40">
        <f t="shared" si="1"/>
        <v>3.4</v>
      </c>
    </row>
    <row r="135">
      <c r="A135" s="20" t="s">
        <v>903</v>
      </c>
      <c r="B135" s="22">
        <v>18.92</v>
      </c>
      <c r="C135" s="22">
        <v>1.8</v>
      </c>
      <c r="D135" s="40">
        <f t="shared" si="1"/>
        <v>17.12</v>
      </c>
    </row>
    <row r="136">
      <c r="A136" s="20" t="s">
        <v>904</v>
      </c>
      <c r="B136" s="22">
        <v>19.82</v>
      </c>
      <c r="C136" s="22">
        <v>2.7</v>
      </c>
      <c r="D136" s="40">
        <f t="shared" si="1"/>
        <v>17.12</v>
      </c>
    </row>
    <row r="137">
      <c r="A137" s="20" t="s">
        <v>905</v>
      </c>
      <c r="B137" s="22">
        <v>63.5</v>
      </c>
      <c r="C137" s="22">
        <v>35.04</v>
      </c>
      <c r="D137" s="40">
        <f t="shared" si="1"/>
        <v>28.46</v>
      </c>
    </row>
    <row r="138">
      <c r="A138" s="20" t="s">
        <v>906</v>
      </c>
      <c r="B138" s="22">
        <v>67.65</v>
      </c>
      <c r="C138" s="22">
        <v>56.62</v>
      </c>
      <c r="D138" s="40">
        <f t="shared" si="1"/>
        <v>11.03</v>
      </c>
    </row>
    <row r="139">
      <c r="A139" s="20" t="s">
        <v>907</v>
      </c>
      <c r="B139" s="22">
        <v>56.91</v>
      </c>
      <c r="C139" s="22">
        <v>13.01</v>
      </c>
      <c r="D139" s="40">
        <f t="shared" si="1"/>
        <v>43.9</v>
      </c>
    </row>
    <row r="140">
      <c r="A140" s="20" t="s">
        <v>908</v>
      </c>
      <c r="B140" s="22">
        <v>33.58</v>
      </c>
      <c r="C140" s="22">
        <v>32.84</v>
      </c>
      <c r="D140" s="40">
        <f t="shared" si="1"/>
        <v>0.74</v>
      </c>
    </row>
    <row r="141">
      <c r="A141" s="20" t="s">
        <v>909</v>
      </c>
      <c r="B141" s="22">
        <v>31.08</v>
      </c>
      <c r="C141" s="22">
        <v>4.05</v>
      </c>
      <c r="D141" s="40">
        <f t="shared" si="1"/>
        <v>27.03</v>
      </c>
    </row>
    <row r="142">
      <c r="A142" s="20" t="s">
        <v>910</v>
      </c>
      <c r="B142" s="22">
        <v>13.33</v>
      </c>
      <c r="C142" s="22">
        <v>3.33</v>
      </c>
      <c r="D142" s="40">
        <f t="shared" si="1"/>
        <v>10</v>
      </c>
    </row>
    <row r="143">
      <c r="A143" s="20" t="s">
        <v>911</v>
      </c>
      <c r="B143" s="22">
        <v>25.0</v>
      </c>
      <c r="C143" s="22">
        <v>11.11</v>
      </c>
      <c r="D143" s="40">
        <f t="shared" si="1"/>
        <v>13.89</v>
      </c>
    </row>
    <row r="144">
      <c r="A144" s="56" t="s">
        <v>912</v>
      </c>
      <c r="B144" s="57">
        <v>8.05</v>
      </c>
      <c r="C144" s="57">
        <v>13.79</v>
      </c>
      <c r="D144" s="58">
        <f t="shared" si="1"/>
        <v>-5.74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20" t="s">
        <v>913</v>
      </c>
      <c r="B145" s="22">
        <v>25.0</v>
      </c>
      <c r="C145" s="22">
        <v>5.21</v>
      </c>
      <c r="D145" s="40">
        <f t="shared" si="1"/>
        <v>19.79</v>
      </c>
    </row>
    <row r="146">
      <c r="A146" s="56" t="s">
        <v>914</v>
      </c>
      <c r="B146" s="57">
        <v>12.38</v>
      </c>
      <c r="C146" s="57">
        <v>13.33</v>
      </c>
      <c r="D146" s="58">
        <f t="shared" si="1"/>
        <v>-0.95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6" t="s">
        <v>915</v>
      </c>
      <c r="B147" s="57">
        <v>20.21</v>
      </c>
      <c r="C147" s="57">
        <v>26.42</v>
      </c>
      <c r="D147" s="58">
        <f t="shared" si="1"/>
        <v>-6.21</v>
      </c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20" t="s">
        <v>916</v>
      </c>
      <c r="B148" s="22">
        <v>0.0</v>
      </c>
      <c r="C148" s="22">
        <v>0.0</v>
      </c>
      <c r="D148" s="40">
        <f t="shared" si="1"/>
        <v>0</v>
      </c>
    </row>
    <row r="149">
      <c r="A149" s="20" t="s">
        <v>917</v>
      </c>
      <c r="B149" s="22">
        <v>61.54</v>
      </c>
      <c r="C149" s="22">
        <v>53.37</v>
      </c>
      <c r="D149" s="40">
        <f t="shared" si="1"/>
        <v>8.17</v>
      </c>
    </row>
    <row r="150">
      <c r="A150" s="56" t="s">
        <v>918</v>
      </c>
      <c r="B150" s="57">
        <v>4.17</v>
      </c>
      <c r="C150" s="57">
        <v>10.42</v>
      </c>
      <c r="D150" s="58">
        <f t="shared" si="1"/>
        <v>-6.25</v>
      </c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20" t="s">
        <v>919</v>
      </c>
      <c r="B151" s="22">
        <v>0.0</v>
      </c>
      <c r="C151" s="22">
        <v>0.0</v>
      </c>
      <c r="D151" s="40">
        <f t="shared" si="1"/>
        <v>0</v>
      </c>
    </row>
    <row r="152">
      <c r="A152" s="20" t="s">
        <v>920</v>
      </c>
      <c r="B152" s="22">
        <v>58.46</v>
      </c>
      <c r="C152" s="22">
        <v>21.54</v>
      </c>
      <c r="D152" s="40">
        <f t="shared" si="1"/>
        <v>36.92</v>
      </c>
    </row>
    <row r="153">
      <c r="A153" s="20" t="s">
        <v>921</v>
      </c>
      <c r="B153" s="22">
        <v>52.0</v>
      </c>
      <c r="C153" s="22">
        <v>37.6</v>
      </c>
      <c r="D153" s="40">
        <f t="shared" si="1"/>
        <v>14.4</v>
      </c>
    </row>
    <row r="154">
      <c r="A154" s="20" t="s">
        <v>922</v>
      </c>
      <c r="B154" s="22">
        <v>2.08</v>
      </c>
      <c r="C154" s="22">
        <v>2.08</v>
      </c>
      <c r="D154" s="40">
        <f t="shared" si="1"/>
        <v>0</v>
      </c>
    </row>
    <row r="155">
      <c r="A155" s="20" t="s">
        <v>923</v>
      </c>
      <c r="B155" s="22">
        <v>0.0</v>
      </c>
      <c r="C155" s="22">
        <v>0.0</v>
      </c>
      <c r="D155" s="40">
        <f t="shared" si="1"/>
        <v>0</v>
      </c>
    </row>
    <row r="156">
      <c r="A156" s="20" t="s">
        <v>924</v>
      </c>
      <c r="B156" s="22">
        <v>26.72</v>
      </c>
      <c r="C156" s="22">
        <v>1.53</v>
      </c>
      <c r="D156" s="40">
        <f t="shared" si="1"/>
        <v>25.19</v>
      </c>
    </row>
    <row r="157">
      <c r="A157" s="20" t="s">
        <v>925</v>
      </c>
      <c r="B157" s="22">
        <v>70.18</v>
      </c>
      <c r="C157" s="22">
        <v>68.38</v>
      </c>
      <c r="D157" s="40">
        <f t="shared" si="1"/>
        <v>1.8</v>
      </c>
    </row>
    <row r="158">
      <c r="A158" s="20" t="s">
        <v>926</v>
      </c>
      <c r="B158" s="22">
        <v>95.24</v>
      </c>
      <c r="C158" s="22">
        <v>93.2</v>
      </c>
      <c r="D158" s="40">
        <f t="shared" si="1"/>
        <v>2.04</v>
      </c>
    </row>
    <row r="159">
      <c r="A159" s="20" t="s">
        <v>927</v>
      </c>
      <c r="B159" s="22">
        <v>25.37</v>
      </c>
      <c r="C159" s="22">
        <v>23.88</v>
      </c>
      <c r="D159" s="40">
        <f t="shared" si="1"/>
        <v>1.49</v>
      </c>
    </row>
    <row r="160">
      <c r="A160" s="20" t="s">
        <v>928</v>
      </c>
      <c r="B160" s="22">
        <v>0.0</v>
      </c>
      <c r="C160" s="22">
        <v>0.0</v>
      </c>
      <c r="D160" s="40">
        <f t="shared" si="1"/>
        <v>0</v>
      </c>
    </row>
    <row r="161">
      <c r="A161" s="20" t="s">
        <v>929</v>
      </c>
      <c r="B161" s="22">
        <v>0.0</v>
      </c>
      <c r="C161" s="22">
        <v>0.0</v>
      </c>
      <c r="D161" s="40">
        <f t="shared" si="1"/>
        <v>0</v>
      </c>
    </row>
    <row r="162">
      <c r="A162" s="20" t="s">
        <v>930</v>
      </c>
      <c r="B162" s="22">
        <v>9.21</v>
      </c>
      <c r="C162" s="22">
        <v>2.63</v>
      </c>
      <c r="D162" s="40">
        <f t="shared" si="1"/>
        <v>6.58</v>
      </c>
    </row>
    <row r="163">
      <c r="A163" s="20" t="s">
        <v>931</v>
      </c>
      <c r="B163" s="22">
        <v>43.21</v>
      </c>
      <c r="C163" s="22">
        <v>11.11</v>
      </c>
      <c r="D163" s="40">
        <f t="shared" si="1"/>
        <v>32.1</v>
      </c>
    </row>
    <row r="164">
      <c r="A164" s="20" t="s">
        <v>932</v>
      </c>
      <c r="B164" s="22">
        <v>69.84</v>
      </c>
      <c r="C164" s="22">
        <v>57.49</v>
      </c>
      <c r="D164" s="40">
        <f t="shared" si="1"/>
        <v>12.35</v>
      </c>
    </row>
    <row r="165">
      <c r="A165" s="20" t="s">
        <v>933</v>
      </c>
      <c r="B165" s="22">
        <v>37.93</v>
      </c>
      <c r="C165" s="22">
        <v>27.59</v>
      </c>
      <c r="D165" s="40">
        <f t="shared" si="1"/>
        <v>10.34</v>
      </c>
    </row>
    <row r="166">
      <c r="A166" s="20" t="s">
        <v>934</v>
      </c>
      <c r="B166" s="22">
        <v>4.35</v>
      </c>
      <c r="C166" s="22">
        <v>0.0</v>
      </c>
      <c r="D166" s="40">
        <f t="shared" si="1"/>
        <v>4.35</v>
      </c>
    </row>
    <row r="167">
      <c r="A167" s="20" t="s">
        <v>935</v>
      </c>
      <c r="B167" s="22">
        <v>8.45</v>
      </c>
      <c r="C167" s="22">
        <v>5.63</v>
      </c>
      <c r="D167" s="40">
        <f t="shared" si="1"/>
        <v>2.82</v>
      </c>
    </row>
    <row r="168">
      <c r="A168" s="20" t="s">
        <v>936</v>
      </c>
      <c r="B168" s="22">
        <v>0.0</v>
      </c>
      <c r="C168" s="22">
        <v>0.0</v>
      </c>
      <c r="D168" s="40">
        <f t="shared" si="1"/>
        <v>0</v>
      </c>
    </row>
    <row r="169">
      <c r="A169" s="20" t="s">
        <v>937</v>
      </c>
      <c r="B169" s="22">
        <v>46.15</v>
      </c>
      <c r="C169" s="22">
        <v>7.69</v>
      </c>
      <c r="D169" s="40">
        <f t="shared" si="1"/>
        <v>38.46</v>
      </c>
    </row>
    <row r="170">
      <c r="A170" s="20" t="s">
        <v>938</v>
      </c>
      <c r="B170" s="22">
        <v>0.0</v>
      </c>
      <c r="C170" s="22">
        <v>0.0</v>
      </c>
      <c r="D170" s="40">
        <f t="shared" si="1"/>
        <v>0</v>
      </c>
    </row>
    <row r="171">
      <c r="A171" s="20" t="s">
        <v>939</v>
      </c>
      <c r="B171" s="22">
        <v>71.6</v>
      </c>
      <c r="C171" s="22">
        <v>55.56</v>
      </c>
      <c r="D171" s="40">
        <f t="shared" si="1"/>
        <v>16.04</v>
      </c>
    </row>
    <row r="172">
      <c r="A172" s="20" t="s">
        <v>940</v>
      </c>
      <c r="B172" s="22">
        <v>23.02</v>
      </c>
      <c r="C172" s="22">
        <v>4.76</v>
      </c>
      <c r="D172" s="40">
        <f t="shared" si="1"/>
        <v>18.26</v>
      </c>
    </row>
    <row r="173">
      <c r="A173" s="56" t="s">
        <v>941</v>
      </c>
      <c r="B173" s="57">
        <v>1.92</v>
      </c>
      <c r="C173" s="57">
        <v>7.69</v>
      </c>
      <c r="D173" s="58">
        <f t="shared" si="1"/>
        <v>-5.77</v>
      </c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20" t="s">
        <v>942</v>
      </c>
      <c r="B174" s="22">
        <v>57.78</v>
      </c>
      <c r="C174" s="22">
        <v>26.67</v>
      </c>
      <c r="D174" s="40">
        <f t="shared" si="1"/>
        <v>31.11</v>
      </c>
    </row>
    <row r="175">
      <c r="A175" s="20" t="s">
        <v>943</v>
      </c>
      <c r="B175" s="22">
        <v>17.32</v>
      </c>
      <c r="C175" s="22">
        <v>3.15</v>
      </c>
      <c r="D175" s="40">
        <f t="shared" si="1"/>
        <v>14.17</v>
      </c>
    </row>
    <row r="176">
      <c r="A176" s="20" t="s">
        <v>944</v>
      </c>
      <c r="B176" s="22">
        <v>50.6</v>
      </c>
      <c r="C176" s="22">
        <v>33.73</v>
      </c>
      <c r="D176" s="40">
        <f t="shared" si="1"/>
        <v>16.87</v>
      </c>
    </row>
    <row r="177">
      <c r="A177" s="20" t="s">
        <v>945</v>
      </c>
      <c r="B177" s="22">
        <v>10.0</v>
      </c>
      <c r="C177" s="22">
        <v>0.0</v>
      </c>
      <c r="D177" s="40">
        <f t="shared" si="1"/>
        <v>10</v>
      </c>
    </row>
    <row r="178">
      <c r="A178" s="59" t="s">
        <v>946</v>
      </c>
      <c r="B178" s="60">
        <v>0.0</v>
      </c>
      <c r="C178" s="60">
        <v>40.0</v>
      </c>
      <c r="D178" s="61">
        <f t="shared" si="1"/>
        <v>-40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20" t="s">
        <v>947</v>
      </c>
      <c r="B179" s="22">
        <v>1.96</v>
      </c>
      <c r="C179" s="22">
        <v>0.0</v>
      </c>
      <c r="D179" s="40">
        <f t="shared" si="1"/>
        <v>1.96</v>
      </c>
    </row>
    <row r="180">
      <c r="A180" s="62" t="s">
        <v>948</v>
      </c>
      <c r="B180" s="23">
        <v>1.43</v>
      </c>
      <c r="C180" s="23">
        <v>7.14</v>
      </c>
      <c r="D180" s="63">
        <f t="shared" si="1"/>
        <v>-5.71</v>
      </c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20" t="s">
        <v>949</v>
      </c>
      <c r="B181" s="22">
        <v>11.11</v>
      </c>
      <c r="C181" s="22">
        <v>0.0</v>
      </c>
      <c r="D181" s="40">
        <f t="shared" si="1"/>
        <v>11.11</v>
      </c>
    </row>
    <row r="182">
      <c r="A182" s="20" t="s">
        <v>950</v>
      </c>
      <c r="B182" s="22">
        <v>10.23</v>
      </c>
      <c r="C182" s="22">
        <v>4.55</v>
      </c>
      <c r="D182" s="40">
        <f t="shared" si="1"/>
        <v>5.68</v>
      </c>
    </row>
    <row r="183">
      <c r="A183" s="20" t="s">
        <v>951</v>
      </c>
      <c r="B183" s="22">
        <v>40.0</v>
      </c>
      <c r="C183" s="22">
        <v>15.0</v>
      </c>
      <c r="D183" s="40">
        <f t="shared" si="1"/>
        <v>25</v>
      </c>
    </row>
    <row r="184">
      <c r="A184" s="20" t="s">
        <v>952</v>
      </c>
      <c r="B184" s="22">
        <v>39.53</v>
      </c>
      <c r="C184" s="22">
        <v>11.63</v>
      </c>
      <c r="D184" s="40">
        <f t="shared" si="1"/>
        <v>27.9</v>
      </c>
    </row>
    <row r="185">
      <c r="A185" s="20" t="s">
        <v>953</v>
      </c>
      <c r="B185" s="22">
        <v>6.98</v>
      </c>
      <c r="C185" s="22">
        <v>2.33</v>
      </c>
      <c r="D185" s="40">
        <f t="shared" si="1"/>
        <v>4.65</v>
      </c>
    </row>
    <row r="186">
      <c r="A186" s="20" t="s">
        <v>954</v>
      </c>
      <c r="B186" s="22">
        <v>19.3</v>
      </c>
      <c r="C186" s="22">
        <v>0.0</v>
      </c>
      <c r="D186" s="40">
        <f t="shared" si="1"/>
        <v>19.3</v>
      </c>
    </row>
    <row r="187">
      <c r="A187" s="20" t="s">
        <v>955</v>
      </c>
      <c r="B187" s="22">
        <v>0.0</v>
      </c>
      <c r="C187" s="22">
        <v>0.0</v>
      </c>
      <c r="D187" s="40">
        <f t="shared" si="1"/>
        <v>0</v>
      </c>
    </row>
    <row r="188">
      <c r="A188" s="20" t="s">
        <v>956</v>
      </c>
      <c r="B188" s="22">
        <v>12.5</v>
      </c>
      <c r="C188" s="22">
        <v>6.25</v>
      </c>
      <c r="D188" s="40">
        <f t="shared" si="1"/>
        <v>6.25</v>
      </c>
    </row>
    <row r="189">
      <c r="A189" s="20" t="s">
        <v>957</v>
      </c>
      <c r="B189" s="22">
        <v>13.25</v>
      </c>
      <c r="C189" s="22">
        <v>6.02</v>
      </c>
      <c r="D189" s="40">
        <f t="shared" si="1"/>
        <v>7.23</v>
      </c>
    </row>
    <row r="190">
      <c r="A190" s="20" t="s">
        <v>958</v>
      </c>
      <c r="B190" s="22">
        <v>3.57</v>
      </c>
      <c r="C190" s="22">
        <v>0.0</v>
      </c>
      <c r="D190" s="40">
        <f t="shared" si="1"/>
        <v>3.57</v>
      </c>
    </row>
    <row r="191">
      <c r="A191" s="62" t="s">
        <v>959</v>
      </c>
      <c r="B191" s="23">
        <v>42.65</v>
      </c>
      <c r="C191" s="23">
        <v>45.59</v>
      </c>
      <c r="D191" s="63">
        <f t="shared" si="1"/>
        <v>-2.94</v>
      </c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20" t="s">
        <v>960</v>
      </c>
      <c r="B192" s="22">
        <v>0.0</v>
      </c>
      <c r="C192" s="22">
        <v>0.0</v>
      </c>
      <c r="D192" s="40">
        <f t="shared" si="1"/>
        <v>0</v>
      </c>
    </row>
    <row r="193">
      <c r="A193" s="20" t="s">
        <v>961</v>
      </c>
      <c r="B193" s="22">
        <v>72.28</v>
      </c>
      <c r="C193" s="22">
        <v>51.49</v>
      </c>
      <c r="D193" s="40">
        <f t="shared" si="1"/>
        <v>20.79</v>
      </c>
    </row>
    <row r="194">
      <c r="A194" s="20" t="s">
        <v>962</v>
      </c>
      <c r="B194" s="22">
        <v>33.33</v>
      </c>
      <c r="C194" s="22">
        <v>0.0</v>
      </c>
      <c r="D194" s="40">
        <f t="shared" si="1"/>
        <v>33.33</v>
      </c>
    </row>
    <row r="195">
      <c r="A195" s="20" t="s">
        <v>963</v>
      </c>
      <c r="B195" s="22">
        <v>0.0</v>
      </c>
      <c r="C195" s="22">
        <v>0.0</v>
      </c>
      <c r="D195" s="40">
        <f t="shared" si="1"/>
        <v>0</v>
      </c>
    </row>
    <row r="196">
      <c r="A196" s="20" t="s">
        <v>964</v>
      </c>
      <c r="B196" s="22">
        <v>0.0</v>
      </c>
      <c r="C196" s="22">
        <v>0.0</v>
      </c>
      <c r="D196" s="40">
        <f t="shared" si="1"/>
        <v>0</v>
      </c>
    </row>
    <row r="197">
      <c r="A197" s="20" t="s">
        <v>965</v>
      </c>
      <c r="B197" s="22">
        <v>0.0</v>
      </c>
      <c r="C197" s="22">
        <v>0.0</v>
      </c>
      <c r="D197" s="40">
        <f t="shared" si="1"/>
        <v>0</v>
      </c>
    </row>
    <row r="198">
      <c r="A198" s="20" t="s">
        <v>966</v>
      </c>
      <c r="B198" s="22">
        <v>0.0</v>
      </c>
      <c r="C198" s="22">
        <v>0.0</v>
      </c>
      <c r="D198" s="40">
        <f t="shared" si="1"/>
        <v>0</v>
      </c>
    </row>
    <row r="199">
      <c r="A199" s="20" t="s">
        <v>967</v>
      </c>
      <c r="B199" s="22">
        <v>53.12</v>
      </c>
      <c r="C199" s="22">
        <v>21.88</v>
      </c>
      <c r="D199" s="40">
        <f t="shared" si="1"/>
        <v>31.24</v>
      </c>
    </row>
    <row r="200">
      <c r="A200" s="20" t="s">
        <v>968</v>
      </c>
      <c r="B200" s="22">
        <v>0.0</v>
      </c>
      <c r="C200" s="22">
        <v>0.0</v>
      </c>
      <c r="D200" s="40">
        <f t="shared" si="1"/>
        <v>0</v>
      </c>
    </row>
    <row r="201">
      <c r="A201" s="20" t="s">
        <v>969</v>
      </c>
      <c r="B201" s="22">
        <v>9.52</v>
      </c>
      <c r="C201" s="22">
        <v>4.76</v>
      </c>
      <c r="D201" s="40">
        <f t="shared" si="1"/>
        <v>4.76</v>
      </c>
    </row>
    <row r="202">
      <c r="A202" s="20" t="s">
        <v>970</v>
      </c>
      <c r="B202" s="22">
        <v>0.0</v>
      </c>
      <c r="C202" s="22">
        <v>0.0</v>
      </c>
      <c r="D202" s="40">
        <f t="shared" si="1"/>
        <v>0</v>
      </c>
    </row>
    <row r="203">
      <c r="A203" s="20" t="s">
        <v>971</v>
      </c>
      <c r="B203" s="22">
        <v>60.0</v>
      </c>
      <c r="C203" s="22">
        <v>13.33</v>
      </c>
      <c r="D203" s="40">
        <f t="shared" si="1"/>
        <v>46.67</v>
      </c>
    </row>
    <row r="204">
      <c r="A204" s="20" t="s">
        <v>972</v>
      </c>
      <c r="B204" s="22">
        <v>0.0</v>
      </c>
      <c r="C204" s="22">
        <v>0.0</v>
      </c>
      <c r="D204" s="40">
        <f t="shared" si="1"/>
        <v>0</v>
      </c>
    </row>
    <row r="205">
      <c r="A205" s="20" t="s">
        <v>973</v>
      </c>
      <c r="B205" s="22">
        <v>0.0</v>
      </c>
      <c r="C205" s="22">
        <v>0.0</v>
      </c>
      <c r="D205" s="40">
        <f t="shared" si="1"/>
        <v>0</v>
      </c>
    </row>
    <row r="206">
      <c r="A206" s="20" t="s">
        <v>974</v>
      </c>
      <c r="B206" s="22">
        <v>0.0</v>
      </c>
      <c r="C206" s="22">
        <v>0.0</v>
      </c>
      <c r="D206" s="40">
        <f t="shared" si="1"/>
        <v>0</v>
      </c>
    </row>
    <row r="207">
      <c r="A207" s="20" t="s">
        <v>975</v>
      </c>
      <c r="B207" s="22">
        <v>0.0</v>
      </c>
      <c r="C207" s="22">
        <v>0.0</v>
      </c>
      <c r="D207" s="40">
        <f t="shared" si="1"/>
        <v>0</v>
      </c>
    </row>
    <row r="208">
      <c r="A208" s="20" t="s">
        <v>976</v>
      </c>
      <c r="B208" s="22">
        <v>30.48</v>
      </c>
      <c r="C208" s="22">
        <v>27.27</v>
      </c>
      <c r="D208" s="40">
        <f t="shared" si="1"/>
        <v>3.21</v>
      </c>
    </row>
    <row r="209">
      <c r="A209" s="62" t="s">
        <v>977</v>
      </c>
      <c r="B209" s="23">
        <v>20.0</v>
      </c>
      <c r="C209" s="23">
        <v>40.0</v>
      </c>
      <c r="D209" s="63">
        <f t="shared" si="1"/>
        <v>-20</v>
      </c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20" t="s">
        <v>978</v>
      </c>
      <c r="B210" s="22">
        <v>20.0</v>
      </c>
      <c r="C210" s="22">
        <v>16.67</v>
      </c>
      <c r="D210" s="40">
        <f t="shared" si="1"/>
        <v>3.33</v>
      </c>
    </row>
    <row r="211">
      <c r="A211" s="20" t="s">
        <v>979</v>
      </c>
      <c r="B211" s="22">
        <v>32.14</v>
      </c>
      <c r="C211" s="22">
        <v>20.24</v>
      </c>
      <c r="D211" s="40">
        <f t="shared" si="1"/>
        <v>11.9</v>
      </c>
    </row>
    <row r="212">
      <c r="A212" s="20" t="s">
        <v>980</v>
      </c>
      <c r="B212" s="22">
        <v>16.33</v>
      </c>
      <c r="C212" s="22">
        <v>11.22</v>
      </c>
      <c r="D212" s="40">
        <f t="shared" si="1"/>
        <v>5.11</v>
      </c>
    </row>
    <row r="213">
      <c r="A213" s="20" t="s">
        <v>981</v>
      </c>
      <c r="B213" s="22">
        <v>63.64</v>
      </c>
      <c r="C213" s="22">
        <v>38.18</v>
      </c>
      <c r="D213" s="40">
        <f t="shared" si="1"/>
        <v>25.46</v>
      </c>
    </row>
    <row r="214">
      <c r="A214" s="20" t="s">
        <v>982</v>
      </c>
      <c r="B214" s="22">
        <v>54.48</v>
      </c>
      <c r="C214" s="22">
        <v>8.97</v>
      </c>
      <c r="D214" s="40">
        <f t="shared" si="1"/>
        <v>45.51</v>
      </c>
    </row>
    <row r="215">
      <c r="A215" s="20" t="s">
        <v>983</v>
      </c>
      <c r="B215" s="22">
        <v>25.0</v>
      </c>
      <c r="C215" s="22">
        <v>25.0</v>
      </c>
      <c r="D215" s="40">
        <f t="shared" si="1"/>
        <v>0</v>
      </c>
    </row>
    <row r="216">
      <c r="A216" s="20" t="s">
        <v>984</v>
      </c>
      <c r="B216" s="22">
        <v>68.63</v>
      </c>
      <c r="C216" s="22">
        <v>54.9</v>
      </c>
      <c r="D216" s="40">
        <f t="shared" si="1"/>
        <v>13.73</v>
      </c>
    </row>
    <row r="217">
      <c r="A217" s="20" t="s">
        <v>985</v>
      </c>
      <c r="B217" s="22">
        <v>25.0</v>
      </c>
      <c r="C217" s="22">
        <v>0.0</v>
      </c>
      <c r="D217" s="40">
        <f t="shared" si="1"/>
        <v>25</v>
      </c>
    </row>
    <row r="218">
      <c r="A218" s="20" t="s">
        <v>986</v>
      </c>
      <c r="B218" s="22">
        <v>4.26</v>
      </c>
      <c r="C218" s="22">
        <v>0.0</v>
      </c>
      <c r="D218" s="40">
        <f t="shared" si="1"/>
        <v>4.26</v>
      </c>
    </row>
    <row r="219">
      <c r="A219" s="20" t="s">
        <v>987</v>
      </c>
      <c r="B219" s="22">
        <v>0.0</v>
      </c>
      <c r="C219" s="22">
        <v>0.0</v>
      </c>
      <c r="D219" s="40">
        <f t="shared" si="1"/>
        <v>0</v>
      </c>
    </row>
    <row r="220">
      <c r="A220" s="20" t="s">
        <v>988</v>
      </c>
      <c r="B220" s="22">
        <v>0.0</v>
      </c>
      <c r="C220" s="22">
        <v>0.0</v>
      </c>
      <c r="D220" s="40">
        <f t="shared" si="1"/>
        <v>0</v>
      </c>
    </row>
    <row r="221">
      <c r="A221" s="20" t="s">
        <v>989</v>
      </c>
      <c r="B221" s="22">
        <v>0.0</v>
      </c>
      <c r="C221" s="22">
        <v>0.0</v>
      </c>
      <c r="D221" s="40">
        <f t="shared" si="1"/>
        <v>0</v>
      </c>
    </row>
    <row r="222">
      <c r="A222" s="20" t="s">
        <v>990</v>
      </c>
      <c r="B222" s="22">
        <v>42.54</v>
      </c>
      <c r="C222" s="22">
        <v>19.34</v>
      </c>
      <c r="D222" s="40">
        <f t="shared" si="1"/>
        <v>23.2</v>
      </c>
    </row>
    <row r="223">
      <c r="A223" s="20" t="s">
        <v>991</v>
      </c>
      <c r="B223" s="22">
        <v>60.0</v>
      </c>
      <c r="C223" s="22">
        <v>20.0</v>
      </c>
      <c r="D223" s="40">
        <f t="shared" si="1"/>
        <v>40</v>
      </c>
    </row>
    <row r="224">
      <c r="A224" s="20" t="s">
        <v>992</v>
      </c>
      <c r="B224" s="22">
        <v>35.11</v>
      </c>
      <c r="C224" s="22">
        <v>14.89</v>
      </c>
      <c r="D224" s="40">
        <f t="shared" si="1"/>
        <v>20.22</v>
      </c>
    </row>
    <row r="225">
      <c r="A225" s="20" t="s">
        <v>993</v>
      </c>
      <c r="B225" s="22">
        <v>12.5</v>
      </c>
      <c r="C225" s="22">
        <v>0.0</v>
      </c>
      <c r="D225" s="40">
        <f t="shared" si="1"/>
        <v>12.5</v>
      </c>
    </row>
    <row r="226">
      <c r="A226" s="62" t="s">
        <v>994</v>
      </c>
      <c r="B226" s="23">
        <v>6.98</v>
      </c>
      <c r="C226" s="23">
        <v>9.3</v>
      </c>
      <c r="D226" s="63">
        <f t="shared" si="1"/>
        <v>-2.32</v>
      </c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20" t="s">
        <v>995</v>
      </c>
      <c r="B227" s="22">
        <v>14.71</v>
      </c>
      <c r="C227" s="22">
        <v>5.88</v>
      </c>
      <c r="D227" s="40">
        <f t="shared" si="1"/>
        <v>8.83</v>
      </c>
    </row>
    <row r="228">
      <c r="A228" s="20" t="s">
        <v>996</v>
      </c>
      <c r="B228" s="22">
        <v>0.0</v>
      </c>
      <c r="C228" s="22">
        <v>0.0</v>
      </c>
      <c r="D228" s="40">
        <f t="shared" si="1"/>
        <v>0</v>
      </c>
    </row>
    <row r="229">
      <c r="A229" s="20" t="s">
        <v>997</v>
      </c>
      <c r="B229" s="22">
        <v>32.89</v>
      </c>
      <c r="C229" s="22">
        <v>9.21</v>
      </c>
      <c r="D229" s="40">
        <f t="shared" si="1"/>
        <v>23.68</v>
      </c>
    </row>
    <row r="230">
      <c r="A230" s="20" t="s">
        <v>998</v>
      </c>
      <c r="B230" s="22">
        <v>9.09</v>
      </c>
      <c r="C230" s="22">
        <v>9.09</v>
      </c>
      <c r="D230" s="40">
        <f t="shared" si="1"/>
        <v>0</v>
      </c>
    </row>
    <row r="231">
      <c r="A231" s="20" t="s">
        <v>999</v>
      </c>
      <c r="B231" s="22">
        <v>26.53</v>
      </c>
      <c r="C231" s="22">
        <v>20.41</v>
      </c>
      <c r="D231" s="40">
        <f t="shared" si="1"/>
        <v>6.12</v>
      </c>
    </row>
    <row r="232">
      <c r="A232" s="20" t="s">
        <v>1000</v>
      </c>
      <c r="B232" s="22">
        <v>2.56</v>
      </c>
      <c r="C232" s="22">
        <v>2.56</v>
      </c>
      <c r="D232" s="40">
        <f t="shared" si="1"/>
        <v>0</v>
      </c>
    </row>
    <row r="233">
      <c r="A233" s="20" t="s">
        <v>1001</v>
      </c>
      <c r="B233" s="22">
        <v>77.59</v>
      </c>
      <c r="C233" s="22">
        <v>72.41</v>
      </c>
      <c r="D233" s="40">
        <f t="shared" si="1"/>
        <v>5.18</v>
      </c>
    </row>
    <row r="234">
      <c r="A234" s="20" t="s">
        <v>1002</v>
      </c>
      <c r="B234" s="22">
        <v>100.0</v>
      </c>
      <c r="C234" s="22">
        <v>0.0</v>
      </c>
      <c r="D234" s="40">
        <f t="shared" si="1"/>
        <v>100</v>
      </c>
    </row>
    <row r="235">
      <c r="A235" s="20" t="s">
        <v>1003</v>
      </c>
      <c r="B235" s="22">
        <v>10.0</v>
      </c>
      <c r="C235" s="22">
        <v>10.0</v>
      </c>
      <c r="D235" s="40">
        <f t="shared" si="1"/>
        <v>0</v>
      </c>
    </row>
    <row r="236">
      <c r="A236" s="20" t="s">
        <v>1004</v>
      </c>
      <c r="B236" s="22">
        <v>0.0</v>
      </c>
      <c r="C236" s="22">
        <v>0.0</v>
      </c>
      <c r="D236" s="40">
        <f t="shared" si="1"/>
        <v>0</v>
      </c>
    </row>
    <row r="237">
      <c r="A237" s="20" t="s">
        <v>1005</v>
      </c>
      <c r="B237" s="22">
        <v>9.64</v>
      </c>
      <c r="C237" s="22">
        <v>14.46</v>
      </c>
      <c r="D237" s="40">
        <f t="shared" si="1"/>
        <v>-4.82</v>
      </c>
    </row>
    <row r="238">
      <c r="A238" s="62" t="s">
        <v>1006</v>
      </c>
      <c r="B238" s="23">
        <v>0.0</v>
      </c>
      <c r="C238" s="23">
        <v>33.33</v>
      </c>
      <c r="D238" s="63">
        <f t="shared" si="1"/>
        <v>-33.33</v>
      </c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20" t="s">
        <v>1007</v>
      </c>
      <c r="B239" s="22">
        <v>0.0</v>
      </c>
      <c r="C239" s="22">
        <v>0.0</v>
      </c>
      <c r="D239" s="40">
        <f t="shared" si="1"/>
        <v>0</v>
      </c>
    </row>
    <row r="240">
      <c r="A240" s="62" t="s">
        <v>1008</v>
      </c>
      <c r="B240" s="23">
        <v>0.0</v>
      </c>
      <c r="C240" s="23">
        <v>33.33</v>
      </c>
      <c r="D240" s="63">
        <f t="shared" si="1"/>
        <v>-33.33</v>
      </c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20" t="s">
        <v>1009</v>
      </c>
      <c r="B241" s="22">
        <v>0.0</v>
      </c>
      <c r="C241" s="22">
        <v>0.0</v>
      </c>
      <c r="D241" s="40">
        <f t="shared" si="1"/>
        <v>0</v>
      </c>
    </row>
    <row r="242">
      <c r="A242" s="20" t="s">
        <v>1010</v>
      </c>
      <c r="B242" s="22">
        <v>100.0</v>
      </c>
      <c r="C242" s="22">
        <v>0.0</v>
      </c>
      <c r="D242" s="40">
        <f t="shared" si="1"/>
        <v>100</v>
      </c>
    </row>
    <row r="243">
      <c r="A243" s="20" t="s">
        <v>1011</v>
      </c>
      <c r="B243" s="22">
        <v>0.0</v>
      </c>
      <c r="C243" s="22">
        <v>0.0</v>
      </c>
      <c r="D243" s="40">
        <f t="shared" si="1"/>
        <v>0</v>
      </c>
    </row>
    <row r="244">
      <c r="A244" s="20" t="s">
        <v>1012</v>
      </c>
      <c r="B244" s="22">
        <v>0.0</v>
      </c>
      <c r="C244" s="22">
        <v>0.0</v>
      </c>
      <c r="D244" s="40">
        <f t="shared" si="1"/>
        <v>0</v>
      </c>
    </row>
    <row r="245">
      <c r="A245" s="20" t="s">
        <v>1013</v>
      </c>
      <c r="B245" s="22">
        <v>0.0</v>
      </c>
      <c r="C245" s="22">
        <v>0.0</v>
      </c>
      <c r="D245" s="40">
        <f t="shared" si="1"/>
        <v>0</v>
      </c>
    </row>
    <row r="246">
      <c r="A246" s="20" t="s">
        <v>1014</v>
      </c>
      <c r="B246" s="22">
        <v>0.0</v>
      </c>
      <c r="C246" s="22">
        <v>0.0</v>
      </c>
      <c r="D246" s="40">
        <f t="shared" si="1"/>
        <v>0</v>
      </c>
    </row>
    <row r="247">
      <c r="A247" s="20" t="s">
        <v>1015</v>
      </c>
      <c r="B247" s="22">
        <v>0.0</v>
      </c>
      <c r="C247" s="22">
        <v>0.0</v>
      </c>
      <c r="D247" s="40">
        <f t="shared" si="1"/>
        <v>0</v>
      </c>
    </row>
    <row r="248">
      <c r="A248" s="20" t="s">
        <v>1016</v>
      </c>
      <c r="B248" s="22">
        <v>0.0</v>
      </c>
      <c r="C248" s="22">
        <v>0.0</v>
      </c>
      <c r="D248" s="40">
        <f t="shared" si="1"/>
        <v>0</v>
      </c>
    </row>
    <row r="249">
      <c r="A249" s="20" t="s">
        <v>1017</v>
      </c>
      <c r="B249" s="22">
        <v>42.86</v>
      </c>
      <c r="C249" s="22">
        <v>28.57</v>
      </c>
      <c r="D249" s="40">
        <f t="shared" si="1"/>
        <v>14.29</v>
      </c>
    </row>
    <row r="250">
      <c r="A250" s="20" t="s">
        <v>1018</v>
      </c>
      <c r="B250" s="22">
        <v>66.67</v>
      </c>
      <c r="C250" s="22">
        <v>0.0</v>
      </c>
      <c r="D250" s="40">
        <f t="shared" si="1"/>
        <v>66.67</v>
      </c>
    </row>
    <row r="251">
      <c r="A251" s="20" t="s">
        <v>1019</v>
      </c>
      <c r="B251" s="22">
        <v>0.0</v>
      </c>
      <c r="C251" s="22">
        <v>0.0</v>
      </c>
      <c r="D251" s="40">
        <f t="shared" si="1"/>
        <v>0</v>
      </c>
    </row>
    <row r="252">
      <c r="A252" s="20" t="s">
        <v>1020</v>
      </c>
      <c r="B252" s="22">
        <v>100.0</v>
      </c>
      <c r="C252" s="22">
        <v>100.0</v>
      </c>
      <c r="D252" s="40">
        <f t="shared" si="1"/>
        <v>0</v>
      </c>
    </row>
    <row r="253">
      <c r="A253" s="20" t="s">
        <v>1021</v>
      </c>
      <c r="B253" s="22">
        <v>0.0</v>
      </c>
      <c r="C253" s="22">
        <v>0.0</v>
      </c>
      <c r="D253" s="40">
        <f t="shared" si="1"/>
        <v>0</v>
      </c>
    </row>
    <row r="254">
      <c r="A254" s="20" t="s">
        <v>1022</v>
      </c>
      <c r="B254" s="22">
        <v>25.0</v>
      </c>
      <c r="C254" s="22">
        <v>25.0</v>
      </c>
      <c r="D254" s="40">
        <f t="shared" si="1"/>
        <v>0</v>
      </c>
    </row>
    <row r="255">
      <c r="A255" s="20" t="s">
        <v>1023</v>
      </c>
      <c r="B255" s="22">
        <v>33.33</v>
      </c>
      <c r="C255" s="22">
        <v>0.0</v>
      </c>
      <c r="D255" s="40">
        <f t="shared" si="1"/>
        <v>33.33</v>
      </c>
    </row>
    <row r="256">
      <c r="A256" s="20" t="s">
        <v>1024</v>
      </c>
      <c r="B256" s="22">
        <v>33.33</v>
      </c>
      <c r="C256" s="22">
        <v>0.0</v>
      </c>
      <c r="D256" s="40">
        <f t="shared" si="1"/>
        <v>33.33</v>
      </c>
    </row>
    <row r="257">
      <c r="A257" s="20" t="s">
        <v>1025</v>
      </c>
      <c r="B257" s="22">
        <v>0.0</v>
      </c>
      <c r="C257" s="22">
        <v>0.0</v>
      </c>
      <c r="D257" s="40">
        <f t="shared" si="1"/>
        <v>0</v>
      </c>
    </row>
    <row r="258">
      <c r="A258" s="20" t="s">
        <v>1026</v>
      </c>
      <c r="B258" s="22">
        <v>0.0</v>
      </c>
      <c r="C258" s="22">
        <v>0.0</v>
      </c>
      <c r="D258" s="40">
        <f t="shared" si="1"/>
        <v>0</v>
      </c>
    </row>
    <row r="259">
      <c r="A259" s="20" t="s">
        <v>1027</v>
      </c>
      <c r="B259" s="22">
        <v>0.0</v>
      </c>
      <c r="C259" s="22">
        <v>0.0</v>
      </c>
      <c r="D259" s="40">
        <f t="shared" si="1"/>
        <v>0</v>
      </c>
    </row>
    <row r="260">
      <c r="A260" s="20" t="s">
        <v>1028</v>
      </c>
      <c r="B260" s="22">
        <v>0.0</v>
      </c>
      <c r="C260" s="22">
        <v>0.0</v>
      </c>
      <c r="D260" s="40">
        <f t="shared" si="1"/>
        <v>0</v>
      </c>
    </row>
    <row r="261">
      <c r="A261" s="20" t="s">
        <v>1029</v>
      </c>
      <c r="B261" s="22">
        <v>0.0</v>
      </c>
      <c r="C261" s="22">
        <v>0.0</v>
      </c>
      <c r="D261" s="40">
        <f t="shared" si="1"/>
        <v>0</v>
      </c>
    </row>
    <row r="262">
      <c r="A262" s="20" t="s">
        <v>1030</v>
      </c>
      <c r="B262" s="22">
        <v>0.0</v>
      </c>
      <c r="C262" s="22">
        <v>0.0</v>
      </c>
      <c r="D262" s="40">
        <f t="shared" si="1"/>
        <v>0</v>
      </c>
    </row>
    <row r="263">
      <c r="A263" s="20" t="s">
        <v>1031</v>
      </c>
      <c r="B263" s="22">
        <v>0.0</v>
      </c>
      <c r="C263" s="22">
        <v>0.0</v>
      </c>
      <c r="D263" s="40">
        <f t="shared" si="1"/>
        <v>0</v>
      </c>
    </row>
    <row r="264">
      <c r="A264" s="20" t="s">
        <v>1032</v>
      </c>
      <c r="B264" s="22">
        <v>0.0</v>
      </c>
      <c r="C264" s="22">
        <v>0.0</v>
      </c>
      <c r="D264" s="40">
        <f t="shared" si="1"/>
        <v>0</v>
      </c>
    </row>
    <row r="265">
      <c r="A265" s="20" t="s">
        <v>1033</v>
      </c>
      <c r="B265" s="22">
        <v>0.0</v>
      </c>
      <c r="C265" s="22">
        <v>0.0</v>
      </c>
      <c r="D265" s="40">
        <f t="shared" si="1"/>
        <v>0</v>
      </c>
    </row>
    <row r="266">
      <c r="A266" s="20" t="s">
        <v>1034</v>
      </c>
      <c r="B266" s="22">
        <v>0.0</v>
      </c>
      <c r="C266" s="22">
        <v>0.0</v>
      </c>
      <c r="D266" s="40">
        <f t="shared" si="1"/>
        <v>0</v>
      </c>
    </row>
    <row r="267">
      <c r="A267" s="20" t="s">
        <v>1035</v>
      </c>
      <c r="B267" s="22">
        <v>0.0</v>
      </c>
      <c r="C267" s="22">
        <v>0.0</v>
      </c>
      <c r="D267" s="40">
        <f t="shared" si="1"/>
        <v>0</v>
      </c>
    </row>
    <row r="268">
      <c r="A268" s="20" t="s">
        <v>1036</v>
      </c>
      <c r="B268" s="22">
        <v>0.0</v>
      </c>
      <c r="C268" s="22">
        <v>0.0</v>
      </c>
      <c r="D268" s="40">
        <f t="shared" si="1"/>
        <v>0</v>
      </c>
    </row>
    <row r="269">
      <c r="A269" s="20" t="s">
        <v>1037</v>
      </c>
      <c r="B269" s="22">
        <v>0.0</v>
      </c>
      <c r="C269" s="22">
        <v>0.0</v>
      </c>
      <c r="D269" s="40">
        <f t="shared" si="1"/>
        <v>0</v>
      </c>
    </row>
    <row r="270">
      <c r="A270" s="20" t="s">
        <v>1038</v>
      </c>
      <c r="B270" s="22">
        <v>0.0</v>
      </c>
      <c r="C270" s="22">
        <v>0.0</v>
      </c>
      <c r="D270" s="40">
        <f t="shared" si="1"/>
        <v>0</v>
      </c>
    </row>
    <row r="271">
      <c r="A271" s="20" t="s">
        <v>1039</v>
      </c>
      <c r="B271" s="22">
        <v>0.0</v>
      </c>
      <c r="C271" s="22">
        <v>0.0</v>
      </c>
      <c r="D271" s="40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3" max="3" width="21.38"/>
  </cols>
  <sheetData>
    <row r="1">
      <c r="A1" s="18" t="s">
        <v>767</v>
      </c>
      <c r="B1" s="18" t="s">
        <v>768</v>
      </c>
      <c r="C1" s="18" t="s">
        <v>769</v>
      </c>
      <c r="D1" s="18" t="s">
        <v>760</v>
      </c>
    </row>
    <row r="2">
      <c r="A2" s="20" t="s">
        <v>770</v>
      </c>
      <c r="B2" s="22">
        <v>22.55</v>
      </c>
      <c r="C2" s="22">
        <v>16.67</v>
      </c>
      <c r="D2" s="40">
        <f t="shared" ref="D2:D271" si="1">(B2 - C2)</f>
        <v>5.88</v>
      </c>
    </row>
    <row r="3">
      <c r="A3" s="20" t="s">
        <v>771</v>
      </c>
      <c r="B3" s="22">
        <v>21.26</v>
      </c>
      <c r="C3" s="22">
        <v>3.99</v>
      </c>
      <c r="D3" s="40">
        <f t="shared" si="1"/>
        <v>17.27</v>
      </c>
    </row>
    <row r="4">
      <c r="A4" s="56" t="s">
        <v>772</v>
      </c>
      <c r="B4" s="57">
        <v>57.34</v>
      </c>
      <c r="C4" s="57">
        <v>62.36</v>
      </c>
      <c r="D4" s="58">
        <f t="shared" si="1"/>
        <v>-5.02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20" t="s">
        <v>773</v>
      </c>
      <c r="B5" s="22">
        <v>24.87</v>
      </c>
      <c r="C5" s="22">
        <v>13.49</v>
      </c>
      <c r="D5" s="40">
        <f t="shared" si="1"/>
        <v>11.38</v>
      </c>
    </row>
    <row r="6">
      <c r="A6" s="20" t="s">
        <v>774</v>
      </c>
      <c r="B6" s="22">
        <v>52.27</v>
      </c>
      <c r="C6" s="22">
        <v>45.2</v>
      </c>
      <c r="D6" s="40">
        <f t="shared" si="1"/>
        <v>7.07</v>
      </c>
    </row>
    <row r="7">
      <c r="A7" s="20" t="s">
        <v>775</v>
      </c>
      <c r="B7" s="22">
        <v>41.28</v>
      </c>
      <c r="C7" s="22">
        <v>31.91</v>
      </c>
      <c r="D7" s="40">
        <f t="shared" si="1"/>
        <v>9.37</v>
      </c>
    </row>
    <row r="8">
      <c r="A8" s="56" t="s">
        <v>776</v>
      </c>
      <c r="B8" s="57">
        <v>13.79</v>
      </c>
      <c r="C8" s="57">
        <v>15.95</v>
      </c>
      <c r="D8" s="58">
        <f t="shared" si="1"/>
        <v>-2.16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20" t="s">
        <v>777</v>
      </c>
      <c r="B9" s="22">
        <v>50.23</v>
      </c>
      <c r="C9" s="22">
        <v>42.76</v>
      </c>
      <c r="D9" s="40">
        <f t="shared" si="1"/>
        <v>7.47</v>
      </c>
    </row>
    <row r="10">
      <c r="A10" s="20" t="s">
        <v>778</v>
      </c>
      <c r="B10" s="22">
        <v>29.13</v>
      </c>
      <c r="C10" s="22">
        <v>21.68</v>
      </c>
      <c r="D10" s="40">
        <f t="shared" si="1"/>
        <v>7.45</v>
      </c>
    </row>
    <row r="11">
      <c r="A11" s="20" t="s">
        <v>779</v>
      </c>
      <c r="B11" s="22">
        <v>36.34</v>
      </c>
      <c r="C11" s="22">
        <v>20.74</v>
      </c>
      <c r="D11" s="40">
        <f t="shared" si="1"/>
        <v>15.6</v>
      </c>
    </row>
    <row r="12">
      <c r="A12" s="20" t="s">
        <v>780</v>
      </c>
      <c r="B12" s="22">
        <v>39.17</v>
      </c>
      <c r="C12" s="22">
        <v>25.42</v>
      </c>
      <c r="D12" s="40">
        <f t="shared" si="1"/>
        <v>13.75</v>
      </c>
    </row>
    <row r="13">
      <c r="A13" s="20" t="s">
        <v>781</v>
      </c>
      <c r="B13" s="22">
        <v>22.76</v>
      </c>
      <c r="C13" s="22">
        <v>20.87</v>
      </c>
      <c r="D13" s="40">
        <f t="shared" si="1"/>
        <v>1.89</v>
      </c>
    </row>
    <row r="14">
      <c r="A14" s="20" t="s">
        <v>782</v>
      </c>
      <c r="B14" s="22">
        <v>25.1</v>
      </c>
      <c r="C14" s="22">
        <v>17.81</v>
      </c>
      <c r="D14" s="40">
        <f t="shared" si="1"/>
        <v>7.29</v>
      </c>
    </row>
    <row r="15">
      <c r="A15" s="20" t="s">
        <v>783</v>
      </c>
      <c r="B15" s="22">
        <v>42.07</v>
      </c>
      <c r="C15" s="22">
        <v>41.31</v>
      </c>
      <c r="D15" s="40">
        <f t="shared" si="1"/>
        <v>0.76</v>
      </c>
    </row>
    <row r="16">
      <c r="A16" s="56" t="s">
        <v>784</v>
      </c>
      <c r="B16" s="57">
        <v>40.77</v>
      </c>
      <c r="C16" s="57">
        <v>43.54</v>
      </c>
      <c r="D16" s="58">
        <f t="shared" si="1"/>
        <v>-2.77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20" t="s">
        <v>785</v>
      </c>
      <c r="B17" s="22">
        <v>29.9</v>
      </c>
      <c r="C17" s="22">
        <v>17.28</v>
      </c>
      <c r="D17" s="40">
        <f t="shared" si="1"/>
        <v>12.62</v>
      </c>
    </row>
    <row r="18">
      <c r="A18" s="56" t="s">
        <v>786</v>
      </c>
      <c r="B18" s="57">
        <v>50.95</v>
      </c>
      <c r="C18" s="57">
        <v>52.46</v>
      </c>
      <c r="D18" s="58">
        <f t="shared" si="1"/>
        <v>-1.51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20" t="s">
        <v>787</v>
      </c>
      <c r="B19" s="22">
        <v>68.29</v>
      </c>
      <c r="C19" s="22">
        <v>66.77</v>
      </c>
      <c r="D19" s="40">
        <f t="shared" si="1"/>
        <v>1.52</v>
      </c>
    </row>
    <row r="20">
      <c r="A20" s="20" t="s">
        <v>788</v>
      </c>
      <c r="B20" s="22">
        <v>39.11</v>
      </c>
      <c r="C20" s="22">
        <v>38.83</v>
      </c>
      <c r="D20" s="40">
        <f t="shared" si="1"/>
        <v>0.28</v>
      </c>
    </row>
    <row r="21">
      <c r="A21" s="20" t="s">
        <v>789</v>
      </c>
      <c r="B21" s="22">
        <v>62.4</v>
      </c>
      <c r="C21" s="22">
        <v>50.41</v>
      </c>
      <c r="D21" s="40">
        <f t="shared" si="1"/>
        <v>11.99</v>
      </c>
    </row>
    <row r="22">
      <c r="A22" s="20" t="s">
        <v>790</v>
      </c>
      <c r="B22" s="22">
        <v>50.81</v>
      </c>
      <c r="C22" s="22">
        <v>32.97</v>
      </c>
      <c r="D22" s="40">
        <f t="shared" si="1"/>
        <v>17.84</v>
      </c>
    </row>
    <row r="23">
      <c r="A23" s="20" t="s">
        <v>791</v>
      </c>
      <c r="B23" s="22">
        <v>36.34</v>
      </c>
      <c r="C23" s="22">
        <v>31.83</v>
      </c>
      <c r="D23" s="40">
        <f t="shared" si="1"/>
        <v>4.51</v>
      </c>
    </row>
    <row r="24">
      <c r="A24" s="20" t="s">
        <v>792</v>
      </c>
      <c r="B24" s="22">
        <v>35.42</v>
      </c>
      <c r="C24" s="22">
        <v>26.02</v>
      </c>
      <c r="D24" s="40">
        <f t="shared" si="1"/>
        <v>9.4</v>
      </c>
    </row>
    <row r="25">
      <c r="A25" s="20" t="s">
        <v>793</v>
      </c>
      <c r="B25" s="22">
        <v>59.28</v>
      </c>
      <c r="C25" s="22">
        <v>46.54</v>
      </c>
      <c r="D25" s="40">
        <f t="shared" si="1"/>
        <v>12.74</v>
      </c>
    </row>
    <row r="26">
      <c r="A26" s="20" t="s">
        <v>794</v>
      </c>
      <c r="B26" s="22">
        <v>48.1</v>
      </c>
      <c r="C26" s="22">
        <v>44.94</v>
      </c>
      <c r="D26" s="40">
        <f t="shared" si="1"/>
        <v>3.16</v>
      </c>
    </row>
    <row r="27">
      <c r="A27" s="20" t="s">
        <v>795</v>
      </c>
      <c r="B27" s="22">
        <v>20.41</v>
      </c>
      <c r="C27" s="22">
        <v>20.41</v>
      </c>
      <c r="D27" s="40">
        <f t="shared" si="1"/>
        <v>0</v>
      </c>
    </row>
    <row r="28">
      <c r="A28" s="20" t="s">
        <v>796</v>
      </c>
      <c r="B28" s="22">
        <v>45.51</v>
      </c>
      <c r="C28" s="22">
        <v>41.92</v>
      </c>
      <c r="D28" s="40">
        <f t="shared" si="1"/>
        <v>3.59</v>
      </c>
    </row>
    <row r="29">
      <c r="A29" s="20" t="s">
        <v>797</v>
      </c>
      <c r="B29" s="22">
        <v>74.44</v>
      </c>
      <c r="C29" s="22">
        <v>54.31</v>
      </c>
      <c r="D29" s="40">
        <f t="shared" si="1"/>
        <v>20.13</v>
      </c>
    </row>
    <row r="30">
      <c r="A30" s="20" t="s">
        <v>798</v>
      </c>
      <c r="B30" s="22">
        <v>45.25</v>
      </c>
      <c r="C30" s="22">
        <v>45.0</v>
      </c>
      <c r="D30" s="40">
        <f t="shared" si="1"/>
        <v>0.25</v>
      </c>
    </row>
    <row r="31">
      <c r="A31" s="20" t="s">
        <v>799</v>
      </c>
      <c r="B31" s="22">
        <v>39.47</v>
      </c>
      <c r="C31" s="22">
        <v>37.19</v>
      </c>
      <c r="D31" s="40">
        <f t="shared" si="1"/>
        <v>2.28</v>
      </c>
    </row>
    <row r="32">
      <c r="A32" s="20" t="s">
        <v>800</v>
      </c>
      <c r="B32" s="22">
        <v>41.09</v>
      </c>
      <c r="C32" s="22">
        <v>24.77</v>
      </c>
      <c r="D32" s="40">
        <f t="shared" si="1"/>
        <v>16.32</v>
      </c>
    </row>
    <row r="33">
      <c r="A33" s="20" t="s">
        <v>801</v>
      </c>
      <c r="B33" s="22">
        <v>56.8</v>
      </c>
      <c r="C33" s="22">
        <v>42.4</v>
      </c>
      <c r="D33" s="40">
        <f t="shared" si="1"/>
        <v>14.4</v>
      </c>
    </row>
    <row r="34">
      <c r="A34" s="20" t="s">
        <v>802</v>
      </c>
      <c r="B34" s="22">
        <v>79.66</v>
      </c>
      <c r="C34" s="22">
        <v>77.48</v>
      </c>
      <c r="D34" s="40">
        <f t="shared" si="1"/>
        <v>2.18</v>
      </c>
    </row>
    <row r="35">
      <c r="A35" s="20" t="s">
        <v>803</v>
      </c>
      <c r="B35" s="22">
        <v>14.78</v>
      </c>
      <c r="C35" s="22">
        <v>2.75</v>
      </c>
      <c r="D35" s="40">
        <f t="shared" si="1"/>
        <v>12.03</v>
      </c>
    </row>
    <row r="36">
      <c r="A36" s="20" t="s">
        <v>804</v>
      </c>
      <c r="B36" s="22">
        <v>33.06</v>
      </c>
      <c r="C36" s="22">
        <v>26.45</v>
      </c>
      <c r="D36" s="40">
        <f t="shared" si="1"/>
        <v>6.61</v>
      </c>
    </row>
    <row r="37">
      <c r="A37" s="56" t="s">
        <v>805</v>
      </c>
      <c r="B37" s="57">
        <v>52.21</v>
      </c>
      <c r="C37" s="57">
        <v>56.64</v>
      </c>
      <c r="D37" s="58">
        <f t="shared" si="1"/>
        <v>-4.43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20" t="s">
        <v>806</v>
      </c>
      <c r="B38" s="22">
        <v>22.86</v>
      </c>
      <c r="C38" s="22">
        <v>20.0</v>
      </c>
      <c r="D38" s="40">
        <f t="shared" si="1"/>
        <v>2.86</v>
      </c>
    </row>
    <row r="39">
      <c r="A39" s="56" t="s">
        <v>807</v>
      </c>
      <c r="B39" s="57">
        <v>52.81</v>
      </c>
      <c r="C39" s="57">
        <v>53.14</v>
      </c>
      <c r="D39" s="58">
        <f t="shared" si="1"/>
        <v>-0.33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20" t="s">
        <v>808</v>
      </c>
      <c r="B40" s="22">
        <v>54.77</v>
      </c>
      <c r="C40" s="22">
        <v>43.61</v>
      </c>
      <c r="D40" s="40">
        <f t="shared" si="1"/>
        <v>11.16</v>
      </c>
    </row>
    <row r="41">
      <c r="A41" s="20" t="s">
        <v>809</v>
      </c>
      <c r="B41" s="22">
        <v>49.88</v>
      </c>
      <c r="C41" s="22">
        <v>41.05</v>
      </c>
      <c r="D41" s="40">
        <f t="shared" si="1"/>
        <v>8.83</v>
      </c>
    </row>
    <row r="42">
      <c r="A42" s="20" t="s">
        <v>810</v>
      </c>
      <c r="B42" s="22">
        <v>50.23</v>
      </c>
      <c r="C42" s="22">
        <v>38.13</v>
      </c>
      <c r="D42" s="40">
        <f t="shared" si="1"/>
        <v>12.1</v>
      </c>
    </row>
    <row r="43">
      <c r="A43" s="20" t="s">
        <v>811</v>
      </c>
      <c r="B43" s="22">
        <v>54.55</v>
      </c>
      <c r="C43" s="22">
        <v>51.87</v>
      </c>
      <c r="D43" s="40">
        <f t="shared" si="1"/>
        <v>2.68</v>
      </c>
    </row>
    <row r="44">
      <c r="A44" s="20" t="s">
        <v>812</v>
      </c>
      <c r="B44" s="22">
        <v>29.24</v>
      </c>
      <c r="C44" s="22">
        <v>7.31</v>
      </c>
      <c r="D44" s="40">
        <f t="shared" si="1"/>
        <v>21.93</v>
      </c>
    </row>
    <row r="45">
      <c r="A45" s="20" t="s">
        <v>813</v>
      </c>
      <c r="B45" s="22">
        <v>30.48</v>
      </c>
      <c r="C45" s="22">
        <v>11.97</v>
      </c>
      <c r="D45" s="40">
        <f t="shared" si="1"/>
        <v>18.51</v>
      </c>
    </row>
    <row r="46">
      <c r="A46" s="20" t="s">
        <v>814</v>
      </c>
      <c r="B46" s="22">
        <v>35.16</v>
      </c>
      <c r="C46" s="22">
        <v>25.26</v>
      </c>
      <c r="D46" s="40">
        <f t="shared" si="1"/>
        <v>9.9</v>
      </c>
    </row>
    <row r="47">
      <c r="A47" s="20" t="s">
        <v>815</v>
      </c>
      <c r="B47" s="22">
        <v>44.28</v>
      </c>
      <c r="C47" s="22">
        <v>24.05</v>
      </c>
      <c r="D47" s="40">
        <f t="shared" si="1"/>
        <v>20.23</v>
      </c>
    </row>
    <row r="48">
      <c r="A48" s="20" t="s">
        <v>816</v>
      </c>
      <c r="B48" s="22">
        <v>56.93</v>
      </c>
      <c r="C48" s="22">
        <v>43.98</v>
      </c>
      <c r="D48" s="40">
        <f t="shared" si="1"/>
        <v>12.95</v>
      </c>
    </row>
    <row r="49">
      <c r="A49" s="20" t="s">
        <v>817</v>
      </c>
      <c r="B49" s="22">
        <v>20.28</v>
      </c>
      <c r="C49" s="22">
        <v>20.28</v>
      </c>
      <c r="D49" s="40">
        <f t="shared" si="1"/>
        <v>0</v>
      </c>
    </row>
    <row r="50">
      <c r="A50" s="20" t="s">
        <v>818</v>
      </c>
      <c r="B50" s="22">
        <v>45.45</v>
      </c>
      <c r="C50" s="22">
        <v>36.36</v>
      </c>
      <c r="D50" s="40">
        <f t="shared" si="1"/>
        <v>9.09</v>
      </c>
    </row>
    <row r="51">
      <c r="A51" s="20" t="s">
        <v>819</v>
      </c>
      <c r="B51" s="22">
        <v>50.0</v>
      </c>
      <c r="C51" s="22">
        <v>32.87</v>
      </c>
      <c r="D51" s="40">
        <f t="shared" si="1"/>
        <v>17.13</v>
      </c>
    </row>
    <row r="52">
      <c r="A52" s="20" t="s">
        <v>820</v>
      </c>
      <c r="B52" s="22">
        <v>45.05</v>
      </c>
      <c r="C52" s="22">
        <v>38.21</v>
      </c>
      <c r="D52" s="40">
        <f t="shared" si="1"/>
        <v>6.84</v>
      </c>
    </row>
    <row r="53">
      <c r="A53" s="20" t="s">
        <v>821</v>
      </c>
      <c r="B53" s="22">
        <v>11.56</v>
      </c>
      <c r="C53" s="22">
        <v>5.33</v>
      </c>
      <c r="D53" s="40">
        <f t="shared" si="1"/>
        <v>6.23</v>
      </c>
    </row>
    <row r="54">
      <c r="A54" s="20" t="s">
        <v>822</v>
      </c>
      <c r="B54" s="22">
        <v>53.2</v>
      </c>
      <c r="C54" s="22">
        <v>47.97</v>
      </c>
      <c r="D54" s="40">
        <f t="shared" si="1"/>
        <v>5.23</v>
      </c>
    </row>
    <row r="55">
      <c r="A55" s="20" t="s">
        <v>823</v>
      </c>
      <c r="B55" s="22">
        <v>45.36</v>
      </c>
      <c r="C55" s="22">
        <v>37.4</v>
      </c>
      <c r="D55" s="40">
        <f t="shared" si="1"/>
        <v>7.96</v>
      </c>
    </row>
    <row r="56">
      <c r="A56" s="20" t="s">
        <v>824</v>
      </c>
      <c r="B56" s="22">
        <v>22.41</v>
      </c>
      <c r="C56" s="22">
        <v>7.56</v>
      </c>
      <c r="D56" s="40">
        <f t="shared" si="1"/>
        <v>14.85</v>
      </c>
    </row>
    <row r="57">
      <c r="A57" s="20" t="s">
        <v>825</v>
      </c>
      <c r="B57" s="22">
        <v>62.07</v>
      </c>
      <c r="C57" s="22">
        <v>50.0</v>
      </c>
      <c r="D57" s="40">
        <f t="shared" si="1"/>
        <v>12.07</v>
      </c>
    </row>
    <row r="58">
      <c r="A58" s="56" t="s">
        <v>826</v>
      </c>
      <c r="B58" s="57">
        <v>35.87</v>
      </c>
      <c r="C58" s="57">
        <v>41.12</v>
      </c>
      <c r="D58" s="58">
        <f t="shared" si="1"/>
        <v>-5.25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20" t="s">
        <v>827</v>
      </c>
      <c r="B59" s="22">
        <v>70.83</v>
      </c>
      <c r="C59" s="22">
        <v>54.17</v>
      </c>
      <c r="D59" s="40">
        <f t="shared" si="1"/>
        <v>16.66</v>
      </c>
    </row>
    <row r="60">
      <c r="A60" s="20" t="s">
        <v>828</v>
      </c>
      <c r="B60" s="22">
        <v>10.83</v>
      </c>
      <c r="C60" s="22">
        <v>7.5</v>
      </c>
      <c r="D60" s="40">
        <f t="shared" si="1"/>
        <v>3.33</v>
      </c>
    </row>
    <row r="61">
      <c r="A61" s="20" t="s">
        <v>829</v>
      </c>
      <c r="B61" s="22">
        <v>2.86</v>
      </c>
      <c r="C61" s="22">
        <v>2.86</v>
      </c>
      <c r="D61" s="40">
        <f t="shared" si="1"/>
        <v>0</v>
      </c>
    </row>
    <row r="62">
      <c r="A62" s="20" t="s">
        <v>830</v>
      </c>
      <c r="B62" s="22">
        <v>7.14</v>
      </c>
      <c r="C62" s="22">
        <v>6.22</v>
      </c>
      <c r="D62" s="40">
        <f t="shared" si="1"/>
        <v>0.92</v>
      </c>
    </row>
    <row r="63">
      <c r="A63" s="20" t="s">
        <v>831</v>
      </c>
      <c r="B63" s="22">
        <v>4.08</v>
      </c>
      <c r="C63" s="22">
        <v>0.0</v>
      </c>
      <c r="D63" s="40">
        <f t="shared" si="1"/>
        <v>4.08</v>
      </c>
    </row>
    <row r="64">
      <c r="A64" s="20" t="s">
        <v>832</v>
      </c>
      <c r="B64" s="22">
        <v>10.06</v>
      </c>
      <c r="C64" s="22">
        <v>18.44</v>
      </c>
      <c r="D64" s="40">
        <f t="shared" si="1"/>
        <v>-8.38</v>
      </c>
    </row>
    <row r="65">
      <c r="A65" s="56" t="s">
        <v>833</v>
      </c>
      <c r="B65" s="57">
        <v>1.02</v>
      </c>
      <c r="C65" s="57">
        <v>4.08</v>
      </c>
      <c r="D65" s="58">
        <f t="shared" si="1"/>
        <v>-3.06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20" t="s">
        <v>834</v>
      </c>
      <c r="B66" s="22">
        <v>3.89</v>
      </c>
      <c r="C66" s="22">
        <v>1.11</v>
      </c>
      <c r="D66" s="40">
        <f t="shared" si="1"/>
        <v>2.78</v>
      </c>
    </row>
    <row r="67">
      <c r="A67" s="20" t="s">
        <v>835</v>
      </c>
      <c r="B67" s="22">
        <v>13.33</v>
      </c>
      <c r="C67" s="22">
        <v>10.67</v>
      </c>
      <c r="D67" s="40">
        <f t="shared" si="1"/>
        <v>2.66</v>
      </c>
    </row>
    <row r="68">
      <c r="A68" s="20" t="s">
        <v>836</v>
      </c>
      <c r="B68" s="22">
        <v>7.87</v>
      </c>
      <c r="C68" s="22">
        <v>3.93</v>
      </c>
      <c r="D68" s="40">
        <f t="shared" si="1"/>
        <v>3.94</v>
      </c>
    </row>
    <row r="69">
      <c r="A69" s="20" t="s">
        <v>837</v>
      </c>
      <c r="B69" s="22">
        <v>26.9</v>
      </c>
      <c r="C69" s="22">
        <v>18.78</v>
      </c>
      <c r="D69" s="40">
        <f t="shared" si="1"/>
        <v>8.12</v>
      </c>
    </row>
    <row r="70">
      <c r="A70" s="20" t="s">
        <v>838</v>
      </c>
      <c r="B70" s="22">
        <v>12.02</v>
      </c>
      <c r="C70" s="22">
        <v>6.25</v>
      </c>
      <c r="D70" s="40">
        <f t="shared" si="1"/>
        <v>5.77</v>
      </c>
    </row>
    <row r="71">
      <c r="A71" s="20" t="s">
        <v>839</v>
      </c>
      <c r="B71" s="22">
        <v>13.02</v>
      </c>
      <c r="C71" s="22">
        <v>8.28</v>
      </c>
      <c r="D71" s="40">
        <f t="shared" si="1"/>
        <v>4.74</v>
      </c>
    </row>
    <row r="72">
      <c r="A72" s="20" t="s">
        <v>840</v>
      </c>
      <c r="B72" s="22">
        <v>5.71</v>
      </c>
      <c r="C72" s="22">
        <v>4.29</v>
      </c>
      <c r="D72" s="40">
        <f t="shared" si="1"/>
        <v>1.42</v>
      </c>
    </row>
    <row r="73">
      <c r="A73" s="20" t="s">
        <v>841</v>
      </c>
      <c r="B73" s="22">
        <v>31.52</v>
      </c>
      <c r="C73" s="22">
        <v>27.17</v>
      </c>
      <c r="D73" s="40">
        <f t="shared" si="1"/>
        <v>4.35</v>
      </c>
    </row>
    <row r="74">
      <c r="A74" s="20" t="s">
        <v>842</v>
      </c>
      <c r="B74" s="22">
        <v>6.41</v>
      </c>
      <c r="C74" s="22">
        <v>2.56</v>
      </c>
      <c r="D74" s="40">
        <f t="shared" si="1"/>
        <v>3.85</v>
      </c>
    </row>
    <row r="75">
      <c r="A75" s="20" t="s">
        <v>843</v>
      </c>
      <c r="B75" s="22">
        <v>40.91</v>
      </c>
      <c r="C75" s="22">
        <v>38.54</v>
      </c>
      <c r="D75" s="40">
        <f t="shared" si="1"/>
        <v>2.37</v>
      </c>
    </row>
    <row r="76">
      <c r="A76" s="56" t="s">
        <v>844</v>
      </c>
      <c r="B76" s="57">
        <v>0.0</v>
      </c>
      <c r="C76" s="57">
        <v>3.23</v>
      </c>
      <c r="D76" s="58">
        <f t="shared" si="1"/>
        <v>-3.23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20" t="s">
        <v>845</v>
      </c>
      <c r="B77" s="22">
        <v>34.58</v>
      </c>
      <c r="C77" s="22">
        <v>22.43</v>
      </c>
      <c r="D77" s="40">
        <f t="shared" si="1"/>
        <v>12.15</v>
      </c>
    </row>
    <row r="78">
      <c r="A78" s="20" t="s">
        <v>846</v>
      </c>
      <c r="B78" s="22">
        <v>30.03</v>
      </c>
      <c r="C78" s="22">
        <v>22.18</v>
      </c>
      <c r="D78" s="40">
        <f t="shared" si="1"/>
        <v>7.85</v>
      </c>
    </row>
    <row r="79">
      <c r="A79" s="20" t="s">
        <v>847</v>
      </c>
      <c r="B79" s="22">
        <v>11.59</v>
      </c>
      <c r="C79" s="22">
        <v>5.15</v>
      </c>
      <c r="D79" s="40">
        <f t="shared" si="1"/>
        <v>6.44</v>
      </c>
    </row>
    <row r="80">
      <c r="A80" s="20" t="s">
        <v>848</v>
      </c>
      <c r="B80" s="22">
        <v>29.52</v>
      </c>
      <c r="C80" s="22">
        <v>10.48</v>
      </c>
      <c r="D80" s="40">
        <f t="shared" si="1"/>
        <v>19.04</v>
      </c>
    </row>
    <row r="81">
      <c r="A81" s="20" t="s">
        <v>849</v>
      </c>
      <c r="B81" s="22">
        <v>38.82</v>
      </c>
      <c r="C81" s="22">
        <v>28.82</v>
      </c>
      <c r="D81" s="40">
        <f t="shared" si="1"/>
        <v>10</v>
      </c>
    </row>
    <row r="82">
      <c r="A82" s="20" t="s">
        <v>850</v>
      </c>
      <c r="B82" s="22">
        <v>52.82</v>
      </c>
      <c r="C82" s="22">
        <v>38.07</v>
      </c>
      <c r="D82" s="40">
        <f t="shared" si="1"/>
        <v>14.75</v>
      </c>
    </row>
    <row r="83">
      <c r="A83" s="20" t="s">
        <v>851</v>
      </c>
      <c r="B83" s="22">
        <v>46.01</v>
      </c>
      <c r="C83" s="22">
        <v>34.97</v>
      </c>
      <c r="D83" s="40">
        <f t="shared" si="1"/>
        <v>11.04</v>
      </c>
    </row>
    <row r="84">
      <c r="A84" s="56" t="s">
        <v>852</v>
      </c>
      <c r="B84" s="57">
        <v>18.77</v>
      </c>
      <c r="C84" s="57">
        <v>30.79</v>
      </c>
      <c r="D84" s="58">
        <f t="shared" si="1"/>
        <v>-12.02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20" t="s">
        <v>853</v>
      </c>
      <c r="B85" s="22">
        <v>34.77</v>
      </c>
      <c r="C85" s="22">
        <v>24.73</v>
      </c>
      <c r="D85" s="40">
        <f t="shared" si="1"/>
        <v>10.04</v>
      </c>
    </row>
    <row r="86">
      <c r="A86" s="20" t="s">
        <v>854</v>
      </c>
      <c r="B86" s="22">
        <v>63.0</v>
      </c>
      <c r="C86" s="22">
        <v>48.0</v>
      </c>
      <c r="D86" s="40">
        <f t="shared" si="1"/>
        <v>15</v>
      </c>
    </row>
    <row r="87">
      <c r="A87" s="20" t="s">
        <v>855</v>
      </c>
      <c r="B87" s="22">
        <v>50.73</v>
      </c>
      <c r="C87" s="22">
        <v>39.07</v>
      </c>
      <c r="D87" s="40">
        <f t="shared" si="1"/>
        <v>11.66</v>
      </c>
    </row>
    <row r="88">
      <c r="A88" s="20" t="s">
        <v>856</v>
      </c>
      <c r="B88" s="22">
        <v>40.57</v>
      </c>
      <c r="C88" s="22">
        <v>35.71</v>
      </c>
      <c r="D88" s="40">
        <f t="shared" si="1"/>
        <v>4.86</v>
      </c>
    </row>
    <row r="89">
      <c r="A89" s="20" t="s">
        <v>857</v>
      </c>
      <c r="B89" s="22">
        <v>66.06</v>
      </c>
      <c r="C89" s="22">
        <v>31.19</v>
      </c>
      <c r="D89" s="40">
        <f t="shared" si="1"/>
        <v>34.87</v>
      </c>
    </row>
    <row r="90">
      <c r="A90" s="20" t="s">
        <v>858</v>
      </c>
      <c r="B90" s="22">
        <v>78.82</v>
      </c>
      <c r="C90" s="22">
        <v>64.88</v>
      </c>
      <c r="D90" s="40">
        <f t="shared" si="1"/>
        <v>13.94</v>
      </c>
    </row>
    <row r="91">
      <c r="A91" s="20" t="s">
        <v>859</v>
      </c>
      <c r="B91" s="22">
        <v>49.5</v>
      </c>
      <c r="C91" s="22">
        <v>49.17</v>
      </c>
      <c r="D91" s="40">
        <f t="shared" si="1"/>
        <v>0.33</v>
      </c>
    </row>
    <row r="92">
      <c r="A92" s="20" t="s">
        <v>860</v>
      </c>
      <c r="B92" s="22">
        <v>48.5</v>
      </c>
      <c r="C92" s="22">
        <v>46.84</v>
      </c>
      <c r="D92" s="40">
        <f t="shared" si="1"/>
        <v>1.66</v>
      </c>
    </row>
    <row r="93">
      <c r="A93" s="20" t="s">
        <v>861</v>
      </c>
      <c r="B93" s="22">
        <v>81.01</v>
      </c>
      <c r="C93" s="22">
        <v>59.78</v>
      </c>
      <c r="D93" s="40">
        <f t="shared" si="1"/>
        <v>21.23</v>
      </c>
    </row>
    <row r="94">
      <c r="A94" s="20" t="s">
        <v>862</v>
      </c>
      <c r="B94" s="22">
        <v>40.48</v>
      </c>
      <c r="C94" s="22">
        <v>33.33</v>
      </c>
      <c r="D94" s="40">
        <f t="shared" si="1"/>
        <v>7.15</v>
      </c>
    </row>
    <row r="95">
      <c r="A95" s="20" t="s">
        <v>863</v>
      </c>
      <c r="B95" s="22">
        <v>27.73</v>
      </c>
      <c r="C95" s="22">
        <v>23.25</v>
      </c>
      <c r="D95" s="40">
        <f t="shared" si="1"/>
        <v>4.48</v>
      </c>
    </row>
    <row r="96">
      <c r="A96" s="56" t="s">
        <v>864</v>
      </c>
      <c r="B96" s="57">
        <v>6.8</v>
      </c>
      <c r="C96" s="57">
        <v>8.84</v>
      </c>
      <c r="D96" s="58">
        <f t="shared" si="1"/>
        <v>-2.04</v>
      </c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20" t="s">
        <v>865</v>
      </c>
      <c r="B97" s="22">
        <v>9.33</v>
      </c>
      <c r="C97" s="22">
        <v>0.0</v>
      </c>
      <c r="D97" s="40">
        <f t="shared" si="1"/>
        <v>9.33</v>
      </c>
    </row>
    <row r="98">
      <c r="A98" s="20" t="s">
        <v>866</v>
      </c>
      <c r="B98" s="22">
        <v>24.53</v>
      </c>
      <c r="C98" s="22">
        <v>20.75</v>
      </c>
      <c r="D98" s="40">
        <f t="shared" si="1"/>
        <v>3.78</v>
      </c>
    </row>
    <row r="99">
      <c r="A99" s="20" t="s">
        <v>867</v>
      </c>
      <c r="B99" s="22">
        <v>14.58</v>
      </c>
      <c r="C99" s="22">
        <v>10.51</v>
      </c>
      <c r="D99" s="40">
        <f t="shared" si="1"/>
        <v>4.07</v>
      </c>
    </row>
    <row r="100">
      <c r="A100" s="20" t="s">
        <v>868</v>
      </c>
      <c r="B100" s="22">
        <v>25.1</v>
      </c>
      <c r="C100" s="22">
        <v>22.27</v>
      </c>
      <c r="D100" s="40">
        <f t="shared" si="1"/>
        <v>2.83</v>
      </c>
    </row>
    <row r="101">
      <c r="A101" s="20" t="s">
        <v>869</v>
      </c>
      <c r="B101" s="22">
        <v>5.15</v>
      </c>
      <c r="C101" s="22">
        <v>4.85</v>
      </c>
      <c r="D101" s="40">
        <f t="shared" si="1"/>
        <v>0.3</v>
      </c>
    </row>
    <row r="102">
      <c r="A102" s="20" t="s">
        <v>870</v>
      </c>
      <c r="B102" s="22">
        <v>3.59</v>
      </c>
      <c r="C102" s="22">
        <v>1.63</v>
      </c>
      <c r="D102" s="40">
        <f t="shared" si="1"/>
        <v>1.96</v>
      </c>
    </row>
    <row r="103">
      <c r="A103" s="20" t="s">
        <v>871</v>
      </c>
      <c r="B103" s="22">
        <v>58.82</v>
      </c>
      <c r="C103" s="22">
        <v>38.24</v>
      </c>
      <c r="D103" s="40">
        <f t="shared" si="1"/>
        <v>20.58</v>
      </c>
    </row>
    <row r="104">
      <c r="A104" s="20" t="s">
        <v>872</v>
      </c>
      <c r="B104" s="22">
        <v>45.59</v>
      </c>
      <c r="C104" s="22">
        <v>37.99</v>
      </c>
      <c r="D104" s="40">
        <f t="shared" si="1"/>
        <v>7.6</v>
      </c>
    </row>
    <row r="105">
      <c r="A105" s="20" t="s">
        <v>873</v>
      </c>
      <c r="B105" s="22">
        <v>0.0</v>
      </c>
      <c r="C105" s="22">
        <v>0.0</v>
      </c>
      <c r="D105" s="40">
        <f t="shared" si="1"/>
        <v>0</v>
      </c>
    </row>
    <row r="106">
      <c r="A106" s="20" t="s">
        <v>874</v>
      </c>
      <c r="B106" s="22">
        <v>1.2</v>
      </c>
      <c r="C106" s="22">
        <v>1.2</v>
      </c>
      <c r="D106" s="40">
        <f t="shared" si="1"/>
        <v>0</v>
      </c>
    </row>
    <row r="107">
      <c r="A107" s="20" t="s">
        <v>875</v>
      </c>
      <c r="B107" s="22">
        <v>3.6</v>
      </c>
      <c r="C107" s="22">
        <v>0.0</v>
      </c>
      <c r="D107" s="40">
        <f t="shared" si="1"/>
        <v>3.6</v>
      </c>
    </row>
    <row r="108">
      <c r="A108" s="20" t="s">
        <v>876</v>
      </c>
      <c r="B108" s="22">
        <v>20.0</v>
      </c>
      <c r="C108" s="22">
        <v>11.67</v>
      </c>
      <c r="D108" s="40">
        <f t="shared" si="1"/>
        <v>8.33</v>
      </c>
    </row>
    <row r="109">
      <c r="A109" s="20" t="s">
        <v>877</v>
      </c>
      <c r="B109" s="22">
        <v>15.32</v>
      </c>
      <c r="C109" s="22">
        <v>1.8</v>
      </c>
      <c r="D109" s="40">
        <f t="shared" si="1"/>
        <v>13.52</v>
      </c>
    </row>
    <row r="110">
      <c r="A110" s="20" t="s">
        <v>878</v>
      </c>
      <c r="B110" s="22">
        <v>48.57</v>
      </c>
      <c r="C110" s="22">
        <v>45.71</v>
      </c>
      <c r="D110" s="40">
        <f t="shared" si="1"/>
        <v>2.86</v>
      </c>
    </row>
    <row r="111">
      <c r="A111" s="20" t="s">
        <v>879</v>
      </c>
      <c r="B111" s="22">
        <v>68.03</v>
      </c>
      <c r="C111" s="22">
        <v>59.18</v>
      </c>
      <c r="D111" s="40">
        <f t="shared" si="1"/>
        <v>8.85</v>
      </c>
    </row>
    <row r="112">
      <c r="A112" s="20" t="s">
        <v>880</v>
      </c>
      <c r="B112" s="22">
        <v>46.74</v>
      </c>
      <c r="C112" s="22">
        <v>33.15</v>
      </c>
      <c r="D112" s="40">
        <f t="shared" si="1"/>
        <v>13.59</v>
      </c>
    </row>
    <row r="113">
      <c r="A113" s="20" t="s">
        <v>881</v>
      </c>
      <c r="B113" s="22">
        <v>75.0</v>
      </c>
      <c r="C113" s="22">
        <v>64.52</v>
      </c>
      <c r="D113" s="40">
        <f t="shared" si="1"/>
        <v>10.48</v>
      </c>
    </row>
    <row r="114">
      <c r="A114" s="20" t="s">
        <v>882</v>
      </c>
      <c r="B114" s="22">
        <v>22.49</v>
      </c>
      <c r="C114" s="22">
        <v>2.37</v>
      </c>
      <c r="D114" s="40">
        <f t="shared" si="1"/>
        <v>20.12</v>
      </c>
    </row>
    <row r="115">
      <c r="A115" s="20" t="s">
        <v>883</v>
      </c>
      <c r="B115" s="22">
        <v>21.65</v>
      </c>
      <c r="C115" s="22">
        <v>16.49</v>
      </c>
      <c r="D115" s="40">
        <f t="shared" si="1"/>
        <v>5.16</v>
      </c>
    </row>
    <row r="116">
      <c r="A116" s="20" t="s">
        <v>884</v>
      </c>
      <c r="B116" s="22">
        <v>26.56</v>
      </c>
      <c r="C116" s="22">
        <v>22.5</v>
      </c>
      <c r="D116" s="40">
        <f t="shared" si="1"/>
        <v>4.06</v>
      </c>
    </row>
    <row r="117">
      <c r="A117" s="20" t="s">
        <v>885</v>
      </c>
      <c r="B117" s="22">
        <v>32.7</v>
      </c>
      <c r="C117" s="22">
        <v>29.84</v>
      </c>
      <c r="D117" s="40">
        <f t="shared" si="1"/>
        <v>2.86</v>
      </c>
    </row>
    <row r="118">
      <c r="A118" s="20" t="s">
        <v>886</v>
      </c>
      <c r="B118" s="22">
        <v>78.42</v>
      </c>
      <c r="C118" s="22">
        <v>23.29</v>
      </c>
      <c r="D118" s="40">
        <f t="shared" si="1"/>
        <v>55.13</v>
      </c>
    </row>
    <row r="119">
      <c r="A119" s="20" t="s">
        <v>887</v>
      </c>
      <c r="B119" s="22">
        <v>26.71</v>
      </c>
      <c r="C119" s="22">
        <v>26.11</v>
      </c>
      <c r="D119" s="40">
        <f t="shared" si="1"/>
        <v>0.6</v>
      </c>
    </row>
    <row r="120">
      <c r="A120" s="20" t="s">
        <v>888</v>
      </c>
      <c r="B120" s="22">
        <v>7.43</v>
      </c>
      <c r="C120" s="22">
        <v>10.41</v>
      </c>
      <c r="D120" s="40">
        <f t="shared" si="1"/>
        <v>-2.98</v>
      </c>
    </row>
    <row r="121">
      <c r="A121" s="20" t="s">
        <v>889</v>
      </c>
      <c r="B121" s="22">
        <v>3.62</v>
      </c>
      <c r="C121" s="22">
        <v>6.52</v>
      </c>
      <c r="D121" s="40">
        <f t="shared" si="1"/>
        <v>-2.9</v>
      </c>
    </row>
    <row r="122">
      <c r="A122" s="20" t="s">
        <v>890</v>
      </c>
      <c r="B122" s="22">
        <v>89.67</v>
      </c>
      <c r="C122" s="22">
        <v>73.91</v>
      </c>
      <c r="D122" s="40">
        <f t="shared" si="1"/>
        <v>15.76</v>
      </c>
    </row>
    <row r="123">
      <c r="A123" s="20" t="s">
        <v>891</v>
      </c>
      <c r="B123" s="22">
        <v>13.04</v>
      </c>
      <c r="C123" s="22">
        <v>11.18</v>
      </c>
      <c r="D123" s="40">
        <f t="shared" si="1"/>
        <v>1.86</v>
      </c>
    </row>
    <row r="124">
      <c r="A124" s="20" t="s">
        <v>892</v>
      </c>
      <c r="B124" s="22">
        <v>67.53</v>
      </c>
      <c r="C124" s="22">
        <v>57.14</v>
      </c>
      <c r="D124" s="40">
        <f t="shared" si="1"/>
        <v>10.39</v>
      </c>
    </row>
    <row r="125">
      <c r="A125" s="20" t="s">
        <v>893</v>
      </c>
      <c r="B125" s="22">
        <v>63.78</v>
      </c>
      <c r="C125" s="22">
        <v>54.49</v>
      </c>
      <c r="D125" s="40">
        <f t="shared" si="1"/>
        <v>9.29</v>
      </c>
    </row>
    <row r="126">
      <c r="A126" s="20" t="s">
        <v>894</v>
      </c>
      <c r="B126" s="22">
        <v>87.85</v>
      </c>
      <c r="C126" s="22">
        <v>60.76</v>
      </c>
      <c r="D126" s="40">
        <f t="shared" si="1"/>
        <v>27.09</v>
      </c>
    </row>
    <row r="127">
      <c r="A127" s="20" t="s">
        <v>895</v>
      </c>
      <c r="B127" s="22">
        <v>27.36</v>
      </c>
      <c r="C127" s="22">
        <v>14.62</v>
      </c>
      <c r="D127" s="40">
        <f t="shared" si="1"/>
        <v>12.74</v>
      </c>
    </row>
    <row r="128">
      <c r="A128" s="20" t="s">
        <v>896</v>
      </c>
      <c r="B128" s="22">
        <v>59.9</v>
      </c>
      <c r="C128" s="22">
        <v>54.17</v>
      </c>
      <c r="D128" s="40">
        <f t="shared" si="1"/>
        <v>5.73</v>
      </c>
    </row>
    <row r="129">
      <c r="A129" s="20" t="s">
        <v>897</v>
      </c>
      <c r="B129" s="22">
        <v>0.0</v>
      </c>
      <c r="C129" s="22">
        <v>0.0</v>
      </c>
      <c r="D129" s="40">
        <f t="shared" si="1"/>
        <v>0</v>
      </c>
    </row>
    <row r="130">
      <c r="A130" s="20" t="s">
        <v>898</v>
      </c>
      <c r="B130" s="22">
        <v>32.99</v>
      </c>
      <c r="C130" s="22">
        <v>22.6</v>
      </c>
      <c r="D130" s="40">
        <f t="shared" si="1"/>
        <v>10.39</v>
      </c>
    </row>
    <row r="131">
      <c r="A131" s="20" t="s">
        <v>899</v>
      </c>
      <c r="B131" s="22">
        <v>0.0</v>
      </c>
      <c r="C131" s="22">
        <v>0.0</v>
      </c>
      <c r="D131" s="40">
        <f t="shared" si="1"/>
        <v>0</v>
      </c>
    </row>
    <row r="132">
      <c r="A132" s="20" t="s">
        <v>900</v>
      </c>
      <c r="B132" s="22">
        <v>20.18</v>
      </c>
      <c r="C132" s="22">
        <v>15.96</v>
      </c>
      <c r="D132" s="40">
        <f t="shared" si="1"/>
        <v>4.22</v>
      </c>
    </row>
    <row r="133">
      <c r="A133" s="20" t="s">
        <v>901</v>
      </c>
      <c r="B133" s="22">
        <v>36.36</v>
      </c>
      <c r="C133" s="22">
        <v>35.97</v>
      </c>
      <c r="D133" s="40">
        <f t="shared" si="1"/>
        <v>0.39</v>
      </c>
    </row>
    <row r="134">
      <c r="A134" s="20" t="s">
        <v>902</v>
      </c>
      <c r="B134" s="22">
        <v>26.53</v>
      </c>
      <c r="C134" s="22">
        <v>24.49</v>
      </c>
      <c r="D134" s="40">
        <f t="shared" si="1"/>
        <v>2.04</v>
      </c>
    </row>
    <row r="135">
      <c r="A135" s="20" t="s">
        <v>903</v>
      </c>
      <c r="B135" s="22">
        <v>18.92</v>
      </c>
      <c r="C135" s="22">
        <v>18.92</v>
      </c>
      <c r="D135" s="40">
        <f t="shared" si="1"/>
        <v>0</v>
      </c>
    </row>
    <row r="136">
      <c r="A136" s="20" t="s">
        <v>904</v>
      </c>
      <c r="B136" s="22">
        <v>19.82</v>
      </c>
      <c r="C136" s="22">
        <v>8.11</v>
      </c>
      <c r="D136" s="40">
        <f t="shared" si="1"/>
        <v>11.71</v>
      </c>
    </row>
    <row r="137">
      <c r="A137" s="20" t="s">
        <v>905</v>
      </c>
      <c r="B137" s="22">
        <v>63.5</v>
      </c>
      <c r="C137" s="22">
        <v>56.2</v>
      </c>
      <c r="D137" s="40">
        <f t="shared" si="1"/>
        <v>7.3</v>
      </c>
    </row>
    <row r="138">
      <c r="A138" s="20" t="s">
        <v>906</v>
      </c>
      <c r="B138" s="22">
        <v>67.65</v>
      </c>
      <c r="C138" s="22">
        <v>66.18</v>
      </c>
      <c r="D138" s="40">
        <f t="shared" si="1"/>
        <v>1.47</v>
      </c>
    </row>
    <row r="139">
      <c r="A139" s="20" t="s">
        <v>907</v>
      </c>
      <c r="B139" s="22">
        <v>56.91</v>
      </c>
      <c r="C139" s="22">
        <v>30.89</v>
      </c>
      <c r="D139" s="40">
        <f t="shared" si="1"/>
        <v>26.02</v>
      </c>
    </row>
    <row r="140">
      <c r="A140" s="20" t="s">
        <v>908</v>
      </c>
      <c r="B140" s="22">
        <v>33.58</v>
      </c>
      <c r="C140" s="22">
        <v>28.36</v>
      </c>
      <c r="D140" s="40">
        <f t="shared" si="1"/>
        <v>5.22</v>
      </c>
    </row>
    <row r="141">
      <c r="A141" s="20" t="s">
        <v>909</v>
      </c>
      <c r="B141" s="22">
        <v>31.08</v>
      </c>
      <c r="C141" s="22">
        <v>20.95</v>
      </c>
      <c r="D141" s="40">
        <f t="shared" si="1"/>
        <v>10.13</v>
      </c>
    </row>
    <row r="142">
      <c r="A142" s="20" t="s">
        <v>910</v>
      </c>
      <c r="B142" s="22">
        <v>13.33</v>
      </c>
      <c r="C142" s="22">
        <v>11.67</v>
      </c>
      <c r="D142" s="40">
        <f t="shared" si="1"/>
        <v>1.66</v>
      </c>
    </row>
    <row r="143">
      <c r="A143" s="20" t="s">
        <v>911</v>
      </c>
      <c r="B143" s="22">
        <v>25.0</v>
      </c>
      <c r="C143" s="22">
        <v>2.78</v>
      </c>
      <c r="D143" s="40">
        <f t="shared" si="1"/>
        <v>22.22</v>
      </c>
    </row>
    <row r="144">
      <c r="A144" s="56" t="s">
        <v>912</v>
      </c>
      <c r="B144" s="57">
        <v>8.05</v>
      </c>
      <c r="C144" s="57">
        <v>17.24</v>
      </c>
      <c r="D144" s="58">
        <f t="shared" si="1"/>
        <v>-9.19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20" t="s">
        <v>913</v>
      </c>
      <c r="B145" s="22">
        <v>25.0</v>
      </c>
      <c r="C145" s="22">
        <v>4.17</v>
      </c>
      <c r="D145" s="40">
        <f t="shared" si="1"/>
        <v>20.83</v>
      </c>
    </row>
    <row r="146">
      <c r="A146" s="20" t="s">
        <v>914</v>
      </c>
      <c r="B146" s="22">
        <v>12.38</v>
      </c>
      <c r="C146" s="22">
        <v>11.43</v>
      </c>
      <c r="D146" s="40">
        <f t="shared" si="1"/>
        <v>0.95</v>
      </c>
    </row>
    <row r="147">
      <c r="A147" s="20" t="s">
        <v>915</v>
      </c>
      <c r="B147" s="22">
        <v>20.21</v>
      </c>
      <c r="C147" s="22">
        <v>13.47</v>
      </c>
      <c r="D147" s="40">
        <f t="shared" si="1"/>
        <v>6.74</v>
      </c>
    </row>
    <row r="148">
      <c r="A148" s="20" t="s">
        <v>916</v>
      </c>
      <c r="B148" s="22">
        <v>0.0</v>
      </c>
      <c r="C148" s="22">
        <v>0.0</v>
      </c>
      <c r="D148" s="40">
        <f t="shared" si="1"/>
        <v>0</v>
      </c>
    </row>
    <row r="149">
      <c r="A149" s="20" t="s">
        <v>917</v>
      </c>
      <c r="B149" s="22">
        <v>61.54</v>
      </c>
      <c r="C149" s="22">
        <v>57.21</v>
      </c>
      <c r="D149" s="40">
        <f t="shared" si="1"/>
        <v>4.33</v>
      </c>
    </row>
    <row r="150">
      <c r="A150" s="56" t="s">
        <v>918</v>
      </c>
      <c r="B150" s="57">
        <v>4.17</v>
      </c>
      <c r="C150" s="57">
        <v>10.42</v>
      </c>
      <c r="D150" s="58">
        <f t="shared" si="1"/>
        <v>-6.25</v>
      </c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20" t="s">
        <v>919</v>
      </c>
      <c r="B151" s="22">
        <v>0.0</v>
      </c>
      <c r="C151" s="22">
        <v>0.0</v>
      </c>
      <c r="D151" s="40">
        <f t="shared" si="1"/>
        <v>0</v>
      </c>
    </row>
    <row r="152">
      <c r="A152" s="20" t="s">
        <v>920</v>
      </c>
      <c r="B152" s="22">
        <v>58.46</v>
      </c>
      <c r="C152" s="22">
        <v>16.92</v>
      </c>
      <c r="D152" s="40">
        <f t="shared" si="1"/>
        <v>41.54</v>
      </c>
    </row>
    <row r="153">
      <c r="A153" s="20" t="s">
        <v>921</v>
      </c>
      <c r="B153" s="22">
        <v>52.0</v>
      </c>
      <c r="C153" s="22">
        <v>37.6</v>
      </c>
      <c r="D153" s="40">
        <f t="shared" si="1"/>
        <v>14.4</v>
      </c>
    </row>
    <row r="154">
      <c r="A154" s="56" t="s">
        <v>922</v>
      </c>
      <c r="B154" s="57">
        <v>2.08</v>
      </c>
      <c r="C154" s="57">
        <v>6.25</v>
      </c>
      <c r="D154" s="58">
        <f t="shared" si="1"/>
        <v>-4.17</v>
      </c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20" t="s">
        <v>923</v>
      </c>
      <c r="B155" s="22">
        <v>0.0</v>
      </c>
      <c r="C155" s="22">
        <v>0.0</v>
      </c>
      <c r="D155" s="40">
        <f t="shared" si="1"/>
        <v>0</v>
      </c>
    </row>
    <row r="156">
      <c r="A156" s="20" t="s">
        <v>924</v>
      </c>
      <c r="B156" s="22">
        <v>26.72</v>
      </c>
      <c r="C156" s="22">
        <v>6.87</v>
      </c>
      <c r="D156" s="40">
        <f t="shared" si="1"/>
        <v>19.85</v>
      </c>
    </row>
    <row r="157">
      <c r="A157" s="20" t="s">
        <v>925</v>
      </c>
      <c r="B157" s="22">
        <v>70.18</v>
      </c>
      <c r="C157" s="22">
        <v>68.12</v>
      </c>
      <c r="D157" s="40">
        <f t="shared" si="1"/>
        <v>2.06</v>
      </c>
    </row>
    <row r="158">
      <c r="A158" s="20" t="s">
        <v>926</v>
      </c>
      <c r="B158" s="22">
        <v>95.24</v>
      </c>
      <c r="C158" s="22">
        <v>91.84</v>
      </c>
      <c r="D158" s="40">
        <f t="shared" si="1"/>
        <v>3.4</v>
      </c>
    </row>
    <row r="159">
      <c r="A159" s="20" t="s">
        <v>927</v>
      </c>
      <c r="B159" s="22">
        <v>25.37</v>
      </c>
      <c r="C159" s="22">
        <v>14.93</v>
      </c>
      <c r="D159" s="40">
        <f t="shared" si="1"/>
        <v>10.44</v>
      </c>
    </row>
    <row r="160">
      <c r="A160" s="20" t="s">
        <v>928</v>
      </c>
      <c r="B160" s="22">
        <v>0.0</v>
      </c>
      <c r="C160" s="22">
        <v>0.0</v>
      </c>
      <c r="D160" s="40">
        <f t="shared" si="1"/>
        <v>0</v>
      </c>
    </row>
    <row r="161">
      <c r="A161" s="20" t="s">
        <v>929</v>
      </c>
      <c r="B161" s="22">
        <v>0.0</v>
      </c>
      <c r="C161" s="22">
        <v>0.0</v>
      </c>
      <c r="D161" s="40">
        <f t="shared" si="1"/>
        <v>0</v>
      </c>
    </row>
    <row r="162">
      <c r="A162" s="20" t="s">
        <v>930</v>
      </c>
      <c r="B162" s="22">
        <v>9.21</v>
      </c>
      <c r="C162" s="22">
        <v>0.0</v>
      </c>
      <c r="D162" s="40">
        <f t="shared" si="1"/>
        <v>9.21</v>
      </c>
    </row>
    <row r="163">
      <c r="A163" s="20" t="s">
        <v>931</v>
      </c>
      <c r="B163" s="22">
        <v>43.21</v>
      </c>
      <c r="C163" s="22">
        <v>6.17</v>
      </c>
      <c r="D163" s="40">
        <f t="shared" si="1"/>
        <v>37.04</v>
      </c>
    </row>
    <row r="164">
      <c r="A164" s="20" t="s">
        <v>932</v>
      </c>
      <c r="B164" s="22">
        <v>69.84</v>
      </c>
      <c r="C164" s="22">
        <v>67.81</v>
      </c>
      <c r="D164" s="40">
        <f t="shared" si="1"/>
        <v>2.03</v>
      </c>
    </row>
    <row r="165">
      <c r="A165" s="20" t="s">
        <v>933</v>
      </c>
      <c r="B165" s="22">
        <v>37.93</v>
      </c>
      <c r="C165" s="22">
        <v>27.59</v>
      </c>
      <c r="D165" s="40">
        <f t="shared" si="1"/>
        <v>10.34</v>
      </c>
    </row>
    <row r="166">
      <c r="A166" s="20" t="s">
        <v>934</v>
      </c>
      <c r="B166" s="22">
        <v>4.35</v>
      </c>
      <c r="C166" s="22">
        <v>4.35</v>
      </c>
      <c r="D166" s="40">
        <f t="shared" si="1"/>
        <v>0</v>
      </c>
    </row>
    <row r="167">
      <c r="A167" s="20" t="s">
        <v>935</v>
      </c>
      <c r="B167" s="22">
        <v>8.45</v>
      </c>
      <c r="C167" s="22">
        <v>5.63</v>
      </c>
      <c r="D167" s="40">
        <f t="shared" si="1"/>
        <v>2.82</v>
      </c>
    </row>
    <row r="168">
      <c r="A168" s="20" t="s">
        <v>936</v>
      </c>
      <c r="B168" s="22">
        <v>0.0</v>
      </c>
      <c r="C168" s="22">
        <v>0.0</v>
      </c>
      <c r="D168" s="40">
        <f t="shared" si="1"/>
        <v>0</v>
      </c>
    </row>
    <row r="169">
      <c r="A169" s="20" t="s">
        <v>937</v>
      </c>
      <c r="B169" s="22">
        <v>46.15</v>
      </c>
      <c r="C169" s="22">
        <v>26.92</v>
      </c>
      <c r="D169" s="40">
        <f t="shared" si="1"/>
        <v>19.23</v>
      </c>
    </row>
    <row r="170">
      <c r="A170" s="20" t="s">
        <v>938</v>
      </c>
      <c r="B170" s="22">
        <v>0.0</v>
      </c>
      <c r="C170" s="22">
        <v>0.0</v>
      </c>
      <c r="D170" s="40">
        <f t="shared" si="1"/>
        <v>0</v>
      </c>
    </row>
    <row r="171">
      <c r="A171" s="20" t="s">
        <v>939</v>
      </c>
      <c r="B171" s="22">
        <v>71.6</v>
      </c>
      <c r="C171" s="22">
        <v>59.26</v>
      </c>
      <c r="D171" s="40">
        <f t="shared" si="1"/>
        <v>12.34</v>
      </c>
    </row>
    <row r="172">
      <c r="A172" s="20" t="s">
        <v>940</v>
      </c>
      <c r="B172" s="22">
        <v>23.02</v>
      </c>
      <c r="C172" s="22">
        <v>16.67</v>
      </c>
      <c r="D172" s="40">
        <f t="shared" si="1"/>
        <v>6.35</v>
      </c>
    </row>
    <row r="173">
      <c r="A173" s="20" t="s">
        <v>941</v>
      </c>
      <c r="B173" s="22">
        <v>1.92</v>
      </c>
      <c r="C173" s="22">
        <v>0.0</v>
      </c>
      <c r="D173" s="40">
        <f t="shared" si="1"/>
        <v>1.92</v>
      </c>
    </row>
    <row r="174">
      <c r="A174" s="20" t="s">
        <v>942</v>
      </c>
      <c r="B174" s="22">
        <v>57.78</v>
      </c>
      <c r="C174" s="22">
        <v>33.33</v>
      </c>
      <c r="D174" s="40">
        <f t="shared" si="1"/>
        <v>24.45</v>
      </c>
    </row>
    <row r="175">
      <c r="A175" s="20" t="s">
        <v>943</v>
      </c>
      <c r="B175" s="22">
        <v>17.32</v>
      </c>
      <c r="C175" s="22">
        <v>10.24</v>
      </c>
      <c r="D175" s="40">
        <f t="shared" si="1"/>
        <v>7.08</v>
      </c>
    </row>
    <row r="176">
      <c r="A176" s="20" t="s">
        <v>944</v>
      </c>
      <c r="B176" s="22">
        <v>50.6</v>
      </c>
      <c r="C176" s="22">
        <v>38.55</v>
      </c>
      <c r="D176" s="40">
        <f t="shared" si="1"/>
        <v>12.05</v>
      </c>
    </row>
    <row r="177">
      <c r="A177" s="20" t="s">
        <v>945</v>
      </c>
      <c r="B177" s="22">
        <v>10.0</v>
      </c>
      <c r="C177" s="22">
        <v>0.0</v>
      </c>
      <c r="D177" s="40">
        <f t="shared" si="1"/>
        <v>10</v>
      </c>
    </row>
    <row r="178">
      <c r="A178" s="20" t="s">
        <v>946</v>
      </c>
      <c r="B178" s="22">
        <v>0.0</v>
      </c>
      <c r="C178" s="22">
        <v>20.0</v>
      </c>
      <c r="D178" s="40">
        <f t="shared" si="1"/>
        <v>-20</v>
      </c>
    </row>
    <row r="179">
      <c r="A179" s="20" t="s">
        <v>947</v>
      </c>
      <c r="B179" s="22">
        <v>1.96</v>
      </c>
      <c r="C179" s="22">
        <v>0.0</v>
      </c>
      <c r="D179" s="40">
        <f t="shared" si="1"/>
        <v>1.96</v>
      </c>
    </row>
    <row r="180">
      <c r="A180" s="20" t="s">
        <v>948</v>
      </c>
      <c r="B180" s="22">
        <v>1.43</v>
      </c>
      <c r="C180" s="22">
        <v>0.0</v>
      </c>
      <c r="D180" s="40">
        <f t="shared" si="1"/>
        <v>1.43</v>
      </c>
    </row>
    <row r="181">
      <c r="A181" s="20" t="s">
        <v>949</v>
      </c>
      <c r="B181" s="22">
        <v>11.11</v>
      </c>
      <c r="C181" s="22">
        <v>5.56</v>
      </c>
      <c r="D181" s="40">
        <f t="shared" si="1"/>
        <v>5.55</v>
      </c>
    </row>
    <row r="182">
      <c r="A182" s="20" t="s">
        <v>950</v>
      </c>
      <c r="B182" s="22">
        <v>10.23</v>
      </c>
      <c r="C182" s="22">
        <v>2.27</v>
      </c>
      <c r="D182" s="40">
        <f t="shared" si="1"/>
        <v>7.96</v>
      </c>
    </row>
    <row r="183">
      <c r="A183" s="20" t="s">
        <v>951</v>
      </c>
      <c r="B183" s="22">
        <v>40.0</v>
      </c>
      <c r="C183" s="22">
        <v>3.75</v>
      </c>
      <c r="D183" s="40">
        <f t="shared" si="1"/>
        <v>36.25</v>
      </c>
    </row>
    <row r="184">
      <c r="A184" s="20" t="s">
        <v>952</v>
      </c>
      <c r="B184" s="22">
        <v>39.53</v>
      </c>
      <c r="C184" s="22">
        <v>6.98</v>
      </c>
      <c r="D184" s="40">
        <f t="shared" si="1"/>
        <v>32.55</v>
      </c>
    </row>
    <row r="185">
      <c r="A185" s="20" t="s">
        <v>953</v>
      </c>
      <c r="B185" s="22">
        <v>6.98</v>
      </c>
      <c r="C185" s="22">
        <v>0.0</v>
      </c>
      <c r="D185" s="40">
        <f t="shared" si="1"/>
        <v>6.98</v>
      </c>
    </row>
    <row r="186">
      <c r="A186" s="20" t="s">
        <v>954</v>
      </c>
      <c r="B186" s="22">
        <v>19.3</v>
      </c>
      <c r="C186" s="22">
        <v>15.79</v>
      </c>
      <c r="D186" s="40">
        <f t="shared" si="1"/>
        <v>3.51</v>
      </c>
    </row>
    <row r="187">
      <c r="A187" s="20" t="s">
        <v>955</v>
      </c>
      <c r="B187" s="22">
        <v>0.0</v>
      </c>
      <c r="C187" s="22">
        <v>0.0</v>
      </c>
      <c r="D187" s="40">
        <f t="shared" si="1"/>
        <v>0</v>
      </c>
    </row>
    <row r="188">
      <c r="A188" s="20" t="s">
        <v>956</v>
      </c>
      <c r="B188" s="22">
        <v>12.5</v>
      </c>
      <c r="C188" s="22">
        <v>0.0</v>
      </c>
      <c r="D188" s="40">
        <f t="shared" si="1"/>
        <v>12.5</v>
      </c>
    </row>
    <row r="189">
      <c r="A189" s="20" t="s">
        <v>957</v>
      </c>
      <c r="B189" s="22">
        <v>13.25</v>
      </c>
      <c r="C189" s="22">
        <v>2.41</v>
      </c>
      <c r="D189" s="40">
        <f t="shared" si="1"/>
        <v>10.84</v>
      </c>
    </row>
    <row r="190">
      <c r="A190" s="20" t="s">
        <v>958</v>
      </c>
      <c r="B190" s="22">
        <v>3.57</v>
      </c>
      <c r="C190" s="22">
        <v>3.57</v>
      </c>
      <c r="D190" s="40">
        <f t="shared" si="1"/>
        <v>0</v>
      </c>
    </row>
    <row r="191">
      <c r="A191" s="56" t="s">
        <v>959</v>
      </c>
      <c r="B191" s="57">
        <v>42.65</v>
      </c>
      <c r="C191" s="57">
        <v>45.59</v>
      </c>
      <c r="D191" s="58">
        <f t="shared" si="1"/>
        <v>-2.94</v>
      </c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20" t="s">
        <v>960</v>
      </c>
      <c r="B192" s="22">
        <v>0.0</v>
      </c>
      <c r="C192" s="22">
        <v>0.0</v>
      </c>
      <c r="D192" s="40">
        <f t="shared" si="1"/>
        <v>0</v>
      </c>
    </row>
    <row r="193">
      <c r="A193" s="20" t="s">
        <v>961</v>
      </c>
      <c r="B193" s="22">
        <v>72.28</v>
      </c>
      <c r="C193" s="22">
        <v>63.37</v>
      </c>
      <c r="D193" s="40">
        <f t="shared" si="1"/>
        <v>8.91</v>
      </c>
    </row>
    <row r="194">
      <c r="A194" s="20" t="s">
        <v>962</v>
      </c>
      <c r="B194" s="22">
        <v>33.33</v>
      </c>
      <c r="C194" s="22">
        <v>0.0</v>
      </c>
      <c r="D194" s="40">
        <f t="shared" si="1"/>
        <v>33.33</v>
      </c>
    </row>
    <row r="195">
      <c r="A195" s="20" t="s">
        <v>963</v>
      </c>
      <c r="B195" s="22">
        <v>0.0</v>
      </c>
      <c r="C195" s="22">
        <v>0.0</v>
      </c>
      <c r="D195" s="40">
        <f t="shared" si="1"/>
        <v>0</v>
      </c>
    </row>
    <row r="196">
      <c r="A196" s="20" t="s">
        <v>964</v>
      </c>
      <c r="B196" s="22">
        <v>0.0</v>
      </c>
      <c r="C196" s="22">
        <v>0.0</v>
      </c>
      <c r="D196" s="40">
        <f t="shared" si="1"/>
        <v>0</v>
      </c>
    </row>
    <row r="197">
      <c r="A197" s="20" t="s">
        <v>965</v>
      </c>
      <c r="B197" s="22">
        <v>0.0</v>
      </c>
      <c r="C197" s="22">
        <v>0.0</v>
      </c>
      <c r="D197" s="40">
        <f t="shared" si="1"/>
        <v>0</v>
      </c>
    </row>
    <row r="198">
      <c r="A198" s="20" t="s">
        <v>966</v>
      </c>
      <c r="B198" s="22">
        <v>0.0</v>
      </c>
      <c r="C198" s="22">
        <v>0.0</v>
      </c>
      <c r="D198" s="40">
        <f t="shared" si="1"/>
        <v>0</v>
      </c>
    </row>
    <row r="199">
      <c r="A199" s="20" t="s">
        <v>967</v>
      </c>
      <c r="B199" s="22">
        <v>53.12</v>
      </c>
      <c r="C199" s="22">
        <v>40.62</v>
      </c>
      <c r="D199" s="40">
        <f t="shared" si="1"/>
        <v>12.5</v>
      </c>
    </row>
    <row r="200">
      <c r="A200" s="20" t="s">
        <v>968</v>
      </c>
      <c r="B200" s="22">
        <v>0.0</v>
      </c>
      <c r="C200" s="22">
        <v>0.0</v>
      </c>
      <c r="D200" s="40">
        <f t="shared" si="1"/>
        <v>0</v>
      </c>
    </row>
    <row r="201">
      <c r="A201" s="20" t="s">
        <v>969</v>
      </c>
      <c r="B201" s="22">
        <v>9.52</v>
      </c>
      <c r="C201" s="22">
        <v>0.0</v>
      </c>
      <c r="D201" s="40">
        <f t="shared" si="1"/>
        <v>9.52</v>
      </c>
    </row>
    <row r="202">
      <c r="A202" s="20" t="s">
        <v>970</v>
      </c>
      <c r="B202" s="22">
        <v>0.0</v>
      </c>
      <c r="C202" s="22">
        <v>0.0</v>
      </c>
      <c r="D202" s="40">
        <f t="shared" si="1"/>
        <v>0</v>
      </c>
    </row>
    <row r="203">
      <c r="A203" s="20" t="s">
        <v>971</v>
      </c>
      <c r="B203" s="22">
        <v>60.0</v>
      </c>
      <c r="C203" s="22">
        <v>30.0</v>
      </c>
      <c r="D203" s="40">
        <f t="shared" si="1"/>
        <v>30</v>
      </c>
    </row>
    <row r="204">
      <c r="A204" s="20" t="s">
        <v>972</v>
      </c>
      <c r="B204" s="22">
        <v>0.0</v>
      </c>
      <c r="C204" s="22">
        <v>0.0</v>
      </c>
      <c r="D204" s="40">
        <f t="shared" si="1"/>
        <v>0</v>
      </c>
    </row>
    <row r="205">
      <c r="A205" s="20" t="s">
        <v>973</v>
      </c>
      <c r="B205" s="22">
        <v>0.0</v>
      </c>
      <c r="C205" s="22">
        <v>0.0</v>
      </c>
      <c r="D205" s="40">
        <f t="shared" si="1"/>
        <v>0</v>
      </c>
    </row>
    <row r="206">
      <c r="A206" s="20" t="s">
        <v>974</v>
      </c>
      <c r="B206" s="22">
        <v>0.0</v>
      </c>
      <c r="C206" s="22">
        <v>0.0</v>
      </c>
      <c r="D206" s="40">
        <f t="shared" si="1"/>
        <v>0</v>
      </c>
    </row>
    <row r="207">
      <c r="A207" s="20" t="s">
        <v>975</v>
      </c>
      <c r="B207" s="22">
        <v>0.0</v>
      </c>
      <c r="C207" s="22">
        <v>0.0</v>
      </c>
      <c r="D207" s="40">
        <f t="shared" si="1"/>
        <v>0</v>
      </c>
    </row>
    <row r="208">
      <c r="A208" s="56" t="s">
        <v>976</v>
      </c>
      <c r="B208" s="57">
        <v>30.48</v>
      </c>
      <c r="C208" s="57">
        <v>31.02</v>
      </c>
      <c r="D208" s="58">
        <f t="shared" si="1"/>
        <v>-0.54</v>
      </c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20" t="s">
        <v>977</v>
      </c>
      <c r="B209" s="22">
        <v>20.0</v>
      </c>
      <c r="C209" s="22">
        <v>20.0</v>
      </c>
      <c r="D209" s="40">
        <f t="shared" si="1"/>
        <v>0</v>
      </c>
    </row>
    <row r="210">
      <c r="A210" s="20" t="s">
        <v>978</v>
      </c>
      <c r="B210" s="22">
        <v>20.0</v>
      </c>
      <c r="C210" s="22">
        <v>20.0</v>
      </c>
      <c r="D210" s="40">
        <f t="shared" si="1"/>
        <v>0</v>
      </c>
    </row>
    <row r="211">
      <c r="A211" s="20" t="s">
        <v>979</v>
      </c>
      <c r="B211" s="22">
        <v>32.14</v>
      </c>
      <c r="C211" s="22">
        <v>16.67</v>
      </c>
      <c r="D211" s="40">
        <f t="shared" si="1"/>
        <v>15.47</v>
      </c>
    </row>
    <row r="212">
      <c r="A212" s="56" t="s">
        <v>980</v>
      </c>
      <c r="B212" s="57">
        <v>16.33</v>
      </c>
      <c r="C212" s="57">
        <v>17.35</v>
      </c>
      <c r="D212" s="58">
        <f t="shared" si="1"/>
        <v>-1.02</v>
      </c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20" t="s">
        <v>981</v>
      </c>
      <c r="B213" s="22">
        <v>63.64</v>
      </c>
      <c r="C213" s="22">
        <v>49.09</v>
      </c>
      <c r="D213" s="40">
        <f t="shared" si="1"/>
        <v>14.55</v>
      </c>
    </row>
    <row r="214">
      <c r="A214" s="20" t="s">
        <v>982</v>
      </c>
      <c r="B214" s="22">
        <v>54.48</v>
      </c>
      <c r="C214" s="22">
        <v>35.17</v>
      </c>
      <c r="D214" s="40">
        <f t="shared" si="1"/>
        <v>19.31</v>
      </c>
    </row>
    <row r="215">
      <c r="A215" s="20" t="s">
        <v>983</v>
      </c>
      <c r="B215" s="22">
        <v>25.0</v>
      </c>
      <c r="C215" s="22">
        <v>0.0</v>
      </c>
      <c r="D215" s="40">
        <f t="shared" si="1"/>
        <v>25</v>
      </c>
    </row>
    <row r="216">
      <c r="A216" s="20" t="s">
        <v>984</v>
      </c>
      <c r="B216" s="22">
        <v>68.63</v>
      </c>
      <c r="C216" s="22">
        <v>60.78</v>
      </c>
      <c r="D216" s="40">
        <f t="shared" si="1"/>
        <v>7.85</v>
      </c>
    </row>
    <row r="217">
      <c r="A217" s="20" t="s">
        <v>985</v>
      </c>
      <c r="B217" s="22">
        <v>25.0</v>
      </c>
      <c r="C217" s="22">
        <v>25.0</v>
      </c>
      <c r="D217" s="40">
        <f t="shared" si="1"/>
        <v>0</v>
      </c>
    </row>
    <row r="218">
      <c r="A218" s="20" t="s">
        <v>986</v>
      </c>
      <c r="B218" s="22">
        <v>4.26</v>
      </c>
      <c r="C218" s="22">
        <v>0.0</v>
      </c>
      <c r="D218" s="40">
        <f t="shared" si="1"/>
        <v>4.26</v>
      </c>
    </row>
    <row r="219">
      <c r="A219" s="20" t="s">
        <v>987</v>
      </c>
      <c r="B219" s="22">
        <v>0.0</v>
      </c>
      <c r="C219" s="22">
        <v>0.0</v>
      </c>
      <c r="D219" s="40">
        <f t="shared" si="1"/>
        <v>0</v>
      </c>
    </row>
    <row r="220">
      <c r="A220" s="20" t="s">
        <v>988</v>
      </c>
      <c r="B220" s="22">
        <v>0.0</v>
      </c>
      <c r="C220" s="22">
        <v>0.0</v>
      </c>
      <c r="D220" s="40">
        <f t="shared" si="1"/>
        <v>0</v>
      </c>
    </row>
    <row r="221">
      <c r="A221" s="20" t="s">
        <v>989</v>
      </c>
      <c r="B221" s="22">
        <v>0.0</v>
      </c>
      <c r="C221" s="22">
        <v>0.0</v>
      </c>
      <c r="D221" s="40">
        <f t="shared" si="1"/>
        <v>0</v>
      </c>
    </row>
    <row r="222">
      <c r="A222" s="20" t="s">
        <v>990</v>
      </c>
      <c r="B222" s="22">
        <v>42.54</v>
      </c>
      <c r="C222" s="22">
        <v>30.39</v>
      </c>
      <c r="D222" s="40">
        <f t="shared" si="1"/>
        <v>12.15</v>
      </c>
    </row>
    <row r="223">
      <c r="A223" s="20" t="s">
        <v>991</v>
      </c>
      <c r="B223" s="22">
        <v>60.0</v>
      </c>
      <c r="C223" s="22">
        <v>28.0</v>
      </c>
      <c r="D223" s="40">
        <f t="shared" si="1"/>
        <v>32</v>
      </c>
    </row>
    <row r="224">
      <c r="A224" s="20" t="s">
        <v>992</v>
      </c>
      <c r="B224" s="22">
        <v>35.11</v>
      </c>
      <c r="C224" s="22">
        <v>29.79</v>
      </c>
      <c r="D224" s="40">
        <f t="shared" si="1"/>
        <v>5.32</v>
      </c>
    </row>
    <row r="225">
      <c r="A225" s="20" t="s">
        <v>993</v>
      </c>
      <c r="B225" s="22">
        <v>12.5</v>
      </c>
      <c r="C225" s="22">
        <v>0.0</v>
      </c>
      <c r="D225" s="40">
        <f t="shared" si="1"/>
        <v>12.5</v>
      </c>
    </row>
    <row r="226">
      <c r="A226" s="20" t="s">
        <v>994</v>
      </c>
      <c r="B226" s="22">
        <v>6.98</v>
      </c>
      <c r="C226" s="22">
        <v>4.65</v>
      </c>
      <c r="D226" s="40">
        <f t="shared" si="1"/>
        <v>2.33</v>
      </c>
    </row>
    <row r="227">
      <c r="A227" s="20" t="s">
        <v>995</v>
      </c>
      <c r="B227" s="22">
        <v>14.71</v>
      </c>
      <c r="C227" s="22">
        <v>11.76</v>
      </c>
      <c r="D227" s="40">
        <f t="shared" si="1"/>
        <v>2.95</v>
      </c>
    </row>
    <row r="228">
      <c r="A228" s="20" t="s">
        <v>996</v>
      </c>
      <c r="B228" s="22">
        <v>0.0</v>
      </c>
      <c r="C228" s="22">
        <v>0.0</v>
      </c>
      <c r="D228" s="40">
        <f t="shared" si="1"/>
        <v>0</v>
      </c>
    </row>
    <row r="229">
      <c r="A229" s="20" t="s">
        <v>997</v>
      </c>
      <c r="B229" s="22">
        <v>32.89</v>
      </c>
      <c r="C229" s="22">
        <v>7.89</v>
      </c>
      <c r="D229" s="40">
        <f t="shared" si="1"/>
        <v>25</v>
      </c>
    </row>
    <row r="230">
      <c r="A230" s="20" t="s">
        <v>998</v>
      </c>
      <c r="B230" s="22">
        <v>9.09</v>
      </c>
      <c r="C230" s="22">
        <v>0.0</v>
      </c>
      <c r="D230" s="40">
        <f t="shared" si="1"/>
        <v>9.09</v>
      </c>
    </row>
    <row r="231">
      <c r="A231" s="20" t="s">
        <v>999</v>
      </c>
      <c r="B231" s="22">
        <v>26.53</v>
      </c>
      <c r="C231" s="22">
        <v>18.37</v>
      </c>
      <c r="D231" s="40">
        <f t="shared" si="1"/>
        <v>8.16</v>
      </c>
    </row>
    <row r="232">
      <c r="A232" s="20" t="s">
        <v>1000</v>
      </c>
      <c r="B232" s="22">
        <v>2.56</v>
      </c>
      <c r="C232" s="22">
        <v>2.56</v>
      </c>
      <c r="D232" s="40">
        <f t="shared" si="1"/>
        <v>0</v>
      </c>
    </row>
    <row r="233">
      <c r="A233" s="20" t="s">
        <v>1001</v>
      </c>
      <c r="B233" s="22">
        <v>77.59</v>
      </c>
      <c r="C233" s="22">
        <v>74.14</v>
      </c>
      <c r="D233" s="40">
        <f t="shared" si="1"/>
        <v>3.45</v>
      </c>
    </row>
    <row r="234">
      <c r="A234" s="20" t="s">
        <v>1002</v>
      </c>
      <c r="B234" s="22">
        <v>100.0</v>
      </c>
      <c r="C234" s="22">
        <v>0.0</v>
      </c>
      <c r="D234" s="40">
        <f t="shared" si="1"/>
        <v>100</v>
      </c>
    </row>
    <row r="235">
      <c r="A235" s="56" t="s">
        <v>1003</v>
      </c>
      <c r="B235" s="57">
        <v>10.0</v>
      </c>
      <c r="C235" s="57">
        <v>16.0</v>
      </c>
      <c r="D235" s="58">
        <f t="shared" si="1"/>
        <v>-6</v>
      </c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20" t="s">
        <v>1004</v>
      </c>
      <c r="B236" s="22">
        <v>0.0</v>
      </c>
      <c r="C236" s="22">
        <v>0.0</v>
      </c>
      <c r="D236" s="40">
        <f t="shared" si="1"/>
        <v>0</v>
      </c>
    </row>
    <row r="237">
      <c r="A237" s="20" t="s">
        <v>1005</v>
      </c>
      <c r="B237" s="22">
        <v>9.64</v>
      </c>
      <c r="C237" s="22">
        <v>19.28</v>
      </c>
      <c r="D237" s="40">
        <f t="shared" si="1"/>
        <v>-9.64</v>
      </c>
    </row>
    <row r="238">
      <c r="A238" s="56" t="s">
        <v>1006</v>
      </c>
      <c r="B238" s="57">
        <v>0.0</v>
      </c>
      <c r="C238" s="57">
        <v>33.33</v>
      </c>
      <c r="D238" s="58">
        <f t="shared" si="1"/>
        <v>-33.33</v>
      </c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20" t="s">
        <v>1007</v>
      </c>
      <c r="B239" s="22">
        <v>0.0</v>
      </c>
      <c r="C239" s="22">
        <v>0.0</v>
      </c>
      <c r="D239" s="40">
        <f t="shared" si="1"/>
        <v>0</v>
      </c>
    </row>
    <row r="240">
      <c r="A240" s="20" t="s">
        <v>1008</v>
      </c>
      <c r="B240" s="22">
        <v>0.0</v>
      </c>
      <c r="C240" s="22">
        <v>0.0</v>
      </c>
      <c r="D240" s="40">
        <f t="shared" si="1"/>
        <v>0</v>
      </c>
    </row>
    <row r="241">
      <c r="A241" s="20" t="s">
        <v>1009</v>
      </c>
      <c r="B241" s="22">
        <v>0.0</v>
      </c>
      <c r="C241" s="22">
        <v>0.0</v>
      </c>
      <c r="D241" s="40">
        <f t="shared" si="1"/>
        <v>0</v>
      </c>
    </row>
    <row r="242">
      <c r="A242" s="20" t="s">
        <v>1010</v>
      </c>
      <c r="B242" s="22">
        <v>100.0</v>
      </c>
      <c r="C242" s="22">
        <v>0.0</v>
      </c>
      <c r="D242" s="40">
        <f t="shared" si="1"/>
        <v>100</v>
      </c>
    </row>
    <row r="243">
      <c r="A243" s="20" t="s">
        <v>1011</v>
      </c>
      <c r="B243" s="22">
        <v>0.0</v>
      </c>
      <c r="C243" s="22">
        <v>0.0</v>
      </c>
      <c r="D243" s="40">
        <f t="shared" si="1"/>
        <v>0</v>
      </c>
    </row>
    <row r="244">
      <c r="A244" s="20" t="s">
        <v>1012</v>
      </c>
      <c r="B244" s="22">
        <v>0.0</v>
      </c>
      <c r="C244" s="22">
        <v>0.0</v>
      </c>
      <c r="D244" s="40">
        <f t="shared" si="1"/>
        <v>0</v>
      </c>
    </row>
    <row r="245">
      <c r="A245" s="20" t="s">
        <v>1013</v>
      </c>
      <c r="B245" s="22">
        <v>0.0</v>
      </c>
      <c r="C245" s="22">
        <v>0.0</v>
      </c>
      <c r="D245" s="40">
        <f t="shared" si="1"/>
        <v>0</v>
      </c>
    </row>
    <row r="246">
      <c r="A246" s="20" t="s">
        <v>1014</v>
      </c>
      <c r="B246" s="22">
        <v>0.0</v>
      </c>
      <c r="C246" s="22">
        <v>0.0</v>
      </c>
      <c r="D246" s="40">
        <f t="shared" si="1"/>
        <v>0</v>
      </c>
    </row>
    <row r="247">
      <c r="A247" s="20" t="s">
        <v>1015</v>
      </c>
      <c r="B247" s="22">
        <v>0.0</v>
      </c>
      <c r="C247" s="22">
        <v>0.0</v>
      </c>
      <c r="D247" s="40">
        <f t="shared" si="1"/>
        <v>0</v>
      </c>
    </row>
    <row r="248">
      <c r="A248" s="20" t="s">
        <v>1016</v>
      </c>
      <c r="B248" s="22">
        <v>0.0</v>
      </c>
      <c r="C248" s="22">
        <v>0.0</v>
      </c>
      <c r="D248" s="40">
        <f t="shared" si="1"/>
        <v>0</v>
      </c>
    </row>
    <row r="249">
      <c r="A249" s="56" t="s">
        <v>1017</v>
      </c>
      <c r="B249" s="57">
        <v>42.86</v>
      </c>
      <c r="C249" s="57">
        <v>57.14</v>
      </c>
      <c r="D249" s="58">
        <f t="shared" si="1"/>
        <v>-14.28</v>
      </c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20" t="s">
        <v>1018</v>
      </c>
      <c r="B250" s="22">
        <v>66.67</v>
      </c>
      <c r="C250" s="22">
        <v>0.0</v>
      </c>
      <c r="D250" s="40">
        <f t="shared" si="1"/>
        <v>66.67</v>
      </c>
    </row>
    <row r="251">
      <c r="A251" s="20" t="s">
        <v>1019</v>
      </c>
      <c r="B251" s="22">
        <v>0.0</v>
      </c>
      <c r="C251" s="22">
        <v>0.0</v>
      </c>
      <c r="D251" s="40">
        <f t="shared" si="1"/>
        <v>0</v>
      </c>
    </row>
    <row r="252">
      <c r="A252" s="20" t="s">
        <v>1020</v>
      </c>
      <c r="B252" s="22">
        <v>100.0</v>
      </c>
      <c r="C252" s="22">
        <v>0.0</v>
      </c>
      <c r="D252" s="40">
        <f t="shared" si="1"/>
        <v>100</v>
      </c>
    </row>
    <row r="253">
      <c r="A253" s="20" t="s">
        <v>1021</v>
      </c>
      <c r="B253" s="22">
        <v>0.0</v>
      </c>
      <c r="C253" s="22">
        <v>0.0</v>
      </c>
      <c r="D253" s="40">
        <f t="shared" si="1"/>
        <v>0</v>
      </c>
    </row>
    <row r="254">
      <c r="A254" s="20" t="s">
        <v>1022</v>
      </c>
      <c r="B254" s="22">
        <v>25.0</v>
      </c>
      <c r="C254" s="22">
        <v>0.0</v>
      </c>
      <c r="D254" s="40">
        <f t="shared" si="1"/>
        <v>25</v>
      </c>
    </row>
    <row r="255">
      <c r="A255" s="20" t="s">
        <v>1023</v>
      </c>
      <c r="B255" s="22">
        <v>33.33</v>
      </c>
      <c r="C255" s="22">
        <v>33.33</v>
      </c>
      <c r="D255" s="40">
        <f t="shared" si="1"/>
        <v>0</v>
      </c>
    </row>
    <row r="256">
      <c r="A256" s="20" t="s">
        <v>1024</v>
      </c>
      <c r="B256" s="22">
        <v>33.33</v>
      </c>
      <c r="C256" s="22">
        <v>33.33</v>
      </c>
      <c r="D256" s="40">
        <f t="shared" si="1"/>
        <v>0</v>
      </c>
    </row>
    <row r="257">
      <c r="A257" s="20" t="s">
        <v>1025</v>
      </c>
      <c r="B257" s="22">
        <v>0.0</v>
      </c>
      <c r="C257" s="22">
        <v>0.0</v>
      </c>
      <c r="D257" s="40">
        <f t="shared" si="1"/>
        <v>0</v>
      </c>
    </row>
    <row r="258">
      <c r="A258" s="20" t="s">
        <v>1026</v>
      </c>
      <c r="B258" s="22">
        <v>0.0</v>
      </c>
      <c r="C258" s="22">
        <v>0.0</v>
      </c>
      <c r="D258" s="40">
        <f t="shared" si="1"/>
        <v>0</v>
      </c>
    </row>
    <row r="259">
      <c r="A259" s="20" t="s">
        <v>1027</v>
      </c>
      <c r="B259" s="22">
        <v>0.0</v>
      </c>
      <c r="C259" s="22">
        <v>0.0</v>
      </c>
      <c r="D259" s="40">
        <f t="shared" si="1"/>
        <v>0</v>
      </c>
    </row>
    <row r="260">
      <c r="A260" s="20" t="s">
        <v>1028</v>
      </c>
      <c r="B260" s="22">
        <v>0.0</v>
      </c>
      <c r="C260" s="22">
        <v>0.0</v>
      </c>
      <c r="D260" s="40">
        <f t="shared" si="1"/>
        <v>0</v>
      </c>
    </row>
    <row r="261">
      <c r="A261" s="20" t="s">
        <v>1029</v>
      </c>
      <c r="B261" s="22">
        <v>0.0</v>
      </c>
      <c r="C261" s="22">
        <v>0.0</v>
      </c>
      <c r="D261" s="40">
        <f t="shared" si="1"/>
        <v>0</v>
      </c>
    </row>
    <row r="262">
      <c r="A262" s="20" t="s">
        <v>1030</v>
      </c>
      <c r="B262" s="22">
        <v>0.0</v>
      </c>
      <c r="C262" s="22">
        <v>0.0</v>
      </c>
      <c r="D262" s="40">
        <f t="shared" si="1"/>
        <v>0</v>
      </c>
    </row>
    <row r="263">
      <c r="A263" s="20" t="s">
        <v>1031</v>
      </c>
      <c r="B263" s="22">
        <v>0.0</v>
      </c>
      <c r="C263" s="22">
        <v>0.0</v>
      </c>
      <c r="D263" s="40">
        <f t="shared" si="1"/>
        <v>0</v>
      </c>
    </row>
    <row r="264">
      <c r="A264" s="20" t="s">
        <v>1032</v>
      </c>
      <c r="B264" s="22">
        <v>0.0</v>
      </c>
      <c r="C264" s="22">
        <v>0.0</v>
      </c>
      <c r="D264" s="40">
        <f t="shared" si="1"/>
        <v>0</v>
      </c>
    </row>
    <row r="265">
      <c r="A265" s="20" t="s">
        <v>1033</v>
      </c>
      <c r="B265" s="22">
        <v>0.0</v>
      </c>
      <c r="C265" s="22">
        <v>0.0</v>
      </c>
      <c r="D265" s="40">
        <f t="shared" si="1"/>
        <v>0</v>
      </c>
    </row>
    <row r="266">
      <c r="A266" s="20" t="s">
        <v>1034</v>
      </c>
      <c r="B266" s="22">
        <v>0.0</v>
      </c>
      <c r="C266" s="22">
        <v>0.0</v>
      </c>
      <c r="D266" s="40">
        <f t="shared" si="1"/>
        <v>0</v>
      </c>
    </row>
    <row r="267">
      <c r="A267" s="20" t="s">
        <v>1035</v>
      </c>
      <c r="B267" s="22">
        <v>0.0</v>
      </c>
      <c r="C267" s="22">
        <v>0.0</v>
      </c>
      <c r="D267" s="40">
        <f t="shared" si="1"/>
        <v>0</v>
      </c>
    </row>
    <row r="268">
      <c r="A268" s="20" t="s">
        <v>1036</v>
      </c>
      <c r="B268" s="22">
        <v>0.0</v>
      </c>
      <c r="C268" s="22">
        <v>0.0</v>
      </c>
      <c r="D268" s="40">
        <f t="shared" si="1"/>
        <v>0</v>
      </c>
    </row>
    <row r="269">
      <c r="A269" s="20" t="s">
        <v>1037</v>
      </c>
      <c r="B269" s="22">
        <v>0.0</v>
      </c>
      <c r="C269" s="22">
        <v>0.0</v>
      </c>
      <c r="D269" s="40">
        <f t="shared" si="1"/>
        <v>0</v>
      </c>
    </row>
    <row r="270">
      <c r="A270" s="56" t="s">
        <v>1038</v>
      </c>
      <c r="B270" s="57">
        <v>0.0</v>
      </c>
      <c r="C270" s="57">
        <v>100.0</v>
      </c>
      <c r="D270" s="58">
        <f t="shared" si="1"/>
        <v>-100</v>
      </c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6" t="s">
        <v>1039</v>
      </c>
      <c r="B271" s="57">
        <v>0.0</v>
      </c>
      <c r="C271" s="57">
        <v>100.0</v>
      </c>
      <c r="D271" s="58">
        <f t="shared" si="1"/>
        <v>-100</v>
      </c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</sheetData>
  <drawing r:id="rId1"/>
</worksheet>
</file>