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8_{9993B556-2D03-6343-9A44-91D2474D0EE1}" xr6:coauthVersionLast="45" xr6:coauthVersionMax="45" xr10:uidLastSave="{00000000-0000-0000-0000-000000000000}"/>
  <bookViews>
    <workbookView xWindow="0" yWindow="460" windowWidth="20380" windowHeight="12220" activeTab="1" xr2:uid="{00000000-000D-0000-FFFF-FFFF00000000}"/>
  </bookViews>
  <sheets>
    <sheet name="PC9 RPC9-CL6 (100 1)" sheetId="1" r:id="rId1"/>
    <sheet name="PC9RPC9-CL6(100 1-processed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8" i="1" l="1"/>
  <c r="Q88" i="1" s="1"/>
  <c r="J88" i="1"/>
  <c r="K88" i="1" s="1"/>
  <c r="D88" i="1"/>
  <c r="E88" i="1" s="1"/>
  <c r="P74" i="1"/>
  <c r="Q74" i="1" s="1"/>
  <c r="J74" i="1"/>
  <c r="K74" i="1" s="1"/>
  <c r="D74" i="1"/>
  <c r="E74" i="1" s="1"/>
  <c r="P62" i="1"/>
  <c r="Q62" i="1" s="1"/>
  <c r="J62" i="1"/>
  <c r="K62" i="1" s="1"/>
  <c r="P61" i="1"/>
  <c r="Q61" i="1" s="1"/>
  <c r="J61" i="1"/>
  <c r="K61" i="1" s="1"/>
  <c r="D61" i="1"/>
  <c r="E61" i="1" s="1"/>
  <c r="P60" i="1"/>
  <c r="Q60" i="1" s="1"/>
  <c r="K60" i="1"/>
  <c r="J60" i="1"/>
  <c r="D60" i="1"/>
  <c r="E60" i="1" s="1"/>
  <c r="P48" i="1"/>
  <c r="Q48" i="1" s="1"/>
  <c r="J48" i="1"/>
  <c r="K48" i="1" s="1"/>
  <c r="D48" i="1"/>
  <c r="E48" i="1" s="1"/>
  <c r="P47" i="1"/>
  <c r="Q47" i="1" s="1"/>
  <c r="J47" i="1"/>
  <c r="K47" i="1" s="1"/>
  <c r="D47" i="1"/>
  <c r="E47" i="1" s="1"/>
  <c r="P46" i="1"/>
  <c r="Q46" i="1" s="1"/>
  <c r="J46" i="1"/>
  <c r="K46" i="1" s="1"/>
  <c r="D46" i="1"/>
  <c r="E46" i="1" s="1"/>
  <c r="P34" i="1"/>
  <c r="Q34" i="1" s="1"/>
  <c r="J34" i="1"/>
  <c r="K34" i="1" s="1"/>
  <c r="D34" i="1"/>
  <c r="E34" i="1" s="1"/>
  <c r="P33" i="1"/>
  <c r="Q33" i="1" s="1"/>
  <c r="J33" i="1"/>
  <c r="K33" i="1" s="1"/>
  <c r="E33" i="1"/>
  <c r="D33" i="1"/>
  <c r="P32" i="1"/>
  <c r="Q32" i="1" s="1"/>
  <c r="J32" i="1"/>
  <c r="K32" i="1" s="1"/>
  <c r="D32" i="1"/>
  <c r="E32" i="1" s="1"/>
  <c r="P19" i="1"/>
  <c r="Q19" i="1" s="1"/>
  <c r="J19" i="1"/>
  <c r="K19" i="1" s="1"/>
  <c r="D19" i="1"/>
  <c r="E19" i="1" s="1"/>
  <c r="P18" i="1"/>
  <c r="Q18" i="1" s="1"/>
  <c r="J18" i="1"/>
  <c r="K18" i="1" s="1"/>
  <c r="D18" i="1"/>
  <c r="E18" i="1" s="1"/>
  <c r="P17" i="1"/>
  <c r="Q17" i="1" s="1"/>
  <c r="J17" i="1"/>
  <c r="K17" i="1" s="1"/>
  <c r="D17" i="1"/>
  <c r="E17" i="1" s="1"/>
  <c r="P6" i="1"/>
  <c r="Q6" i="1" s="1"/>
  <c r="J6" i="1"/>
  <c r="K6" i="1" s="1"/>
  <c r="D6" i="1"/>
  <c r="E6" i="1" s="1"/>
  <c r="Q5" i="1"/>
  <c r="P5" i="1"/>
  <c r="J5" i="1"/>
  <c r="K5" i="1" s="1"/>
  <c r="D5" i="1"/>
  <c r="E5" i="1" s="1"/>
  <c r="P4" i="1"/>
  <c r="Q4" i="1" s="1"/>
  <c r="J4" i="1"/>
  <c r="K4" i="1" s="1"/>
  <c r="D4" i="1"/>
  <c r="E4" i="1" s="1"/>
</calcChain>
</file>

<file path=xl/sharedStrings.xml><?xml version="1.0" encoding="utf-8"?>
<sst xmlns="http://schemas.openxmlformats.org/spreadsheetml/2006/main" count="364" uniqueCount="210">
  <si>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</si>
  <si>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</si>
  <si>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</si>
  <si>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</si>
  <si>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</si>
  <si>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</si>
  <si>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</si>
  <si>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Predicated total live cells in 3ml</t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</si>
  <si>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</si>
  <si>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</si>
  <si>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</si>
  <si>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</si>
  <si>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Vehicle(DMSO)-1</t>
    <phoneticPr fontId="2" type="noConversion"/>
  </si>
  <si>
    <t>Vehicle(DMSO) -2</t>
    <phoneticPr fontId="2" type="noConversion"/>
  </si>
  <si>
    <t>Vehicle(DMSO) -3</t>
    <phoneticPr fontId="2" type="noConversion"/>
  </si>
  <si>
    <t>RPC9-CL6</t>
    <phoneticPr fontId="2" type="noConversion"/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</si>
  <si>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</si>
  <si>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</si>
  <si>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</si>
  <si>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</si>
  <si>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</si>
  <si>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</si>
  <si>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</si>
  <si>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</si>
  <si>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</si>
  <si>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</si>
  <si>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</si>
  <si>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</si>
  <si>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</si>
  <si>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</si>
  <si>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</si>
  <si>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</si>
  <si>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</si>
  <si>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</si>
  <si>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</si>
  <si>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</si>
  <si>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</si>
  <si>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</si>
  <si>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</si>
  <si>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</si>
  <si>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</si>
  <si>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</si>
  <si>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</si>
  <si>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</si>
  <si>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</si>
  <si>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PC9:RPC9-CL6 (100:1)-DMSO (1)---1/6</t>
    <phoneticPr fontId="2" type="noConversion"/>
  </si>
  <si>
    <t>2019-7-9(Tue. 10:00)</t>
    <phoneticPr fontId="2" type="noConversion"/>
  </si>
  <si>
    <t>PC9:RPC9-CL6 (100:1)-Daco 4.4nM (2)---1/6</t>
    <phoneticPr fontId="2" type="noConversion"/>
  </si>
  <si>
    <t>PC9:RPC9-CL6 (100:1)-1.47 nM Daco+5.19 nM Osimertinib (4)---1/6</t>
    <phoneticPr fontId="2" type="noConversion"/>
  </si>
  <si>
    <t>PC9:RPC9-CL6 (100:1)-2.94 nM Daco+5.19 nM Osimertinib(5)---1/6</t>
    <phoneticPr fontId="2" type="noConversion"/>
  </si>
  <si>
    <t>PC9:RPC9-CL6 (100:1)-1.47 nM Daco+10.38 nM Osimertinib (6)---1/6</t>
    <phoneticPr fontId="2" type="noConversion"/>
  </si>
  <si>
    <t>PC9:RPC9-CL6 (100:1)-Osimertinib 10.38nM (3)---1/6</t>
    <phoneticPr fontId="2" type="noConversion"/>
  </si>
  <si>
    <t>PC9:RPC9-CL6 (100:1)-4.40 nM Daco+10.38 nM Osimertinib(7)---1/6</t>
    <phoneticPr fontId="2" type="noConversion"/>
  </si>
  <si>
    <t>PC9:RPC9-CL6 (100:1)-2.94 nM Daco+20.75 nM Osimertinib (8)---1/6</t>
    <phoneticPr fontId="2" type="noConversion"/>
  </si>
  <si>
    <t>Daco 4.40nM -1</t>
    <phoneticPr fontId="2" type="noConversion"/>
  </si>
  <si>
    <t>Daco 4.40nM -2</t>
    <phoneticPr fontId="2" type="noConversion"/>
  </si>
  <si>
    <t>Daco 4.40nM -3</t>
    <phoneticPr fontId="2" type="noConversion"/>
  </si>
  <si>
    <t>Osimertinib 10.38 nM-1</t>
  </si>
  <si>
    <t>Osimertinib 10.38 nM -2</t>
  </si>
  <si>
    <t>Osimertinib 10.38 nM -3</t>
  </si>
  <si>
    <t>1.47 nM Daco+5.19 nM Osim -1</t>
  </si>
  <si>
    <t>1.47 nM Daco+5.19 nM Osim -2</t>
  </si>
  <si>
    <t>1.47 nM Daco+5.19 nM Osim -3</t>
  </si>
  <si>
    <t>2.94 nM Daco+5.19 nM Osim-1</t>
  </si>
  <si>
    <t>2.94 nM Daco+5.19 nM Osim-2</t>
  </si>
  <si>
    <t>2.94 nM Daco+5.19 nM Osim-3</t>
  </si>
  <si>
    <t>1.47 nM Daco+10.38 nM Osim -1</t>
  </si>
  <si>
    <t>1.47 nM Daco+10.38 nM Osim -2</t>
  </si>
  <si>
    <t>1.47 nM Daco+10.38 nM Osim -3</t>
  </si>
  <si>
    <t>4.40 nM Daco+10.38 nM Osim-1</t>
  </si>
  <si>
    <t xml:space="preserve">4.40 nM Daco+10.38 nM Osim-2 </t>
  </si>
  <si>
    <t xml:space="preserve">4.40 nM Daco+10.38 nM Osim-3 </t>
  </si>
  <si>
    <t>2.94 nM Daco+20.75 nM Osim -1</t>
  </si>
  <si>
    <t>2.94 nM Daco+20.75 nM Osim -2</t>
  </si>
  <si>
    <t>2.94 nM Daco+20.75 nM Osim -3</t>
  </si>
  <si>
    <t>CP1 2.24E6(96.5%)</t>
  </si>
  <si>
    <t>CP1 2.27E6(95.3%)</t>
  </si>
  <si>
    <t>CP1 2.18E6(93.5%)</t>
  </si>
  <si>
    <t>2019-7-13(Sat. 14:00)</t>
    <phoneticPr fontId="2" type="noConversion"/>
  </si>
  <si>
    <t>2019-7-15(Mon. 15:00)</t>
    <phoneticPr fontId="2" type="noConversion"/>
  </si>
  <si>
    <t>CP2 1.28E6(90.0%)</t>
  </si>
  <si>
    <t>CP2 1.34E6(90.5%)</t>
  </si>
  <si>
    <t>CP2 1.57E6(92.5%)</t>
  </si>
  <si>
    <t>2019-7-18(Thur. 15:00)</t>
    <phoneticPr fontId="2" type="noConversion"/>
  </si>
  <si>
    <t>2019-7-18(Thur. 15:00)</t>
    <phoneticPr fontId="2" type="noConversion"/>
  </si>
  <si>
    <t>CP3 1.46E6(92.6%)</t>
    <phoneticPr fontId="2" type="noConversion"/>
  </si>
  <si>
    <t>CP3 1.58E6(94.0%)</t>
    <phoneticPr fontId="2" type="noConversion"/>
  </si>
  <si>
    <t>2019-7-18(Thur. 15:00)</t>
    <phoneticPr fontId="2" type="noConversion"/>
  </si>
  <si>
    <t>CP3 1.62E6(92.8%)</t>
    <phoneticPr fontId="2" type="noConversion"/>
  </si>
  <si>
    <t>2019-7-21(Sun. 13:00)</t>
    <phoneticPr fontId="2" type="noConversion"/>
  </si>
  <si>
    <t>2019-7-21(Sun. 13:00)</t>
    <phoneticPr fontId="2" type="noConversion"/>
  </si>
  <si>
    <t>CP1 2.47E6(94.8%)</t>
    <phoneticPr fontId="2" type="noConversion"/>
  </si>
  <si>
    <t>CP1 2.32E6(94.5%)</t>
    <phoneticPr fontId="2" type="noConversion"/>
  </si>
  <si>
    <t>2019-7-21(Sun. 13:00)</t>
    <phoneticPr fontId="2" type="noConversion"/>
  </si>
  <si>
    <t>CP1 2.19E6(95.4%)</t>
    <phoneticPr fontId="2" type="noConversion"/>
  </si>
  <si>
    <t>2019-7-24(Wed. 16:00)</t>
    <phoneticPr fontId="2" type="noConversion"/>
  </si>
  <si>
    <t>CP2 1.82E6(94.4%)</t>
    <phoneticPr fontId="2" type="noConversion"/>
  </si>
  <si>
    <t>CP2 2.00E6(92.0%)</t>
    <phoneticPr fontId="2" type="noConversion"/>
  </si>
  <si>
    <t>CP2 1.86E6(93.8%)</t>
    <phoneticPr fontId="2" type="noConversion"/>
  </si>
  <si>
    <t>2019-7-17(Wed. 15:00)</t>
    <phoneticPr fontId="2" type="noConversion"/>
  </si>
  <si>
    <t>CP1 2.18E6(99.2%)</t>
    <phoneticPr fontId="2" type="noConversion"/>
  </si>
  <si>
    <t>2019-7-17(Wed. 15:00)</t>
    <phoneticPr fontId="2" type="noConversion"/>
  </si>
  <si>
    <t>CP1 2.21E6(97.4%)</t>
    <phoneticPr fontId="2" type="noConversion"/>
  </si>
  <si>
    <t>2019-7-17(Wed. 15:00)</t>
    <phoneticPr fontId="2" type="noConversion"/>
  </si>
  <si>
    <t>CP1 2.27E6(96.0%)</t>
    <phoneticPr fontId="2" type="noConversion"/>
  </si>
  <si>
    <t>2019-7-29(Mon. 16:00)</t>
    <phoneticPr fontId="2" type="noConversion"/>
  </si>
  <si>
    <t>CP3 3.23E6(95.7%)</t>
    <phoneticPr fontId="2" type="noConversion"/>
  </si>
  <si>
    <t>CP3 3.66E6(96.3%)</t>
    <phoneticPr fontId="2" type="noConversion"/>
  </si>
  <si>
    <t>CP3 3.70E6(94.7%)</t>
    <phoneticPr fontId="2" type="noConversion"/>
  </si>
  <si>
    <t>CP2 3.01E6(93.9%)</t>
    <phoneticPr fontId="2" type="noConversion"/>
  </si>
  <si>
    <t>CP2 3.09E6(95.1%)</t>
    <phoneticPr fontId="2" type="noConversion"/>
  </si>
  <si>
    <t>CP2 3.30E6(95.6%)</t>
    <phoneticPr fontId="2" type="noConversion"/>
  </si>
  <si>
    <t>2019-8-5(Mon. 16:00)</t>
    <phoneticPr fontId="2" type="noConversion"/>
  </si>
  <si>
    <t>CP3 2.77E6(91.5%)</t>
    <phoneticPr fontId="2" type="noConversion"/>
  </si>
  <si>
    <t>CP3 3.04E6(94.3%)</t>
    <phoneticPr fontId="2" type="noConversion"/>
  </si>
  <si>
    <t>CP3 2.71E6(92.2%)</t>
    <phoneticPr fontId="2" type="noConversion"/>
  </si>
  <si>
    <t>Day34</t>
  </si>
  <si>
    <t>Day35</t>
  </si>
  <si>
    <t>Day36</t>
  </si>
  <si>
    <t>Day37</t>
  </si>
  <si>
    <t>Day38</t>
  </si>
  <si>
    <t>Day39</t>
  </si>
  <si>
    <t>Day40</t>
  </si>
  <si>
    <t>2019-8-21(Wed. 16:00)</t>
    <phoneticPr fontId="2" type="noConversion"/>
  </si>
  <si>
    <t>CP1 1.61E6(91.5%)</t>
    <phoneticPr fontId="2" type="noConversion"/>
  </si>
  <si>
    <t>CP1 1.53E6(92.6%)</t>
    <phoneticPr fontId="2" type="noConversion"/>
  </si>
  <si>
    <t>CP1 1.54E6(88.2%)</t>
    <phoneticPr fontId="2" type="noConversion"/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</si>
  <si>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</si>
  <si>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</si>
  <si>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</si>
  <si>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</si>
  <si>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</si>
  <si>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</si>
  <si>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</si>
  <si>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</si>
  <si>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</si>
  <si>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</si>
  <si>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</si>
  <si>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</si>
  <si>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</si>
  <si>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</si>
  <si>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</si>
  <si>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</si>
  <si>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</si>
  <si>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2019-8-27(Wed. 17:00)</t>
    <phoneticPr fontId="2" type="noConversion"/>
  </si>
  <si>
    <t>CP1 1.56E6(96.7%)</t>
    <phoneticPr fontId="2" type="noConversion"/>
  </si>
  <si>
    <t>2019-8-30(Fri. 16:00)</t>
    <phoneticPr fontId="2" type="noConversion"/>
  </si>
  <si>
    <t>CP2 1.64E6(87.4%)</t>
    <phoneticPr fontId="2" type="noConversion"/>
  </si>
  <si>
    <t>CP2 1.54E6(91.8%)</t>
    <phoneticPr fontId="2" type="noConversion"/>
  </si>
  <si>
    <t>CP2 1.20E6(93.9%)</t>
    <phoneticPr fontId="2" type="noConversion"/>
  </si>
  <si>
    <t>2019-8-30(Fri. 16:00)</t>
    <phoneticPr fontId="2" type="noConversion"/>
  </si>
  <si>
    <t>2019-9-2(Mon. 15:00)</t>
    <phoneticPr fontId="2" type="noConversion"/>
  </si>
  <si>
    <t>CP2 2.47E6(88.7%)</t>
    <phoneticPr fontId="2" type="noConversion"/>
  </si>
  <si>
    <t>2019-9-5(Thu. 17:00)</t>
    <phoneticPr fontId="2" type="noConversion"/>
  </si>
  <si>
    <t>CP3 1.35E6(92.2%)</t>
    <phoneticPr fontId="2" type="noConversion"/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</si>
  <si>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</si>
  <si>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</si>
  <si>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</si>
  <si>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</si>
  <si>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</si>
  <si>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</si>
  <si>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</si>
  <si>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</si>
  <si>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</si>
  <si>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</si>
  <si>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</si>
  <si>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2019-9-6(Fri. 17:00)</t>
    <phoneticPr fontId="2" type="noConversion"/>
  </si>
  <si>
    <t>CP3 2.10E6(88.1%)</t>
    <phoneticPr fontId="2" type="noConversion"/>
  </si>
  <si>
    <t>CP3 1.47E6(96.0%)</t>
    <phoneticPr fontId="2" type="noConversion"/>
  </si>
  <si>
    <t>CP3 1.15E6(84.6%)</t>
    <phoneticPr fontId="2" type="noConversion"/>
  </si>
  <si>
    <t>2019-9-9(Mon. 16:00)</t>
    <phoneticPr fontId="2" type="noConversion"/>
  </si>
  <si>
    <t>CP1 8.09E5(95.7%)</t>
    <phoneticPr fontId="2" type="noConversion"/>
  </si>
  <si>
    <t>CP1 4.03E5(98.4%)</t>
    <phoneticPr fontId="2" type="noConversion"/>
  </si>
  <si>
    <t>CP1 4.47E5(98.6%)</t>
    <phoneticPr fontId="2" type="noConversion"/>
  </si>
  <si>
    <t>CP1 6.21E5(94.1%)</t>
    <phoneticPr fontId="2" type="noConversion"/>
  </si>
  <si>
    <t>CP1 4.8E5(94.3%)</t>
    <phoneticPr fontId="2" type="noConversion"/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</si>
  <si>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</si>
  <si>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</si>
  <si>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</si>
  <si>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</si>
  <si>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</si>
  <si>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</si>
  <si>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</si>
  <si>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</si>
  <si>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</si>
  <si>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2019-9-12(Thu. 16:00)</t>
    <phoneticPr fontId="2" type="noConversion"/>
  </si>
  <si>
    <t>2019-9-12(Thu. 16:00)</t>
    <phoneticPr fontId="2" type="noConversion"/>
  </si>
  <si>
    <t>2019-9-19(Thu. 16:00)</t>
    <phoneticPr fontId="2" type="noConversion"/>
  </si>
  <si>
    <t>CP1 4.15E5(97.3%)</t>
    <phoneticPr fontId="2" type="noConversion"/>
  </si>
  <si>
    <t>CP1 2.59E5(84.1%)</t>
    <phoneticPr fontId="2" type="noConversion"/>
  </si>
  <si>
    <t>CP1 2.22E5(82.6%)</t>
    <phoneticPr fontId="2" type="noConversion"/>
  </si>
  <si>
    <t>2019-9-22(Sun. 14:45)</t>
    <phoneticPr fontId="2" type="noConversion"/>
  </si>
  <si>
    <t>CP2 4.59E6(97.6%)</t>
    <phoneticPr fontId="2" type="noConversion"/>
  </si>
  <si>
    <t>CP2 1.36E6(90.3%)</t>
    <phoneticPr fontId="2" type="noConversion"/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</si>
  <si>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</si>
  <si>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</si>
  <si>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</si>
  <si>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</si>
  <si>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</si>
  <si>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</si>
  <si>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</si>
  <si>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</si>
  <si>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</si>
  <si>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</si>
  <si>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</si>
  <si>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</si>
  <si>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</si>
  <si>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</si>
  <si>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2019-9-27(Fri. 11:00)</t>
    <phoneticPr fontId="2" type="noConversion"/>
  </si>
  <si>
    <t>CP3 1.08E6(91.6%)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</si>
</sst>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11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11" fontId="4" fillId="0" borderId="4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11" fontId="4" fillId="6" borderId="4" xfId="0" applyNumberFormat="1" applyFont="1" applyFill="1" applyBorder="1" applyAlignment="1">
      <alignment horizontal="center" vertical="center" wrapText="1"/>
    </xf>
    <xf numFmtId="11" fontId="4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6" borderId="0" xfId="0" applyFill="1"/>
    <xf numFmtId="11" fontId="4" fillId="0" borderId="4" xfId="0" applyNumberFormat="1" applyFont="1" applyFill="1" applyBorder="1" applyAlignment="1">
      <alignment horizontal="center" vertical="center" wrapText="1"/>
    </xf>
    <xf numFmtId="11" fontId="4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1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5C174"/>
      <color rgb="FFC56E6D"/>
      <color rgb="FF6E91C2"/>
      <color rgb="FF775B98"/>
      <color rgb="FFEB8B3D"/>
      <color rgb="FF42A2BB"/>
      <color rgb="FFB64845"/>
      <color rgb="FF4778B3"/>
      <color rgb="FF91B150"/>
      <color rgb="FFD27C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DOR </a:t>
            </a:r>
            <a:r>
              <a:rPr lang="en-US" altLang="zh-CN" sz="1800" b="1" i="0" u="none" strike="noStrike" baseline="0">
                <a:effectLst/>
              </a:rPr>
              <a:t>study for </a:t>
            </a:r>
            <a:r>
              <a:rPr lang="en-US" sz="1800" b="1" i="0" u="none" strike="noStrike" baseline="0">
                <a:effectLst/>
              </a:rPr>
              <a:t>PC9:RPC9-CL6 (100:1) </a:t>
            </a:r>
            <a:r>
              <a:rPr lang="en-US" altLang="zh-CN" sz="1800" b="1" i="0" u="none" strike="noStrike" baseline="0">
                <a:effectLst/>
              </a:rPr>
              <a:t>in T25 flask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6538048260699"/>
          <c:y val="8.5941814600418845E-2"/>
          <c:w val="0.8407616555957288"/>
          <c:h val="0.52129708880013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'PC9RPC9-CL6(100 1-processeddata'!$C$1</c:f>
              <c:strCache>
                <c:ptCount val="1"/>
                <c:pt idx="0">
                  <c:v>Vehicle(DMSO)-1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1-processeddata'!$C$2:$C$93</c:f>
              <c:numCache>
                <c:formatCode>0.00E+00</c:formatCode>
                <c:ptCount val="92"/>
                <c:pt idx="0">
                  <c:v>1000000</c:v>
                </c:pt>
                <c:pt idx="4">
                  <c:v>6720000</c:v>
                </c:pt>
                <c:pt idx="6">
                  <c:v>23040000</c:v>
                </c:pt>
                <c:pt idx="9">
                  <c:v>157680000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A-40CC-A0D2-E39360E672EE}"/>
            </c:ext>
          </c:extLst>
        </c:ser>
        <c:ser>
          <c:idx val="1"/>
          <c:order val="1"/>
          <c:tx>
            <c:strRef>
              <c:f>'PC9RPC9-CL6(100 1-processeddata'!$D$1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1-processeddata'!$D$2:$D$93</c:f>
              <c:numCache>
                <c:formatCode>0.00E+00</c:formatCode>
                <c:ptCount val="92"/>
                <c:pt idx="0">
                  <c:v>1000000</c:v>
                </c:pt>
                <c:pt idx="4">
                  <c:v>6810000</c:v>
                </c:pt>
                <c:pt idx="6">
                  <c:v>24120000</c:v>
                </c:pt>
                <c:pt idx="9">
                  <c:v>170640000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A-40CC-A0D2-E39360E672EE}"/>
            </c:ext>
          </c:extLst>
        </c:ser>
        <c:ser>
          <c:idx val="2"/>
          <c:order val="2"/>
          <c:tx>
            <c:strRef>
              <c:f>'PC9RPC9-CL6(100 1-processeddata'!$E$1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1-processeddata'!$E$2:$E$93</c:f>
              <c:numCache>
                <c:formatCode>0.00E+00</c:formatCode>
                <c:ptCount val="92"/>
                <c:pt idx="0">
                  <c:v>1000000</c:v>
                </c:pt>
                <c:pt idx="4">
                  <c:v>6540000</c:v>
                </c:pt>
                <c:pt idx="6">
                  <c:v>28260000</c:v>
                </c:pt>
                <c:pt idx="9">
                  <c:v>174960000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8A-40CC-A0D2-E39360E672EE}"/>
            </c:ext>
          </c:extLst>
        </c:ser>
        <c:ser>
          <c:idx val="3"/>
          <c:order val="3"/>
          <c:tx>
            <c:strRef>
              <c:f>'PC9RPC9-CL6(100 1-processeddata'!$F$1</c:f>
              <c:strCache>
                <c:ptCount val="1"/>
                <c:pt idx="0">
                  <c:v>Daco 4.40nM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5A44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1-processeddata'!$F$2:$F$93</c:f>
              <c:numCache>
                <c:formatCode>0.00E+00</c:formatCode>
                <c:ptCount val="92"/>
                <c:pt idx="0">
                  <c:v>1000000</c:v>
                </c:pt>
                <c:pt idx="12">
                  <c:v>7410000</c:v>
                </c:pt>
                <c:pt idx="15">
                  <c:v>32760000</c:v>
                </c:pt>
                <c:pt idx="20">
                  <c:v>348840000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8A-40CC-A0D2-E39360E672EE}"/>
            </c:ext>
          </c:extLst>
        </c:ser>
        <c:ser>
          <c:idx val="4"/>
          <c:order val="4"/>
          <c:tx>
            <c:strRef>
              <c:f>'PC9RPC9-CL6(100 1-processeddata'!$G$1</c:f>
              <c:strCache>
                <c:ptCount val="1"/>
                <c:pt idx="0">
                  <c:v>Daco 4.40nM -2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317C90"/>
                </a:solidFill>
              </a:ln>
            </c:spPr>
          </c:marker>
          <c:trendline>
            <c:spPr>
              <a:ln>
                <a:solidFill>
                  <a:srgbClr val="317C9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1-processeddata'!$G$2:$G$93</c:f>
              <c:numCache>
                <c:formatCode>0.00E+00</c:formatCode>
                <c:ptCount val="92"/>
                <c:pt idx="0">
                  <c:v>1000000</c:v>
                </c:pt>
                <c:pt idx="12">
                  <c:v>6960000</c:v>
                </c:pt>
                <c:pt idx="15">
                  <c:v>36000000</c:v>
                </c:pt>
                <c:pt idx="20">
                  <c:v>395280000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8A-40CC-A0D2-E39360E672EE}"/>
            </c:ext>
          </c:extLst>
        </c:ser>
        <c:ser>
          <c:idx val="5"/>
          <c:order val="5"/>
          <c:tx>
            <c:strRef>
              <c:f>'PC9RPC9-CL6(100 1-processeddata'!$H$1</c:f>
              <c:strCache>
                <c:ptCount val="1"/>
                <c:pt idx="0">
                  <c:v>Daco 4.40nM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56A2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1-processeddata'!$H$2:$H$93</c:f>
              <c:numCache>
                <c:formatCode>0.00E+00</c:formatCode>
                <c:ptCount val="92"/>
                <c:pt idx="0">
                  <c:v>1000000</c:v>
                </c:pt>
                <c:pt idx="12">
                  <c:v>6570000</c:v>
                </c:pt>
                <c:pt idx="15">
                  <c:v>33480000</c:v>
                </c:pt>
                <c:pt idx="20">
                  <c:v>399600000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8A-40CC-A0D2-E39360E672EE}"/>
            </c:ext>
          </c:extLst>
        </c:ser>
        <c:ser>
          <c:idx val="6"/>
          <c:order val="6"/>
          <c:tx>
            <c:strRef>
              <c:f>'PC9RPC9-CL6(100 1-processeddata'!$I$1</c:f>
              <c:strCache>
                <c:ptCount val="1"/>
                <c:pt idx="0">
                  <c:v>Osimertinib 10.38 nM-1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E6AA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1-processeddata'!$I$2:$I$93</c:f>
              <c:numCache>
                <c:formatCode>0.00E+00</c:formatCode>
                <c:ptCount val="92"/>
                <c:pt idx="0">
                  <c:v>1000000</c:v>
                </c:pt>
                <c:pt idx="8">
                  <c:v>6540000</c:v>
                </c:pt>
                <c:pt idx="20">
                  <c:v>54180000</c:v>
                </c:pt>
                <c:pt idx="27">
                  <c:v>299160000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8A-40CC-A0D2-E39360E672EE}"/>
            </c:ext>
          </c:extLst>
        </c:ser>
        <c:ser>
          <c:idx val="7"/>
          <c:order val="7"/>
          <c:tx>
            <c:strRef>
              <c:f>'PC9RPC9-CL6(100 1-processeddata'!$J$1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23F3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1-processeddata'!$J$2:$J$93</c:f>
              <c:numCache>
                <c:formatCode>0.00E+00</c:formatCode>
                <c:ptCount val="92"/>
                <c:pt idx="0">
                  <c:v>1000000</c:v>
                </c:pt>
                <c:pt idx="8">
                  <c:v>6630000</c:v>
                </c:pt>
                <c:pt idx="20">
                  <c:v>55620000</c:v>
                </c:pt>
                <c:pt idx="27">
                  <c:v>328320000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8A-40CC-A0D2-E39360E672EE}"/>
            </c:ext>
          </c:extLst>
        </c:ser>
        <c:ser>
          <c:idx val="8"/>
          <c:order val="8"/>
          <c:tx>
            <c:strRef>
              <c:f>'PC9RPC9-CL6(100 1-processeddata'!$K$1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819E4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1-processeddata'!$K$2:$K$93</c:f>
              <c:numCache>
                <c:formatCode>0.00E+00</c:formatCode>
                <c:ptCount val="92"/>
                <c:pt idx="0">
                  <c:v>1000000</c:v>
                </c:pt>
                <c:pt idx="8">
                  <c:v>6810000</c:v>
                </c:pt>
                <c:pt idx="20">
                  <c:v>59400000</c:v>
                </c:pt>
                <c:pt idx="27">
                  <c:v>292680000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98A-40CC-A0D2-E39360E672EE}"/>
            </c:ext>
          </c:extLst>
        </c:ser>
        <c:ser>
          <c:idx val="9"/>
          <c:order val="9"/>
          <c:tx>
            <c:strRef>
              <c:f>'PC9RPC9-CL6(100 1-processeddata'!$L$1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A518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1-processeddata'!$L$2:$L$93</c:f>
              <c:numCache>
                <c:formatCode>0.00E+00</c:formatCode>
                <c:ptCount val="92"/>
                <c:pt idx="0">
                  <c:v>1000000</c:v>
                </c:pt>
                <c:pt idx="43">
                  <c:v>4830000</c:v>
                </c:pt>
                <c:pt idx="52">
                  <c:v>29520000</c:v>
                </c:pt>
                <c:pt idx="59">
                  <c:v>226800000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98A-40CC-A0D2-E39360E672EE}"/>
            </c:ext>
          </c:extLst>
        </c:ser>
        <c:ser>
          <c:idx val="10"/>
          <c:order val="10"/>
          <c:tx>
            <c:strRef>
              <c:f>'PC9RPC9-CL6(100 1-processeddata'!$M$1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A90A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1-processeddata'!$M$2:$M$93</c:f>
              <c:numCache>
                <c:formatCode>0.00E+00</c:formatCode>
                <c:ptCount val="92"/>
                <c:pt idx="0">
                  <c:v>1000000</c:v>
                </c:pt>
                <c:pt idx="43">
                  <c:v>4590000</c:v>
                </c:pt>
                <c:pt idx="52">
                  <c:v>27720000</c:v>
                </c:pt>
                <c:pt idx="59">
                  <c:v>158760000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98A-40CC-A0D2-E39360E672EE}"/>
            </c:ext>
          </c:extLst>
        </c:ser>
        <c:ser>
          <c:idx val="11"/>
          <c:order val="11"/>
          <c:tx>
            <c:strRef>
              <c:f>'PC9RPC9-CL6(100 1-processeddata'!$N$1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1-processeddata'!$N$2:$N$93</c:f>
              <c:numCache>
                <c:formatCode>0.00E+00</c:formatCode>
                <c:ptCount val="92"/>
                <c:pt idx="0">
                  <c:v>1000000</c:v>
                </c:pt>
                <c:pt idx="43">
                  <c:v>4620000</c:v>
                </c:pt>
                <c:pt idx="52">
                  <c:v>21600000</c:v>
                </c:pt>
                <c:pt idx="59">
                  <c:v>124200000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98A-40CC-A0D2-E39360E672EE}"/>
            </c:ext>
          </c:extLst>
        </c:ser>
        <c:ser>
          <c:idx val="12"/>
          <c:order val="12"/>
          <c:tx>
            <c:strRef>
              <c:f>'PC9RPC9-CL6(100 1-processeddata'!$O$1</c:f>
              <c:strCache>
                <c:ptCount val="1"/>
                <c:pt idx="0">
                  <c:v>2.94 nM Daco+5.19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778B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1-processeddata'!$O$2:$O$93</c:f>
              <c:numCache>
                <c:formatCode>0.00E+00</c:formatCode>
                <c:ptCount val="92"/>
                <c:pt idx="0">
                  <c:v>1000000</c:v>
                </c:pt>
                <c:pt idx="62">
                  <c:v>2427000</c:v>
                </c:pt>
                <c:pt idx="75">
                  <c:v>82620000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98A-40CC-A0D2-E39360E672EE}"/>
            </c:ext>
          </c:extLst>
        </c:ser>
        <c:ser>
          <c:idx val="13"/>
          <c:order val="13"/>
          <c:tx>
            <c:strRef>
              <c:f>'PC9RPC9-CL6(100 1-processeddata'!$P$1</c:f>
              <c:strCache>
                <c:ptCount val="1"/>
                <c:pt idx="0">
                  <c:v>2.94 nM Daco+5.19 nM Osim-2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6484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1-processeddata'!$P$2:$P$93</c:f>
              <c:numCache>
                <c:formatCode>0.00E+00</c:formatCode>
                <c:ptCount val="92"/>
                <c:pt idx="0">
                  <c:v>1000000</c:v>
                </c:pt>
                <c:pt idx="62">
                  <c:v>1209000</c:v>
                </c:pt>
                <c:pt idx="75">
                  <c:v>24480000</c:v>
                </c:pt>
                <c:pt idx="80">
                  <c:v>116640000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98A-40CC-A0D2-E39360E672EE}"/>
            </c:ext>
          </c:extLst>
        </c:ser>
        <c:ser>
          <c:idx val="14"/>
          <c:order val="14"/>
          <c:tx>
            <c:strRef>
              <c:f>'PC9RPC9-CL6(100 1-processeddata'!$Q$1</c:f>
              <c:strCache>
                <c:ptCount val="1"/>
                <c:pt idx="0">
                  <c:v>2.94 nM Daco+5.19 nM Osim-3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1B15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1-processeddata'!$Q$2:$Q$93</c:f>
              <c:numCache>
                <c:formatCode>0.00E+00</c:formatCode>
                <c:ptCount val="92"/>
                <c:pt idx="0">
                  <c:v>1000000</c:v>
                </c:pt>
                <c:pt idx="49">
                  <c:v>4680000</c:v>
                </c:pt>
                <c:pt idx="55">
                  <c:v>44460000</c:v>
                </c:pt>
                <c:pt idx="58">
                  <c:v>145800000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98A-40CC-A0D2-E39360E672EE}"/>
            </c:ext>
          </c:extLst>
        </c:ser>
        <c:ser>
          <c:idx val="15"/>
          <c:order val="15"/>
          <c:tx>
            <c:strRef>
              <c:f>'PC9RPC9-CL6(100 1-processeddata'!$R$1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775B9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1-processeddata'!$R$2:$R$93</c:f>
              <c:numCache>
                <c:formatCode>0.00E+00</c:formatCode>
                <c:ptCount val="92"/>
                <c:pt idx="0">
                  <c:v>1000000</c:v>
                </c:pt>
                <c:pt idx="65">
                  <c:v>1341000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98A-40CC-A0D2-E39360E672EE}"/>
            </c:ext>
          </c:extLst>
        </c:ser>
        <c:ser>
          <c:idx val="16"/>
          <c:order val="16"/>
          <c:tx>
            <c:strRef>
              <c:f>'PC9RPC9-CL6(100 1-processeddata'!$S$1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2A2BB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1-processeddata'!$S$2:$S$93</c:f>
              <c:numCache>
                <c:formatCode>0.00E+00</c:formatCode>
                <c:ptCount val="92"/>
                <c:pt idx="0">
                  <c:v>1000000</c:v>
                </c:pt>
                <c:pt idx="65">
                  <c:v>1863000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98A-40CC-A0D2-E39360E672EE}"/>
            </c:ext>
          </c:extLst>
        </c:ser>
        <c:ser>
          <c:idx val="17"/>
          <c:order val="17"/>
          <c:tx>
            <c:strRef>
              <c:f>'PC9RPC9-CL6(100 1-processeddata'!$T$1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EB8B3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1-processeddata'!$T$2:$T$93</c:f>
              <c:numCache>
                <c:formatCode>0.00E+00</c:formatCode>
                <c:ptCount val="92"/>
                <c:pt idx="0">
                  <c:v>1000000</c:v>
                </c:pt>
                <c:pt idx="65">
                  <c:v>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98A-40CC-A0D2-E39360E672EE}"/>
            </c:ext>
          </c:extLst>
        </c:ser>
        <c:ser>
          <c:idx val="18"/>
          <c:order val="18"/>
          <c:tx>
            <c:strRef>
              <c:f>'PC9RPC9-CL6(100 1-processeddata'!$U$1</c:f>
              <c:strCache>
                <c:ptCount val="1"/>
                <c:pt idx="0">
                  <c:v>4.40 nM Daco+10.38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E91C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1-processeddata'!$U$2:$U$93</c:f>
              <c:numCache>
                <c:formatCode>0.00E+00</c:formatCode>
                <c:ptCount val="92"/>
                <c:pt idx="0">
                  <c:v>1000000</c:v>
                </c:pt>
                <c:pt idx="69">
                  <c:v>1245000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98A-40CC-A0D2-E39360E672EE}"/>
            </c:ext>
          </c:extLst>
        </c:ser>
        <c:ser>
          <c:idx val="19"/>
          <c:order val="19"/>
          <c:tx>
            <c:strRef>
              <c:f>'PC9RPC9-CL6(100 1-processeddata'!$V$1</c:f>
              <c:strCache>
                <c:ptCount val="1"/>
                <c:pt idx="0">
                  <c:v>4.40 nM Daco+10.38 nM Osim-2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56E6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1-processeddata'!$V$2:$V$93</c:f>
              <c:numCache>
                <c:formatCode>0.00E+00</c:formatCode>
                <c:ptCount val="92"/>
                <c:pt idx="0">
                  <c:v>1000000</c:v>
                </c:pt>
                <c:pt idx="69">
                  <c:v>777000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98A-40CC-A0D2-E39360E672EE}"/>
            </c:ext>
          </c:extLst>
        </c:ser>
        <c:ser>
          <c:idx val="20"/>
          <c:order val="20"/>
          <c:tx>
            <c:strRef>
              <c:f>'PC9RPC9-CL6(100 1-processeddata'!$W$1</c:f>
              <c:strCache>
                <c:ptCount val="1"/>
                <c:pt idx="0">
                  <c:v>4.40 nM Daco+10.38 nM Osim-3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5C1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1-processeddata'!$W$2:$W$93</c:f>
              <c:numCache>
                <c:formatCode>0.00E+00</c:formatCode>
                <c:ptCount val="92"/>
                <c:pt idx="0">
                  <c:v>1000000</c:v>
                </c:pt>
                <c:pt idx="69">
                  <c:v>666000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98A-40CC-A0D2-E39360E672EE}"/>
            </c:ext>
          </c:extLst>
        </c:ser>
        <c:ser>
          <c:idx val="21"/>
          <c:order val="21"/>
          <c:tx>
            <c:strRef>
              <c:f>'PC9RPC9-CL6(100 1-processeddata'!$X$1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1-processeddata'!$X$2:$X$93</c:f>
              <c:numCache>
                <c:formatCode>0.00E+00</c:formatCode>
                <c:ptCount val="92"/>
                <c:pt idx="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98A-40CC-A0D2-E39360E672EE}"/>
            </c:ext>
          </c:extLst>
        </c:ser>
        <c:ser>
          <c:idx val="22"/>
          <c:order val="22"/>
          <c:tx>
            <c:strRef>
              <c:f>'PC9RPC9-CL6(100 1-processeddata'!$Y$1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1-processeddata'!$Y$2:$Y$93</c:f>
              <c:numCache>
                <c:formatCode>0.00E+00</c:formatCode>
                <c:ptCount val="92"/>
                <c:pt idx="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98A-40CC-A0D2-E39360E672EE}"/>
            </c:ext>
          </c:extLst>
        </c:ser>
        <c:ser>
          <c:idx val="23"/>
          <c:order val="23"/>
          <c:tx>
            <c:strRef>
              <c:f>'PC9RPC9-CL6(100 1-processeddata'!$Z$1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1-processeddata'!$Z$2:$Z$93</c:f>
              <c:numCache>
                <c:formatCode>0.00E+00</c:formatCode>
                <c:ptCount val="92"/>
                <c:pt idx="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98A-40CC-A0D2-E39360E672EE}"/>
            </c:ext>
          </c:extLst>
        </c:ser>
        <c:ser>
          <c:idx val="24"/>
          <c:order val="24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CAFD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98A-40CC-A0D2-E39360E672EE}"/>
            </c:ext>
          </c:extLst>
        </c:ser>
        <c:ser>
          <c:idx val="25"/>
          <c:order val="25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29C9B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98A-40CC-A0D2-E39360E672EE}"/>
            </c:ext>
          </c:extLst>
        </c:ser>
        <c:ser>
          <c:idx val="26"/>
          <c:order val="26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CCF9F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98A-40CC-A0D2-E39360E672EE}"/>
            </c:ext>
          </c:extLst>
        </c:ser>
        <c:ser>
          <c:idx val="27"/>
          <c:order val="27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dPt>
            <c:idx val="34"/>
            <c:marker>
              <c:spPr>
                <a:ln>
                  <a:solidFill>
                    <a:srgbClr val="AFA3C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98A-40CC-A0D2-E39360E672EE}"/>
              </c:ext>
            </c:extLst>
          </c:dPt>
          <c:trendline>
            <c:spPr>
              <a:ln>
                <a:solidFill>
                  <a:srgbClr val="AFA3C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98A-40CC-A0D2-E39360E672EE}"/>
            </c:ext>
          </c:extLst>
        </c:ser>
        <c:ser>
          <c:idx val="28"/>
          <c:order val="28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AC6D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98A-40CC-A0D2-E39360E672EE}"/>
            </c:ext>
          </c:extLst>
        </c:ser>
        <c:ser>
          <c:idx val="29"/>
          <c:order val="29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dPt>
            <c:idx val="34"/>
            <c:marker>
              <c:spPr>
                <a:ln>
                  <a:solidFill>
                    <a:srgbClr val="F6B998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98A-40CC-A0D2-E39360E672EE}"/>
              </c:ext>
            </c:extLst>
          </c:dPt>
          <c:trendline>
            <c:spPr>
              <a:ln>
                <a:solidFill>
                  <a:srgbClr val="F6B99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E98A-40CC-A0D2-E39360E672EE}"/>
            </c:ext>
          </c:extLst>
        </c:ser>
        <c:ser>
          <c:idx val="30"/>
          <c:order val="30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DC8D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98A-40CC-A0D2-E39360E672EE}"/>
            </c:ext>
          </c:extLst>
        </c:ser>
        <c:ser>
          <c:idx val="31"/>
          <c:order val="31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EBDB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98A-40CC-A0D2-E39360E672EE}"/>
            </c:ext>
          </c:extLst>
        </c:ser>
        <c:ser>
          <c:idx val="32"/>
          <c:order val="32"/>
          <c:tx>
            <c:strRef>
              <c:f>'PC9RPC9-CL6(100 1-processeddata'!#REF!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0DCBF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1-processeddata'!$B$2:$B$93</c:f>
              <c:strCache>
                <c:ptCount val="9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</c:strCache>
            </c:strRef>
          </c:xVal>
          <c:yVal>
            <c:numRef>
              <c:f>'PC9RPC9-CL6(100 1-processeddata'!#REF!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98A-40CC-A0D2-E39360E6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1936"/>
        <c:axId val="189872496"/>
      </c:scatterChart>
      <c:valAx>
        <c:axId val="1898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2496"/>
        <c:crosses val="autoZero"/>
        <c:crossBetween val="midCat"/>
        <c:majorUnit val="2"/>
      </c:valAx>
      <c:valAx>
        <c:axId val="189872496"/>
        <c:scaling>
          <c:logBase val="2"/>
          <c:orientation val="minMax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Predicated total live cells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 (Based on the recording sheet)</a:t>
                </a:r>
                <a:endParaRPr lang="en-US" sz="8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9871936"/>
        <c:crosses val="autoZero"/>
        <c:crossBetween val="midCat"/>
        <c:majorUnit val="2"/>
        <c:minorUnit val="2"/>
      </c:valAx>
    </c:plotArea>
    <c:legend>
      <c:legendPos val="b"/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ayout>
        <c:manualLayout>
          <c:xMode val="edge"/>
          <c:yMode val="edge"/>
          <c:x val="5.1309020177932874E-2"/>
          <c:y val="0.69908584548115738"/>
          <c:w val="0.84775781305422759"/>
          <c:h val="0.300914154518842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562840</xdr:colOff>
      <xdr:row>1</xdr:row>
      <xdr:rowOff>164522</xdr:rowOff>
    </xdr:from>
    <xdr:to>
      <xdr:col>44</xdr:col>
      <xdr:colOff>450272</xdr:colOff>
      <xdr:row>33</xdr:row>
      <xdr:rowOff>9417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opLeftCell="A73" zoomScale="60" zoomScaleNormal="60" workbookViewId="0">
      <selection activeCell="A114" sqref="A114:XFD147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83203125" customWidth="1"/>
    <col min="5" max="5" width="22.1640625" customWidth="1"/>
    <col min="7" max="7" width="22.83203125" customWidth="1"/>
    <col min="8" max="8" width="25" customWidth="1"/>
    <col min="9" max="9" width="17" customWidth="1"/>
    <col min="10" max="10" width="19.83203125" customWidth="1"/>
    <col min="11" max="11" width="22.1640625" customWidth="1"/>
    <col min="13" max="13" width="22.83203125" customWidth="1"/>
    <col min="14" max="14" width="25" customWidth="1"/>
    <col min="15" max="15" width="17" customWidth="1"/>
    <col min="16" max="16" width="19.83203125" customWidth="1"/>
    <col min="17" max="17" width="22.1640625" customWidth="1"/>
    <col min="257" max="257" width="22.83203125" customWidth="1"/>
    <col min="258" max="258" width="25" customWidth="1"/>
    <col min="259" max="259" width="17" customWidth="1"/>
    <col min="260" max="260" width="19.83203125" customWidth="1"/>
    <col min="261" max="261" width="22.1640625" customWidth="1"/>
    <col min="513" max="513" width="22.83203125" customWidth="1"/>
    <col min="514" max="514" width="25" customWidth="1"/>
    <col min="515" max="515" width="17" customWidth="1"/>
    <col min="516" max="516" width="19.83203125" customWidth="1"/>
    <col min="517" max="517" width="22.1640625" customWidth="1"/>
    <col min="769" max="769" width="22.83203125" customWidth="1"/>
    <col min="770" max="770" width="25" customWidth="1"/>
    <col min="771" max="771" width="17" customWidth="1"/>
    <col min="772" max="772" width="19.83203125" customWidth="1"/>
    <col min="773" max="773" width="22.1640625" customWidth="1"/>
    <col min="1025" max="1025" width="22.83203125" customWidth="1"/>
    <col min="1026" max="1026" width="25" customWidth="1"/>
    <col min="1027" max="1027" width="17" customWidth="1"/>
    <col min="1028" max="1028" width="19.83203125" customWidth="1"/>
    <col min="1029" max="1029" width="22.1640625" customWidth="1"/>
    <col min="1281" max="1281" width="22.83203125" customWidth="1"/>
    <col min="1282" max="1282" width="25" customWidth="1"/>
    <col min="1283" max="1283" width="17" customWidth="1"/>
    <col min="1284" max="1284" width="19.83203125" customWidth="1"/>
    <col min="1285" max="1285" width="22.1640625" customWidth="1"/>
    <col min="1537" max="1537" width="22.83203125" customWidth="1"/>
    <col min="1538" max="1538" width="25" customWidth="1"/>
    <col min="1539" max="1539" width="17" customWidth="1"/>
    <col min="1540" max="1540" width="19.83203125" customWidth="1"/>
    <col min="1541" max="1541" width="22.1640625" customWidth="1"/>
    <col min="1793" max="1793" width="22.83203125" customWidth="1"/>
    <col min="1794" max="1794" width="25" customWidth="1"/>
    <col min="1795" max="1795" width="17" customWidth="1"/>
    <col min="1796" max="1796" width="19.83203125" customWidth="1"/>
    <col min="1797" max="1797" width="22.1640625" customWidth="1"/>
    <col min="2049" max="2049" width="22.83203125" customWidth="1"/>
    <col min="2050" max="2050" width="25" customWidth="1"/>
    <col min="2051" max="2051" width="17" customWidth="1"/>
    <col min="2052" max="2052" width="19.83203125" customWidth="1"/>
    <col min="2053" max="2053" width="22.1640625" customWidth="1"/>
    <col min="2305" max="2305" width="22.83203125" customWidth="1"/>
    <col min="2306" max="2306" width="25" customWidth="1"/>
    <col min="2307" max="2307" width="17" customWidth="1"/>
    <col min="2308" max="2308" width="19.83203125" customWidth="1"/>
    <col min="2309" max="2309" width="22.1640625" customWidth="1"/>
    <col min="2561" max="2561" width="22.83203125" customWidth="1"/>
    <col min="2562" max="2562" width="25" customWidth="1"/>
    <col min="2563" max="2563" width="17" customWidth="1"/>
    <col min="2564" max="2564" width="19.83203125" customWidth="1"/>
    <col min="2565" max="2565" width="22.1640625" customWidth="1"/>
    <col min="2817" max="2817" width="22.83203125" customWidth="1"/>
    <col min="2818" max="2818" width="25" customWidth="1"/>
    <col min="2819" max="2819" width="17" customWidth="1"/>
    <col min="2820" max="2820" width="19.83203125" customWidth="1"/>
    <col min="2821" max="2821" width="22.1640625" customWidth="1"/>
    <col min="3073" max="3073" width="22.83203125" customWidth="1"/>
    <col min="3074" max="3074" width="25" customWidth="1"/>
    <col min="3075" max="3075" width="17" customWidth="1"/>
    <col min="3076" max="3076" width="19.83203125" customWidth="1"/>
    <col min="3077" max="3077" width="22.1640625" customWidth="1"/>
    <col min="3329" max="3329" width="22.83203125" customWidth="1"/>
    <col min="3330" max="3330" width="25" customWidth="1"/>
    <col min="3331" max="3331" width="17" customWidth="1"/>
    <col min="3332" max="3332" width="19.83203125" customWidth="1"/>
    <col min="3333" max="3333" width="22.1640625" customWidth="1"/>
    <col min="3585" max="3585" width="22.83203125" customWidth="1"/>
    <col min="3586" max="3586" width="25" customWidth="1"/>
    <col min="3587" max="3587" width="17" customWidth="1"/>
    <col min="3588" max="3588" width="19.83203125" customWidth="1"/>
    <col min="3589" max="3589" width="22.1640625" customWidth="1"/>
    <col min="3841" max="3841" width="22.83203125" customWidth="1"/>
    <col min="3842" max="3842" width="25" customWidth="1"/>
    <col min="3843" max="3843" width="17" customWidth="1"/>
    <col min="3844" max="3844" width="19.83203125" customWidth="1"/>
    <col min="3845" max="3845" width="22.1640625" customWidth="1"/>
    <col min="4097" max="4097" width="22.83203125" customWidth="1"/>
    <col min="4098" max="4098" width="25" customWidth="1"/>
    <col min="4099" max="4099" width="17" customWidth="1"/>
    <col min="4100" max="4100" width="19.83203125" customWidth="1"/>
    <col min="4101" max="4101" width="22.1640625" customWidth="1"/>
    <col min="4353" max="4353" width="22.83203125" customWidth="1"/>
    <col min="4354" max="4354" width="25" customWidth="1"/>
    <col min="4355" max="4355" width="17" customWidth="1"/>
    <col min="4356" max="4356" width="19.83203125" customWidth="1"/>
    <col min="4357" max="4357" width="22.1640625" customWidth="1"/>
    <col min="4609" max="4609" width="22.83203125" customWidth="1"/>
    <col min="4610" max="4610" width="25" customWidth="1"/>
    <col min="4611" max="4611" width="17" customWidth="1"/>
    <col min="4612" max="4612" width="19.83203125" customWidth="1"/>
    <col min="4613" max="4613" width="22.1640625" customWidth="1"/>
    <col min="4865" max="4865" width="22.83203125" customWidth="1"/>
    <col min="4866" max="4866" width="25" customWidth="1"/>
    <col min="4867" max="4867" width="17" customWidth="1"/>
    <col min="4868" max="4868" width="19.83203125" customWidth="1"/>
    <col min="4869" max="4869" width="22.1640625" customWidth="1"/>
    <col min="5121" max="5121" width="22.83203125" customWidth="1"/>
    <col min="5122" max="5122" width="25" customWidth="1"/>
    <col min="5123" max="5123" width="17" customWidth="1"/>
    <col min="5124" max="5124" width="19.83203125" customWidth="1"/>
    <col min="5125" max="5125" width="22.1640625" customWidth="1"/>
    <col min="5377" max="5377" width="22.83203125" customWidth="1"/>
    <col min="5378" max="5378" width="25" customWidth="1"/>
    <col min="5379" max="5379" width="17" customWidth="1"/>
    <col min="5380" max="5380" width="19.83203125" customWidth="1"/>
    <col min="5381" max="5381" width="22.1640625" customWidth="1"/>
    <col min="5633" max="5633" width="22.83203125" customWidth="1"/>
    <col min="5634" max="5634" width="25" customWidth="1"/>
    <col min="5635" max="5635" width="17" customWidth="1"/>
    <col min="5636" max="5636" width="19.83203125" customWidth="1"/>
    <col min="5637" max="5637" width="22.1640625" customWidth="1"/>
    <col min="5889" max="5889" width="22.83203125" customWidth="1"/>
    <col min="5890" max="5890" width="25" customWidth="1"/>
    <col min="5891" max="5891" width="17" customWidth="1"/>
    <col min="5892" max="5892" width="19.83203125" customWidth="1"/>
    <col min="5893" max="5893" width="22.1640625" customWidth="1"/>
    <col min="6145" max="6145" width="22.83203125" customWidth="1"/>
    <col min="6146" max="6146" width="25" customWidth="1"/>
    <col min="6147" max="6147" width="17" customWidth="1"/>
    <col min="6148" max="6148" width="19.83203125" customWidth="1"/>
    <col min="6149" max="6149" width="22.1640625" customWidth="1"/>
    <col min="6401" max="6401" width="22.83203125" customWidth="1"/>
    <col min="6402" max="6402" width="25" customWidth="1"/>
    <col min="6403" max="6403" width="17" customWidth="1"/>
    <col min="6404" max="6404" width="19.83203125" customWidth="1"/>
    <col min="6405" max="6405" width="22.1640625" customWidth="1"/>
    <col min="6657" max="6657" width="22.83203125" customWidth="1"/>
    <col min="6658" max="6658" width="25" customWidth="1"/>
    <col min="6659" max="6659" width="17" customWidth="1"/>
    <col min="6660" max="6660" width="19.83203125" customWidth="1"/>
    <col min="6661" max="6661" width="22.1640625" customWidth="1"/>
    <col min="6913" max="6913" width="22.83203125" customWidth="1"/>
    <col min="6914" max="6914" width="25" customWidth="1"/>
    <col min="6915" max="6915" width="17" customWidth="1"/>
    <col min="6916" max="6916" width="19.83203125" customWidth="1"/>
    <col min="6917" max="6917" width="22.1640625" customWidth="1"/>
    <col min="7169" max="7169" width="22.83203125" customWidth="1"/>
    <col min="7170" max="7170" width="25" customWidth="1"/>
    <col min="7171" max="7171" width="17" customWidth="1"/>
    <col min="7172" max="7172" width="19.83203125" customWidth="1"/>
    <col min="7173" max="7173" width="22.1640625" customWidth="1"/>
    <col min="7425" max="7425" width="22.83203125" customWidth="1"/>
    <col min="7426" max="7426" width="25" customWidth="1"/>
    <col min="7427" max="7427" width="17" customWidth="1"/>
    <col min="7428" max="7428" width="19.83203125" customWidth="1"/>
    <col min="7429" max="7429" width="22.1640625" customWidth="1"/>
    <col min="7681" max="7681" width="22.83203125" customWidth="1"/>
    <col min="7682" max="7682" width="25" customWidth="1"/>
    <col min="7683" max="7683" width="17" customWidth="1"/>
    <col min="7684" max="7684" width="19.83203125" customWidth="1"/>
    <col min="7685" max="7685" width="22.1640625" customWidth="1"/>
    <col min="7937" max="7937" width="22.83203125" customWidth="1"/>
    <col min="7938" max="7938" width="25" customWidth="1"/>
    <col min="7939" max="7939" width="17" customWidth="1"/>
    <col min="7940" max="7940" width="19.83203125" customWidth="1"/>
    <col min="7941" max="7941" width="22.1640625" customWidth="1"/>
    <col min="8193" max="8193" width="22.83203125" customWidth="1"/>
    <col min="8194" max="8194" width="25" customWidth="1"/>
    <col min="8195" max="8195" width="17" customWidth="1"/>
    <col min="8196" max="8196" width="19.83203125" customWidth="1"/>
    <col min="8197" max="8197" width="22.1640625" customWidth="1"/>
    <col min="8449" max="8449" width="22.83203125" customWidth="1"/>
    <col min="8450" max="8450" width="25" customWidth="1"/>
    <col min="8451" max="8451" width="17" customWidth="1"/>
    <col min="8452" max="8452" width="19.83203125" customWidth="1"/>
    <col min="8453" max="8453" width="22.1640625" customWidth="1"/>
    <col min="8705" max="8705" width="22.83203125" customWidth="1"/>
    <col min="8706" max="8706" width="25" customWidth="1"/>
    <col min="8707" max="8707" width="17" customWidth="1"/>
    <col min="8708" max="8708" width="19.83203125" customWidth="1"/>
    <col min="8709" max="8709" width="22.1640625" customWidth="1"/>
    <col min="8961" max="8961" width="22.83203125" customWidth="1"/>
    <col min="8962" max="8962" width="25" customWidth="1"/>
    <col min="8963" max="8963" width="17" customWidth="1"/>
    <col min="8964" max="8964" width="19.83203125" customWidth="1"/>
    <col min="8965" max="8965" width="22.1640625" customWidth="1"/>
    <col min="9217" max="9217" width="22.83203125" customWidth="1"/>
    <col min="9218" max="9218" width="25" customWidth="1"/>
    <col min="9219" max="9219" width="17" customWidth="1"/>
    <col min="9220" max="9220" width="19.83203125" customWidth="1"/>
    <col min="9221" max="9221" width="22.1640625" customWidth="1"/>
    <col min="9473" max="9473" width="22.83203125" customWidth="1"/>
    <col min="9474" max="9474" width="25" customWidth="1"/>
    <col min="9475" max="9475" width="17" customWidth="1"/>
    <col min="9476" max="9476" width="19.83203125" customWidth="1"/>
    <col min="9477" max="9477" width="22.1640625" customWidth="1"/>
    <col min="9729" max="9729" width="22.83203125" customWidth="1"/>
    <col min="9730" max="9730" width="25" customWidth="1"/>
    <col min="9731" max="9731" width="17" customWidth="1"/>
    <col min="9732" max="9732" width="19.83203125" customWidth="1"/>
    <col min="9733" max="9733" width="22.1640625" customWidth="1"/>
    <col min="9985" max="9985" width="22.83203125" customWidth="1"/>
    <col min="9986" max="9986" width="25" customWidth="1"/>
    <col min="9987" max="9987" width="17" customWidth="1"/>
    <col min="9988" max="9988" width="19.83203125" customWidth="1"/>
    <col min="9989" max="9989" width="22.1640625" customWidth="1"/>
    <col min="10241" max="10241" width="22.83203125" customWidth="1"/>
    <col min="10242" max="10242" width="25" customWidth="1"/>
    <col min="10243" max="10243" width="17" customWidth="1"/>
    <col min="10244" max="10244" width="19.83203125" customWidth="1"/>
    <col min="10245" max="10245" width="22.1640625" customWidth="1"/>
    <col min="10497" max="10497" width="22.83203125" customWidth="1"/>
    <col min="10498" max="10498" width="25" customWidth="1"/>
    <col min="10499" max="10499" width="17" customWidth="1"/>
    <col min="10500" max="10500" width="19.83203125" customWidth="1"/>
    <col min="10501" max="10501" width="22.1640625" customWidth="1"/>
    <col min="10753" max="10753" width="22.83203125" customWidth="1"/>
    <col min="10754" max="10754" width="25" customWidth="1"/>
    <col min="10755" max="10755" width="17" customWidth="1"/>
    <col min="10756" max="10756" width="19.83203125" customWidth="1"/>
    <col min="10757" max="10757" width="22.1640625" customWidth="1"/>
    <col min="11009" max="11009" width="22.83203125" customWidth="1"/>
    <col min="11010" max="11010" width="25" customWidth="1"/>
    <col min="11011" max="11011" width="17" customWidth="1"/>
    <col min="11012" max="11012" width="19.83203125" customWidth="1"/>
    <col min="11013" max="11013" width="22.1640625" customWidth="1"/>
    <col min="11265" max="11265" width="22.83203125" customWidth="1"/>
    <col min="11266" max="11266" width="25" customWidth="1"/>
    <col min="11267" max="11267" width="17" customWidth="1"/>
    <col min="11268" max="11268" width="19.83203125" customWidth="1"/>
    <col min="11269" max="11269" width="22.1640625" customWidth="1"/>
    <col min="11521" max="11521" width="22.83203125" customWidth="1"/>
    <col min="11522" max="11522" width="25" customWidth="1"/>
    <col min="11523" max="11523" width="17" customWidth="1"/>
    <col min="11524" max="11524" width="19.83203125" customWidth="1"/>
    <col min="11525" max="11525" width="22.1640625" customWidth="1"/>
    <col min="11777" max="11777" width="22.83203125" customWidth="1"/>
    <col min="11778" max="11778" width="25" customWidth="1"/>
    <col min="11779" max="11779" width="17" customWidth="1"/>
    <col min="11780" max="11780" width="19.83203125" customWidth="1"/>
    <col min="11781" max="11781" width="22.1640625" customWidth="1"/>
    <col min="12033" max="12033" width="22.83203125" customWidth="1"/>
    <col min="12034" max="12034" width="25" customWidth="1"/>
    <col min="12035" max="12035" width="17" customWidth="1"/>
    <col min="12036" max="12036" width="19.83203125" customWidth="1"/>
    <col min="12037" max="12037" width="22.1640625" customWidth="1"/>
    <col min="12289" max="12289" width="22.83203125" customWidth="1"/>
    <col min="12290" max="12290" width="25" customWidth="1"/>
    <col min="12291" max="12291" width="17" customWidth="1"/>
    <col min="12292" max="12292" width="19.83203125" customWidth="1"/>
    <col min="12293" max="12293" width="22.1640625" customWidth="1"/>
    <col min="12545" max="12545" width="22.83203125" customWidth="1"/>
    <col min="12546" max="12546" width="25" customWidth="1"/>
    <col min="12547" max="12547" width="17" customWidth="1"/>
    <col min="12548" max="12548" width="19.83203125" customWidth="1"/>
    <col min="12549" max="12549" width="22.1640625" customWidth="1"/>
    <col min="12801" max="12801" width="22.83203125" customWidth="1"/>
    <col min="12802" max="12802" width="25" customWidth="1"/>
    <col min="12803" max="12803" width="17" customWidth="1"/>
    <col min="12804" max="12804" width="19.83203125" customWidth="1"/>
    <col min="12805" max="12805" width="22.1640625" customWidth="1"/>
    <col min="13057" max="13057" width="22.83203125" customWidth="1"/>
    <col min="13058" max="13058" width="25" customWidth="1"/>
    <col min="13059" max="13059" width="17" customWidth="1"/>
    <col min="13060" max="13060" width="19.83203125" customWidth="1"/>
    <col min="13061" max="13061" width="22.1640625" customWidth="1"/>
    <col min="13313" max="13313" width="22.83203125" customWidth="1"/>
    <col min="13314" max="13314" width="25" customWidth="1"/>
    <col min="13315" max="13315" width="17" customWidth="1"/>
    <col min="13316" max="13316" width="19.83203125" customWidth="1"/>
    <col min="13317" max="13317" width="22.1640625" customWidth="1"/>
    <col min="13569" max="13569" width="22.83203125" customWidth="1"/>
    <col min="13570" max="13570" width="25" customWidth="1"/>
    <col min="13571" max="13571" width="17" customWidth="1"/>
    <col min="13572" max="13572" width="19.83203125" customWidth="1"/>
    <col min="13573" max="13573" width="22.1640625" customWidth="1"/>
    <col min="13825" max="13825" width="22.83203125" customWidth="1"/>
    <col min="13826" max="13826" width="25" customWidth="1"/>
    <col min="13827" max="13827" width="17" customWidth="1"/>
    <col min="13828" max="13828" width="19.83203125" customWidth="1"/>
    <col min="13829" max="13829" width="22.1640625" customWidth="1"/>
    <col min="14081" max="14081" width="22.83203125" customWidth="1"/>
    <col min="14082" max="14082" width="25" customWidth="1"/>
    <col min="14083" max="14083" width="17" customWidth="1"/>
    <col min="14084" max="14084" width="19.83203125" customWidth="1"/>
    <col min="14085" max="14085" width="22.1640625" customWidth="1"/>
    <col min="14337" max="14337" width="22.83203125" customWidth="1"/>
    <col min="14338" max="14338" width="25" customWidth="1"/>
    <col min="14339" max="14339" width="17" customWidth="1"/>
    <col min="14340" max="14340" width="19.83203125" customWidth="1"/>
    <col min="14341" max="14341" width="22.1640625" customWidth="1"/>
    <col min="14593" max="14593" width="22.83203125" customWidth="1"/>
    <col min="14594" max="14594" width="25" customWidth="1"/>
    <col min="14595" max="14595" width="17" customWidth="1"/>
    <col min="14596" max="14596" width="19.83203125" customWidth="1"/>
    <col min="14597" max="14597" width="22.1640625" customWidth="1"/>
    <col min="14849" max="14849" width="22.83203125" customWidth="1"/>
    <col min="14850" max="14850" width="25" customWidth="1"/>
    <col min="14851" max="14851" width="17" customWidth="1"/>
    <col min="14852" max="14852" width="19.83203125" customWidth="1"/>
    <col min="14853" max="14853" width="22.1640625" customWidth="1"/>
    <col min="15105" max="15105" width="22.83203125" customWidth="1"/>
    <col min="15106" max="15106" width="25" customWidth="1"/>
    <col min="15107" max="15107" width="17" customWidth="1"/>
    <col min="15108" max="15108" width="19.83203125" customWidth="1"/>
    <col min="15109" max="15109" width="22.1640625" customWidth="1"/>
    <col min="15361" max="15361" width="22.83203125" customWidth="1"/>
    <col min="15362" max="15362" width="25" customWidth="1"/>
    <col min="15363" max="15363" width="17" customWidth="1"/>
    <col min="15364" max="15364" width="19.83203125" customWidth="1"/>
    <col min="15365" max="15365" width="22.1640625" customWidth="1"/>
    <col min="15617" max="15617" width="22.83203125" customWidth="1"/>
    <col min="15618" max="15618" width="25" customWidth="1"/>
    <col min="15619" max="15619" width="17" customWidth="1"/>
    <col min="15620" max="15620" width="19.83203125" customWidth="1"/>
    <col min="15621" max="15621" width="22.1640625" customWidth="1"/>
    <col min="15873" max="15873" width="22.83203125" customWidth="1"/>
    <col min="15874" max="15874" width="25" customWidth="1"/>
    <col min="15875" max="15875" width="17" customWidth="1"/>
    <col min="15876" max="15876" width="19.83203125" customWidth="1"/>
    <col min="15877" max="15877" width="22.1640625" customWidth="1"/>
    <col min="16129" max="16129" width="22.83203125" customWidth="1"/>
    <col min="16130" max="16130" width="25" customWidth="1"/>
    <col min="16131" max="16131" width="17" customWidth="1"/>
    <col min="16132" max="16132" width="19.83203125" customWidth="1"/>
    <col min="16133" max="16133" width="22.1640625" customWidth="1"/>
  </cols>
  <sheetData>
    <row r="1" spans="1:17">
      <c r="A1" s="33" t="s">
        <v>8</v>
      </c>
      <c r="B1" s="33"/>
      <c r="C1" s="33"/>
      <c r="D1" s="33"/>
      <c r="E1" s="33"/>
      <c r="G1" s="33" t="s">
        <v>11</v>
      </c>
      <c r="H1" s="33"/>
      <c r="I1" s="33"/>
      <c r="J1" s="33"/>
      <c r="K1" s="33"/>
      <c r="M1" s="33" t="s">
        <v>10</v>
      </c>
      <c r="N1" s="33"/>
      <c r="O1" s="33"/>
      <c r="P1" s="33"/>
      <c r="Q1" s="33"/>
    </row>
    <row r="2" spans="1:17" ht="35.25" customHeight="1">
      <c r="A2" s="34" t="s">
        <v>45</v>
      </c>
      <c r="B2" s="35"/>
      <c r="C2" s="1" t="s">
        <v>0</v>
      </c>
      <c r="D2" s="1" t="s">
        <v>1</v>
      </c>
      <c r="E2" s="1" t="s">
        <v>7</v>
      </c>
      <c r="G2" s="34" t="s">
        <v>45</v>
      </c>
      <c r="H2" s="35"/>
      <c r="I2" s="1" t="s">
        <v>0</v>
      </c>
      <c r="J2" s="1" t="s">
        <v>1</v>
      </c>
      <c r="K2" s="1" t="s">
        <v>7</v>
      </c>
      <c r="M2" s="34" t="s">
        <v>45</v>
      </c>
      <c r="N2" s="35"/>
      <c r="O2" s="1" t="s">
        <v>0</v>
      </c>
      <c r="P2" s="1" t="s">
        <v>1</v>
      </c>
      <c r="Q2" s="1" t="s">
        <v>7</v>
      </c>
    </row>
    <row r="3" spans="1:17" ht="16.5" customHeight="1">
      <c r="A3" s="2" t="s">
        <v>46</v>
      </c>
      <c r="B3" s="3" t="s">
        <v>9</v>
      </c>
      <c r="C3" s="3">
        <v>1000000</v>
      </c>
      <c r="D3" s="3">
        <v>1000000</v>
      </c>
      <c r="E3" s="3">
        <v>1000000</v>
      </c>
      <c r="G3" s="2" t="s">
        <v>46</v>
      </c>
      <c r="H3" s="3" t="s">
        <v>9</v>
      </c>
      <c r="I3" s="3">
        <v>1000000</v>
      </c>
      <c r="J3" s="3">
        <v>1000000</v>
      </c>
      <c r="K3" s="3">
        <v>1000000</v>
      </c>
      <c r="M3" s="2" t="s">
        <v>46</v>
      </c>
      <c r="N3" s="3" t="s">
        <v>9</v>
      </c>
      <c r="O3" s="3">
        <v>1000000</v>
      </c>
      <c r="P3" s="3">
        <v>1000000</v>
      </c>
      <c r="Q3" s="3">
        <v>1000000</v>
      </c>
    </row>
    <row r="4" spans="1:17" ht="16">
      <c r="A4" s="2" t="s">
        <v>78</v>
      </c>
      <c r="B4" s="31" t="s">
        <v>75</v>
      </c>
      <c r="C4" s="3">
        <v>2240000</v>
      </c>
      <c r="D4" s="12">
        <f>C4*6^(0)</f>
        <v>2240000</v>
      </c>
      <c r="E4" s="3">
        <f>D4*3</f>
        <v>6720000</v>
      </c>
      <c r="G4" s="2" t="s">
        <v>78</v>
      </c>
      <c r="H4" s="3" t="s">
        <v>76</v>
      </c>
      <c r="I4" s="3">
        <v>2270000</v>
      </c>
      <c r="J4" s="3">
        <f>I4*6^(0)</f>
        <v>2270000</v>
      </c>
      <c r="K4" s="3">
        <f>J4*3</f>
        <v>6810000</v>
      </c>
      <c r="M4" s="2" t="s">
        <v>78</v>
      </c>
      <c r="N4" s="3" t="s">
        <v>77</v>
      </c>
      <c r="O4" s="3">
        <v>2180000</v>
      </c>
      <c r="P4" s="3">
        <f>O4*6^(0)</f>
        <v>2180000</v>
      </c>
      <c r="Q4" s="3">
        <f>P4*3</f>
        <v>6540000</v>
      </c>
    </row>
    <row r="5" spans="1:17" ht="16">
      <c r="A5" s="4" t="s">
        <v>79</v>
      </c>
      <c r="B5" s="31" t="s">
        <v>80</v>
      </c>
      <c r="C5" s="3">
        <v>1280000</v>
      </c>
      <c r="D5" s="12">
        <f>C5*6^(1)</f>
        <v>7680000</v>
      </c>
      <c r="E5" s="3">
        <f>D5*3</f>
        <v>23040000</v>
      </c>
      <c r="G5" s="4" t="s">
        <v>79</v>
      </c>
      <c r="H5" s="3" t="s">
        <v>81</v>
      </c>
      <c r="I5" s="3">
        <v>1340000</v>
      </c>
      <c r="J5" s="3">
        <f>I5*6^(1)</f>
        <v>8040000</v>
      </c>
      <c r="K5" s="3">
        <f>J5*3</f>
        <v>24120000</v>
      </c>
      <c r="M5" s="4" t="s">
        <v>79</v>
      </c>
      <c r="N5" s="3" t="s">
        <v>82</v>
      </c>
      <c r="O5" s="3">
        <v>1570000</v>
      </c>
      <c r="P5" s="3">
        <f>O5*6^(1)</f>
        <v>9420000</v>
      </c>
      <c r="Q5" s="3">
        <f>P5*3</f>
        <v>28260000</v>
      </c>
    </row>
    <row r="6" spans="1:17" ht="16">
      <c r="A6" s="4" t="s">
        <v>84</v>
      </c>
      <c r="B6" s="3" t="s">
        <v>85</v>
      </c>
      <c r="C6" s="3">
        <v>1460000</v>
      </c>
      <c r="D6" s="3">
        <f>C6*6^(2)</f>
        <v>52560000</v>
      </c>
      <c r="E6" s="3">
        <f>D6*3</f>
        <v>157680000</v>
      </c>
      <c r="G6" s="4" t="s">
        <v>83</v>
      </c>
      <c r="H6" s="3" t="s">
        <v>86</v>
      </c>
      <c r="I6" s="3">
        <v>1580000</v>
      </c>
      <c r="J6" s="3">
        <f>I6*6^(2)</f>
        <v>56880000</v>
      </c>
      <c r="K6" s="3">
        <f>J6*3</f>
        <v>170640000</v>
      </c>
      <c r="M6" s="4" t="s">
        <v>87</v>
      </c>
      <c r="N6" s="3" t="s">
        <v>88</v>
      </c>
      <c r="O6" s="3">
        <v>1620000</v>
      </c>
      <c r="P6" s="3">
        <f>O6*6^(2)</f>
        <v>58320000</v>
      </c>
      <c r="Q6" s="3">
        <f>P6*3</f>
        <v>174960000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5" spans="1:17" ht="30" customHeight="1">
      <c r="A15" s="34" t="s">
        <v>47</v>
      </c>
      <c r="B15" s="35"/>
      <c r="C15" s="1" t="s">
        <v>0</v>
      </c>
      <c r="D15" s="1" t="s">
        <v>1</v>
      </c>
      <c r="E15" s="1" t="s">
        <v>7</v>
      </c>
      <c r="G15" s="34" t="s">
        <v>47</v>
      </c>
      <c r="H15" s="35"/>
      <c r="I15" s="1" t="s">
        <v>0</v>
      </c>
      <c r="J15" s="1" t="s">
        <v>1</v>
      </c>
      <c r="K15" s="1" t="s">
        <v>7</v>
      </c>
      <c r="M15" s="34" t="s">
        <v>47</v>
      </c>
      <c r="N15" s="35"/>
      <c r="O15" s="1" t="s">
        <v>0</v>
      </c>
      <c r="P15" s="1" t="s">
        <v>1</v>
      </c>
      <c r="Q15" s="1" t="s">
        <v>7</v>
      </c>
    </row>
    <row r="16" spans="1:17" ht="16.5" customHeight="1">
      <c r="A16" s="2" t="s">
        <v>46</v>
      </c>
      <c r="B16" s="3" t="s">
        <v>9</v>
      </c>
      <c r="C16" s="3">
        <v>1000000</v>
      </c>
      <c r="D16" s="3">
        <v>1000000</v>
      </c>
      <c r="E16" s="3">
        <v>1000000</v>
      </c>
      <c r="G16" s="2" t="s">
        <v>46</v>
      </c>
      <c r="H16" s="3" t="s">
        <v>9</v>
      </c>
      <c r="I16" s="3">
        <v>1000000</v>
      </c>
      <c r="J16" s="3">
        <v>1000000</v>
      </c>
      <c r="K16" s="3">
        <v>1000000</v>
      </c>
      <c r="M16" s="2" t="s">
        <v>46</v>
      </c>
      <c r="N16" s="3" t="s">
        <v>9</v>
      </c>
      <c r="O16" s="3">
        <v>1000000</v>
      </c>
      <c r="P16" s="3">
        <v>1000000</v>
      </c>
      <c r="Q16" s="3">
        <v>1000000</v>
      </c>
    </row>
    <row r="17" spans="1:17" ht="16">
      <c r="A17" s="2" t="s">
        <v>90</v>
      </c>
      <c r="B17" s="3" t="s">
        <v>91</v>
      </c>
      <c r="C17" s="3">
        <v>2470000</v>
      </c>
      <c r="D17" s="3">
        <f>C17*6^(0)</f>
        <v>2470000</v>
      </c>
      <c r="E17" s="3">
        <f>D17*3</f>
        <v>7410000</v>
      </c>
      <c r="G17" s="2" t="s">
        <v>89</v>
      </c>
      <c r="H17" s="3" t="s">
        <v>92</v>
      </c>
      <c r="I17" s="3">
        <v>2320000</v>
      </c>
      <c r="J17" s="3">
        <f>I17*6^(0)</f>
        <v>2320000</v>
      </c>
      <c r="K17" s="3">
        <f>J17*3</f>
        <v>6960000</v>
      </c>
      <c r="M17" s="2" t="s">
        <v>93</v>
      </c>
      <c r="N17" s="3" t="s">
        <v>94</v>
      </c>
      <c r="O17" s="3">
        <v>2190000</v>
      </c>
      <c r="P17" s="3">
        <f>O17*6^(0)</f>
        <v>2190000</v>
      </c>
      <c r="Q17" s="3">
        <f>P17*3</f>
        <v>6570000</v>
      </c>
    </row>
    <row r="18" spans="1:17">
      <c r="A18" s="4" t="s">
        <v>95</v>
      </c>
      <c r="B18" s="31" t="s">
        <v>96</v>
      </c>
      <c r="C18" s="3">
        <v>1820000</v>
      </c>
      <c r="D18" s="12">
        <f>C18*6^(1)</f>
        <v>10920000</v>
      </c>
      <c r="E18" s="3">
        <f>D18*3</f>
        <v>32760000</v>
      </c>
      <c r="G18" s="4" t="s">
        <v>95</v>
      </c>
      <c r="H18" s="31" t="s">
        <v>97</v>
      </c>
      <c r="I18" s="3">
        <v>2000000</v>
      </c>
      <c r="J18" s="12">
        <f>I18*6^(1)</f>
        <v>12000000</v>
      </c>
      <c r="K18" s="3">
        <f>J18*3</f>
        <v>36000000</v>
      </c>
      <c r="M18" s="4" t="s">
        <v>95</v>
      </c>
      <c r="N18" s="31" t="s">
        <v>98</v>
      </c>
      <c r="O18" s="3">
        <v>1860000</v>
      </c>
      <c r="P18" s="12">
        <f>O18*6^(1)</f>
        <v>11160000</v>
      </c>
      <c r="Q18" s="3">
        <f>P18*3</f>
        <v>33480000</v>
      </c>
    </row>
    <row r="19" spans="1:17">
      <c r="A19" s="4" t="s">
        <v>105</v>
      </c>
      <c r="B19" s="31" t="s">
        <v>106</v>
      </c>
      <c r="C19" s="3">
        <v>3230000</v>
      </c>
      <c r="D19" s="12">
        <f>C19*6^(2)</f>
        <v>116280000</v>
      </c>
      <c r="E19" s="3">
        <f>D19*3</f>
        <v>348840000</v>
      </c>
      <c r="G19" s="4" t="s">
        <v>105</v>
      </c>
      <c r="H19" s="31" t="s">
        <v>107</v>
      </c>
      <c r="I19" s="3">
        <v>3660000</v>
      </c>
      <c r="J19" s="12">
        <f>I19*6^(2)</f>
        <v>131760000</v>
      </c>
      <c r="K19" s="3">
        <f>J19*3</f>
        <v>395280000</v>
      </c>
      <c r="M19" s="4" t="s">
        <v>105</v>
      </c>
      <c r="N19" s="31" t="s">
        <v>108</v>
      </c>
      <c r="O19" s="3">
        <v>3700000</v>
      </c>
      <c r="P19" s="12">
        <f>O19*6^(2)</f>
        <v>133200000</v>
      </c>
      <c r="Q19" s="3">
        <f>P19*3</f>
        <v>399600000</v>
      </c>
    </row>
    <row r="20" spans="1:17">
      <c r="A20" s="6"/>
      <c r="B20" s="7"/>
      <c r="C20" s="3"/>
      <c r="D20" s="3"/>
      <c r="E20" s="3"/>
      <c r="G20" s="6"/>
      <c r="H20" s="7"/>
      <c r="I20" s="3"/>
      <c r="J20" s="3"/>
      <c r="K20" s="3"/>
      <c r="M20" s="6"/>
      <c r="N20" s="7"/>
      <c r="O20" s="3"/>
      <c r="P20" s="3"/>
      <c r="Q20" s="3"/>
    </row>
    <row r="21" spans="1:17">
      <c r="A21" s="4"/>
      <c r="B21" s="7"/>
      <c r="C21" s="3"/>
      <c r="D21" s="3"/>
      <c r="E21" s="3"/>
      <c r="G21" s="4"/>
      <c r="H21" s="7"/>
      <c r="I21" s="3"/>
      <c r="J21" s="3"/>
      <c r="K21" s="3"/>
      <c r="M21" s="4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6"/>
      <c r="B24" s="7"/>
      <c r="C24" s="9"/>
      <c r="D24" s="8"/>
      <c r="E24" s="9"/>
      <c r="G24" s="6"/>
      <c r="H24" s="7"/>
      <c r="I24" s="9"/>
      <c r="J24" s="8"/>
      <c r="K24" s="9"/>
      <c r="M24" s="6"/>
      <c r="N24" s="7"/>
      <c r="O24" s="9"/>
      <c r="P24" s="8"/>
      <c r="Q24" s="9"/>
    </row>
    <row r="25" spans="1:17">
      <c r="A25" s="2"/>
      <c r="B25" s="10"/>
      <c r="C25" s="11"/>
      <c r="D25" s="11"/>
      <c r="E25" s="12"/>
      <c r="G25" s="2"/>
      <c r="H25" s="10"/>
      <c r="I25" s="11"/>
      <c r="J25" s="11"/>
      <c r="K25" s="12"/>
      <c r="M25" s="2"/>
      <c r="N25" s="10"/>
      <c r="O25" s="11"/>
      <c r="P25" s="11"/>
      <c r="Q25" s="12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30" spans="1:17" ht="30" customHeight="1">
      <c r="A30" s="34" t="s">
        <v>51</v>
      </c>
      <c r="B30" s="35"/>
      <c r="C30" s="1" t="s">
        <v>0</v>
      </c>
      <c r="D30" s="1" t="s">
        <v>1</v>
      </c>
      <c r="E30" s="1" t="s">
        <v>7</v>
      </c>
      <c r="G30" s="34" t="s">
        <v>51</v>
      </c>
      <c r="H30" s="35"/>
      <c r="I30" s="1" t="s">
        <v>0</v>
      </c>
      <c r="J30" s="1" t="s">
        <v>1</v>
      </c>
      <c r="K30" s="1" t="s">
        <v>7</v>
      </c>
      <c r="M30" s="34" t="s">
        <v>51</v>
      </c>
      <c r="N30" s="35"/>
      <c r="O30" s="1" t="s">
        <v>0</v>
      </c>
      <c r="P30" s="1" t="s">
        <v>1</v>
      </c>
      <c r="Q30" s="1" t="s">
        <v>7</v>
      </c>
    </row>
    <row r="31" spans="1:17" ht="16.5" customHeight="1">
      <c r="A31" s="2" t="s">
        <v>46</v>
      </c>
      <c r="B31" s="3" t="s">
        <v>9</v>
      </c>
      <c r="C31" s="3">
        <v>1000000</v>
      </c>
      <c r="D31" s="3">
        <v>1000000</v>
      </c>
      <c r="E31" s="3">
        <v>1000000</v>
      </c>
      <c r="G31" s="2" t="s">
        <v>46</v>
      </c>
      <c r="H31" s="3" t="s">
        <v>9</v>
      </c>
      <c r="I31" s="3">
        <v>1000000</v>
      </c>
      <c r="J31" s="3">
        <v>1000000</v>
      </c>
      <c r="K31" s="3">
        <v>1000000</v>
      </c>
      <c r="M31" s="2" t="s">
        <v>46</v>
      </c>
      <c r="N31" s="3" t="s">
        <v>9</v>
      </c>
      <c r="O31" s="3">
        <v>1000000</v>
      </c>
      <c r="P31" s="3">
        <v>1000000</v>
      </c>
      <c r="Q31" s="3">
        <v>1000000</v>
      </c>
    </row>
    <row r="32" spans="1:17">
      <c r="A32" s="4" t="s">
        <v>99</v>
      </c>
      <c r="B32" s="31" t="s">
        <v>100</v>
      </c>
      <c r="C32" s="3">
        <v>2180000</v>
      </c>
      <c r="D32" s="12">
        <f>C32*6^(0)</f>
        <v>2180000</v>
      </c>
      <c r="E32" s="3">
        <f>D32*3</f>
        <v>6540000</v>
      </c>
      <c r="G32" s="4" t="s">
        <v>101</v>
      </c>
      <c r="H32" s="31" t="s">
        <v>102</v>
      </c>
      <c r="I32" s="3">
        <v>2210000</v>
      </c>
      <c r="J32" s="12">
        <f>I32*6^(0)</f>
        <v>2210000</v>
      </c>
      <c r="K32" s="3">
        <f>J32*3</f>
        <v>6630000</v>
      </c>
      <c r="M32" s="4" t="s">
        <v>103</v>
      </c>
      <c r="N32" s="31" t="s">
        <v>104</v>
      </c>
      <c r="O32" s="3">
        <v>2270000</v>
      </c>
      <c r="P32" s="12">
        <f>O32*6^(0)</f>
        <v>2270000</v>
      </c>
      <c r="Q32" s="3">
        <f>P32*3</f>
        <v>6810000</v>
      </c>
    </row>
    <row r="33" spans="1:17">
      <c r="A33" s="4" t="s">
        <v>105</v>
      </c>
      <c r="B33" s="31" t="s">
        <v>109</v>
      </c>
      <c r="C33" s="3">
        <v>3010000</v>
      </c>
      <c r="D33" s="12">
        <f>C33*6^(1)</f>
        <v>18060000</v>
      </c>
      <c r="E33" s="3">
        <f>D33*3</f>
        <v>54180000</v>
      </c>
      <c r="G33" s="4" t="s">
        <v>105</v>
      </c>
      <c r="H33" s="31" t="s">
        <v>110</v>
      </c>
      <c r="I33" s="3">
        <v>3090000</v>
      </c>
      <c r="J33" s="12">
        <f>I33*6^(1)</f>
        <v>18540000</v>
      </c>
      <c r="K33" s="3">
        <f>J33*3</f>
        <v>55620000</v>
      </c>
      <c r="M33" s="4" t="s">
        <v>105</v>
      </c>
      <c r="N33" s="31" t="s">
        <v>111</v>
      </c>
      <c r="O33" s="3">
        <v>3300000</v>
      </c>
      <c r="P33" s="12">
        <f>O33*6^(1)</f>
        <v>19800000</v>
      </c>
      <c r="Q33" s="3">
        <f>P33*3</f>
        <v>59400000</v>
      </c>
    </row>
    <row r="34" spans="1:17" ht="16">
      <c r="A34" s="4" t="s">
        <v>112</v>
      </c>
      <c r="B34" s="3" t="s">
        <v>113</v>
      </c>
      <c r="C34" s="3">
        <v>2770000</v>
      </c>
      <c r="D34" s="3">
        <f>C34*6^(2)</f>
        <v>99720000</v>
      </c>
      <c r="E34" s="3">
        <f>D34*3</f>
        <v>299160000</v>
      </c>
      <c r="G34" s="4" t="s">
        <v>112</v>
      </c>
      <c r="H34" s="3" t="s">
        <v>114</v>
      </c>
      <c r="I34" s="3">
        <v>3040000</v>
      </c>
      <c r="J34" s="3">
        <f>I34*6^(2)</f>
        <v>109440000</v>
      </c>
      <c r="K34" s="3">
        <f>J34*3</f>
        <v>328320000</v>
      </c>
      <c r="M34" s="4" t="s">
        <v>112</v>
      </c>
      <c r="N34" s="3" t="s">
        <v>115</v>
      </c>
      <c r="O34" s="3">
        <v>2710000</v>
      </c>
      <c r="P34" s="3">
        <f>O34*6^(2)</f>
        <v>97560000</v>
      </c>
      <c r="Q34" s="3">
        <f>P34*3</f>
        <v>292680000</v>
      </c>
    </row>
    <row r="35" spans="1:17">
      <c r="A35" s="6"/>
      <c r="B35" s="7"/>
      <c r="C35" s="3"/>
      <c r="D35" s="3"/>
      <c r="E35" s="3"/>
      <c r="G35" s="6"/>
      <c r="H35" s="7"/>
      <c r="I35" s="3"/>
      <c r="J35" s="3"/>
      <c r="K35" s="3"/>
      <c r="M35" s="6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4"/>
      <c r="B37" s="7"/>
      <c r="C37" s="3"/>
      <c r="D37" s="3"/>
      <c r="E37" s="3"/>
      <c r="G37" s="4"/>
      <c r="H37" s="7"/>
      <c r="I37" s="3"/>
      <c r="J37" s="3"/>
      <c r="K37" s="3"/>
      <c r="M37" s="4"/>
      <c r="N37" s="7"/>
      <c r="O37" s="3"/>
      <c r="P37" s="3"/>
      <c r="Q37" s="3"/>
    </row>
    <row r="38" spans="1:17">
      <c r="A38" s="4"/>
      <c r="B38" s="7"/>
      <c r="C38" s="3"/>
      <c r="D38" s="3"/>
      <c r="E38" s="3"/>
      <c r="G38" s="4"/>
      <c r="H38" s="7"/>
      <c r="I38" s="3"/>
      <c r="J38" s="3"/>
      <c r="K38" s="3"/>
      <c r="M38" s="4"/>
      <c r="N38" s="7"/>
      <c r="O38" s="3"/>
      <c r="P38" s="3"/>
      <c r="Q38" s="3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11"/>
      <c r="D40" s="11"/>
      <c r="E40" s="12"/>
      <c r="G40" s="2"/>
      <c r="H40" s="10"/>
      <c r="I40" s="11"/>
      <c r="J40" s="11"/>
      <c r="K40" s="12"/>
      <c r="M40" s="2"/>
      <c r="N40" s="10"/>
      <c r="O40" s="11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34" t="s">
        <v>48</v>
      </c>
      <c r="B44" s="35"/>
      <c r="C44" s="1" t="s">
        <v>0</v>
      </c>
      <c r="D44" s="1" t="s">
        <v>1</v>
      </c>
      <c r="E44" s="1" t="s">
        <v>7</v>
      </c>
      <c r="G44" s="34" t="s">
        <v>48</v>
      </c>
      <c r="H44" s="35"/>
      <c r="I44" s="1" t="s">
        <v>0</v>
      </c>
      <c r="J44" s="1" t="s">
        <v>1</v>
      </c>
      <c r="K44" s="1" t="s">
        <v>7</v>
      </c>
      <c r="M44" s="34" t="s">
        <v>48</v>
      </c>
      <c r="N44" s="35"/>
      <c r="O44" s="1" t="s">
        <v>0</v>
      </c>
      <c r="P44" s="1" t="s">
        <v>1</v>
      </c>
      <c r="Q44" s="1" t="s">
        <v>7</v>
      </c>
    </row>
    <row r="45" spans="1:17" ht="16.5" customHeight="1">
      <c r="A45" s="2" t="s">
        <v>46</v>
      </c>
      <c r="B45" s="3" t="s">
        <v>9</v>
      </c>
      <c r="C45" s="3">
        <v>1000000</v>
      </c>
      <c r="D45" s="3">
        <v>1000000</v>
      </c>
      <c r="E45" s="3">
        <v>1000000</v>
      </c>
      <c r="G45" s="2" t="s">
        <v>46</v>
      </c>
      <c r="H45" s="3" t="s">
        <v>9</v>
      </c>
      <c r="I45" s="3">
        <v>1000000</v>
      </c>
      <c r="J45" s="3">
        <v>1000000</v>
      </c>
      <c r="K45" s="3">
        <v>1000000</v>
      </c>
      <c r="M45" s="2" t="s">
        <v>46</v>
      </c>
      <c r="N45" s="3" t="s">
        <v>9</v>
      </c>
      <c r="O45" s="3">
        <v>1000000</v>
      </c>
      <c r="P45" s="3">
        <v>1000000</v>
      </c>
      <c r="Q45" s="3">
        <v>1000000</v>
      </c>
    </row>
    <row r="46" spans="1:17">
      <c r="A46" s="4" t="s">
        <v>123</v>
      </c>
      <c r="B46" s="31" t="s">
        <v>124</v>
      </c>
      <c r="C46" s="3">
        <v>1610000</v>
      </c>
      <c r="D46" s="12">
        <f>C46*6^(0)</f>
        <v>1610000</v>
      </c>
      <c r="E46" s="3">
        <f>D46*3</f>
        <v>4830000</v>
      </c>
      <c r="G46" s="4" t="s">
        <v>123</v>
      </c>
      <c r="H46" s="31" t="s">
        <v>125</v>
      </c>
      <c r="I46" s="3">
        <v>1530000</v>
      </c>
      <c r="J46" s="12">
        <f>I46*6^(0)</f>
        <v>1530000</v>
      </c>
      <c r="K46" s="3">
        <f>J46*3</f>
        <v>4590000</v>
      </c>
      <c r="M46" s="4" t="s">
        <v>123</v>
      </c>
      <c r="N46" s="31" t="s">
        <v>126</v>
      </c>
      <c r="O46" s="3">
        <v>1540000</v>
      </c>
      <c r="P46" s="12">
        <f>O46*6^(0)</f>
        <v>1540000</v>
      </c>
      <c r="Q46" s="3">
        <f>P46*3</f>
        <v>4620000</v>
      </c>
    </row>
    <row r="47" spans="1:17">
      <c r="A47" s="4" t="s">
        <v>146</v>
      </c>
      <c r="B47" s="31" t="s">
        <v>147</v>
      </c>
      <c r="C47" s="3">
        <v>1640000</v>
      </c>
      <c r="D47" s="12">
        <f>C47*6^(1)</f>
        <v>9840000</v>
      </c>
      <c r="E47" s="3">
        <f>D47*3</f>
        <v>29520000</v>
      </c>
      <c r="G47" s="4" t="s">
        <v>146</v>
      </c>
      <c r="H47" s="31" t="s">
        <v>148</v>
      </c>
      <c r="I47" s="3">
        <v>1540000</v>
      </c>
      <c r="J47" s="12">
        <f>I47*6^(1)</f>
        <v>9240000</v>
      </c>
      <c r="K47" s="3">
        <f>J47*3</f>
        <v>27720000</v>
      </c>
      <c r="M47" s="4" t="s">
        <v>150</v>
      </c>
      <c r="N47" s="31" t="s">
        <v>149</v>
      </c>
      <c r="O47" s="3">
        <v>1200000</v>
      </c>
      <c r="P47" s="12">
        <f>O47*6^(1)</f>
        <v>7200000</v>
      </c>
      <c r="Q47" s="3">
        <f>P47*3</f>
        <v>21600000</v>
      </c>
    </row>
    <row r="48" spans="1:17" ht="16">
      <c r="A48" s="4" t="s">
        <v>166</v>
      </c>
      <c r="B48" s="3" t="s">
        <v>167</v>
      </c>
      <c r="C48" s="3">
        <v>2100000</v>
      </c>
      <c r="D48" s="3">
        <f>C48*6^(2)</f>
        <v>75600000</v>
      </c>
      <c r="E48" s="3">
        <f>D48*3</f>
        <v>226800000</v>
      </c>
      <c r="G48" s="4" t="s">
        <v>166</v>
      </c>
      <c r="H48" s="3" t="s">
        <v>168</v>
      </c>
      <c r="I48" s="3">
        <v>1470000</v>
      </c>
      <c r="J48" s="3">
        <f>I48*6^(2)</f>
        <v>52920000</v>
      </c>
      <c r="K48" s="3">
        <f>J48*3</f>
        <v>158760000</v>
      </c>
      <c r="M48" s="4" t="s">
        <v>166</v>
      </c>
      <c r="N48" s="3" t="s">
        <v>169</v>
      </c>
      <c r="O48" s="3">
        <v>1150000</v>
      </c>
      <c r="P48" s="3">
        <f>O48*6^(2)</f>
        <v>41400000</v>
      </c>
      <c r="Q48" s="3">
        <f>P48*3</f>
        <v>124200000</v>
      </c>
    </row>
    <row r="49" spans="1:17">
      <c r="A49" s="4"/>
      <c r="B49" s="7"/>
      <c r="C49" s="3"/>
      <c r="D49" s="3"/>
      <c r="E49" s="3"/>
      <c r="G49" s="4"/>
      <c r="H49" s="7"/>
      <c r="I49" s="3"/>
      <c r="J49" s="3"/>
      <c r="K49" s="3"/>
      <c r="M49" s="4"/>
      <c r="N49" s="7"/>
      <c r="O49" s="3"/>
      <c r="P49" s="3"/>
      <c r="Q49" s="3"/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6"/>
      <c r="B51" s="7"/>
      <c r="C51" s="3"/>
      <c r="D51" s="3"/>
      <c r="E51" s="3"/>
      <c r="G51" s="6"/>
      <c r="H51" s="7"/>
      <c r="I51" s="3"/>
      <c r="J51" s="3"/>
      <c r="K51" s="3"/>
      <c r="M51" s="6"/>
      <c r="N51" s="7"/>
      <c r="O51" s="3"/>
      <c r="P51" s="3"/>
      <c r="Q51" s="3"/>
    </row>
    <row r="52" spans="1:17">
      <c r="A52" s="6"/>
      <c r="B52" s="7"/>
      <c r="C52" s="9"/>
      <c r="D52" s="8"/>
      <c r="E52" s="9"/>
      <c r="G52" s="6"/>
      <c r="H52" s="7"/>
      <c r="I52" s="9"/>
      <c r="J52" s="8"/>
      <c r="K52" s="9"/>
      <c r="M52" s="6"/>
      <c r="N52" s="7"/>
      <c r="O52" s="9"/>
      <c r="P52" s="8"/>
      <c r="Q52" s="9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3"/>
      <c r="D54" s="11"/>
      <c r="E54" s="12"/>
      <c r="G54" s="2"/>
      <c r="H54" s="10"/>
      <c r="I54" s="3"/>
      <c r="J54" s="11"/>
      <c r="K54" s="12"/>
      <c r="M54" s="2"/>
      <c r="N54" s="10"/>
      <c r="O54" s="3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34" t="s">
        <v>49</v>
      </c>
      <c r="B58" s="35"/>
      <c r="C58" s="1" t="s">
        <v>0</v>
      </c>
      <c r="D58" s="1" t="s">
        <v>1</v>
      </c>
      <c r="E58" s="1" t="s">
        <v>7</v>
      </c>
      <c r="G58" s="34" t="s">
        <v>49</v>
      </c>
      <c r="H58" s="35"/>
      <c r="I58" s="1" t="s">
        <v>0</v>
      </c>
      <c r="J58" s="1" t="s">
        <v>1</v>
      </c>
      <c r="K58" s="1" t="s">
        <v>7</v>
      </c>
      <c r="M58" s="34" t="s">
        <v>49</v>
      </c>
      <c r="N58" s="35"/>
      <c r="O58" s="1" t="s">
        <v>0</v>
      </c>
      <c r="P58" s="1" t="s">
        <v>1</v>
      </c>
      <c r="Q58" s="1" t="s">
        <v>7</v>
      </c>
    </row>
    <row r="59" spans="1:17" ht="16.5" customHeight="1">
      <c r="A59" s="2" t="s">
        <v>46</v>
      </c>
      <c r="B59" s="3" t="s">
        <v>9</v>
      </c>
      <c r="C59" s="3">
        <v>1000000</v>
      </c>
      <c r="D59" s="3">
        <v>1000000</v>
      </c>
      <c r="E59" s="3">
        <v>1000000</v>
      </c>
      <c r="G59" s="2" t="s">
        <v>46</v>
      </c>
      <c r="H59" s="3" t="s">
        <v>9</v>
      </c>
      <c r="I59" s="3">
        <v>1000000</v>
      </c>
      <c r="J59" s="3">
        <v>1000000</v>
      </c>
      <c r="K59" s="3">
        <v>1000000</v>
      </c>
      <c r="M59" s="2" t="s">
        <v>46</v>
      </c>
      <c r="N59" s="3" t="s">
        <v>9</v>
      </c>
      <c r="O59" s="3">
        <v>1000000</v>
      </c>
      <c r="P59" s="3">
        <v>1000000</v>
      </c>
      <c r="Q59" s="3">
        <v>1000000</v>
      </c>
    </row>
    <row r="60" spans="1:17">
      <c r="A60" s="4" t="s">
        <v>170</v>
      </c>
      <c r="B60" s="31" t="s">
        <v>171</v>
      </c>
      <c r="C60" s="3">
        <v>809000</v>
      </c>
      <c r="D60" s="12">
        <f>C60*6^(0)</f>
        <v>809000</v>
      </c>
      <c r="E60" s="3">
        <f>D60*3</f>
        <v>2427000</v>
      </c>
      <c r="G60" s="4" t="s">
        <v>170</v>
      </c>
      <c r="H60" s="31" t="s">
        <v>172</v>
      </c>
      <c r="I60" s="3">
        <v>403000</v>
      </c>
      <c r="J60" s="12">
        <f>I60*6^(0)</f>
        <v>403000</v>
      </c>
      <c r="K60" s="3">
        <f>J60*3</f>
        <v>1209000</v>
      </c>
      <c r="M60" s="4" t="s">
        <v>144</v>
      </c>
      <c r="N60" s="31" t="s">
        <v>145</v>
      </c>
      <c r="O60" s="3">
        <v>1560000</v>
      </c>
      <c r="P60" s="12">
        <f>O60*6^(0)</f>
        <v>1560000</v>
      </c>
      <c r="Q60" s="3">
        <f>P60*3</f>
        <v>4680000</v>
      </c>
    </row>
    <row r="61" spans="1:17">
      <c r="A61" s="4" t="s">
        <v>191</v>
      </c>
      <c r="B61" s="31" t="s">
        <v>192</v>
      </c>
      <c r="C61" s="3">
        <v>4590000</v>
      </c>
      <c r="D61" s="12">
        <f>C61*6^(1)</f>
        <v>27540000</v>
      </c>
      <c r="E61" s="3">
        <f>D61*3</f>
        <v>82620000</v>
      </c>
      <c r="G61" s="4" t="s">
        <v>191</v>
      </c>
      <c r="H61" s="31" t="s">
        <v>193</v>
      </c>
      <c r="I61" s="3">
        <v>1360000</v>
      </c>
      <c r="J61" s="12">
        <f>I61*6^(1)</f>
        <v>8160000</v>
      </c>
      <c r="K61" s="3">
        <f>J61*3</f>
        <v>24480000</v>
      </c>
      <c r="M61" s="4" t="s">
        <v>151</v>
      </c>
      <c r="N61" s="31" t="s">
        <v>152</v>
      </c>
      <c r="O61" s="3">
        <v>2470000</v>
      </c>
      <c r="P61" s="12">
        <f>O61*6^(1)</f>
        <v>14820000</v>
      </c>
      <c r="Q61" s="3">
        <f>P61*3</f>
        <v>44460000</v>
      </c>
    </row>
    <row r="62" spans="1:17" ht="16">
      <c r="A62" s="4"/>
      <c r="B62" s="3"/>
      <c r="C62" s="3"/>
      <c r="D62" s="3"/>
      <c r="E62" s="3"/>
      <c r="G62" s="4" t="s">
        <v>208</v>
      </c>
      <c r="H62" s="3" t="s">
        <v>209</v>
      </c>
      <c r="I62" s="3">
        <v>1080000</v>
      </c>
      <c r="J62" s="3">
        <f>I62*6^(2)</f>
        <v>38880000</v>
      </c>
      <c r="K62" s="3">
        <f>J62*3</f>
        <v>116640000</v>
      </c>
      <c r="M62" s="4" t="s">
        <v>153</v>
      </c>
      <c r="N62" s="3" t="s">
        <v>154</v>
      </c>
      <c r="O62" s="3">
        <v>1350000</v>
      </c>
      <c r="P62" s="3">
        <f>O62*6^(2)</f>
        <v>48600000</v>
      </c>
      <c r="Q62" s="3">
        <f>P62*3</f>
        <v>145800000</v>
      </c>
    </row>
    <row r="63" spans="1:17">
      <c r="A63" s="4"/>
      <c r="B63" s="7"/>
      <c r="C63" s="3"/>
      <c r="D63" s="3"/>
      <c r="E63" s="3"/>
      <c r="G63" s="4"/>
      <c r="H63" s="7"/>
      <c r="I63" s="3"/>
      <c r="J63" s="3"/>
      <c r="K63" s="3"/>
      <c r="M63" s="4"/>
      <c r="N63" s="7"/>
      <c r="O63" s="3"/>
      <c r="P63" s="3"/>
      <c r="Q63" s="3"/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34" t="s">
        <v>50</v>
      </c>
      <c r="B72" s="35"/>
      <c r="C72" s="1" t="s">
        <v>0</v>
      </c>
      <c r="D72" s="1" t="s">
        <v>1</v>
      </c>
      <c r="E72" s="1" t="s">
        <v>7</v>
      </c>
      <c r="G72" s="34" t="s">
        <v>50</v>
      </c>
      <c r="H72" s="35"/>
      <c r="I72" s="1" t="s">
        <v>0</v>
      </c>
      <c r="J72" s="1" t="s">
        <v>1</v>
      </c>
      <c r="K72" s="1" t="s">
        <v>7</v>
      </c>
      <c r="M72" s="34" t="s">
        <v>50</v>
      </c>
      <c r="N72" s="35"/>
      <c r="O72" s="1" t="s">
        <v>0</v>
      </c>
      <c r="P72" s="1" t="s">
        <v>1</v>
      </c>
      <c r="Q72" s="1" t="s">
        <v>7</v>
      </c>
    </row>
    <row r="73" spans="1:17" ht="16.5" customHeight="1">
      <c r="A73" s="2" t="s">
        <v>46</v>
      </c>
      <c r="B73" s="3" t="s">
        <v>9</v>
      </c>
      <c r="C73" s="3">
        <v>1000000</v>
      </c>
      <c r="D73" s="3">
        <v>1000000</v>
      </c>
      <c r="E73" s="3">
        <v>1000000</v>
      </c>
      <c r="G73" s="2" t="s">
        <v>46</v>
      </c>
      <c r="H73" s="3" t="s">
        <v>9</v>
      </c>
      <c r="I73" s="3">
        <v>1000000</v>
      </c>
      <c r="J73" s="3">
        <v>1000000</v>
      </c>
      <c r="K73" s="3">
        <v>1000000</v>
      </c>
      <c r="M73" s="2" t="s">
        <v>46</v>
      </c>
      <c r="N73" s="3" t="s">
        <v>9</v>
      </c>
      <c r="O73" s="3">
        <v>1000000</v>
      </c>
      <c r="P73" s="3">
        <v>1000000</v>
      </c>
      <c r="Q73" s="3">
        <v>1000000</v>
      </c>
    </row>
    <row r="74" spans="1:17">
      <c r="A74" s="4" t="s">
        <v>185</v>
      </c>
      <c r="B74" s="31" t="s">
        <v>173</v>
      </c>
      <c r="C74" s="3">
        <v>447000</v>
      </c>
      <c r="D74" s="12">
        <f>C74*6^(0)</f>
        <v>447000</v>
      </c>
      <c r="E74" s="3">
        <f>D74*3</f>
        <v>1341000</v>
      </c>
      <c r="G74" s="4" t="s">
        <v>186</v>
      </c>
      <c r="H74" s="31" t="s">
        <v>174</v>
      </c>
      <c r="I74" s="3">
        <v>621000</v>
      </c>
      <c r="J74" s="12">
        <f>I74*6^(0)</f>
        <v>621000</v>
      </c>
      <c r="K74" s="3">
        <f>J74*3</f>
        <v>1863000</v>
      </c>
      <c r="M74" s="4" t="s">
        <v>185</v>
      </c>
      <c r="N74" s="31" t="s">
        <v>175</v>
      </c>
      <c r="O74" s="3">
        <v>480000</v>
      </c>
      <c r="P74" s="12">
        <f>O74*6^(0)</f>
        <v>480000</v>
      </c>
      <c r="Q74" s="3">
        <f>P74*3</f>
        <v>1440000</v>
      </c>
    </row>
    <row r="75" spans="1:17">
      <c r="A75" s="4"/>
      <c r="B75" s="5"/>
      <c r="C75" s="3"/>
      <c r="D75" s="3"/>
      <c r="E75" s="3"/>
      <c r="G75" s="4"/>
      <c r="H75" s="5"/>
      <c r="I75" s="3"/>
      <c r="J75" s="3"/>
      <c r="K75" s="3"/>
      <c r="M75" s="4"/>
      <c r="N75" s="5"/>
      <c r="O75" s="3"/>
      <c r="P75" s="3"/>
      <c r="Q75" s="3"/>
    </row>
    <row r="76" spans="1:17">
      <c r="A76" s="4"/>
      <c r="B76" s="5"/>
      <c r="C76" s="3"/>
      <c r="D76" s="3"/>
      <c r="E76" s="3"/>
      <c r="G76" s="4"/>
      <c r="H76" s="5"/>
      <c r="I76" s="3"/>
      <c r="J76" s="3"/>
      <c r="K76" s="3"/>
      <c r="M76" s="4"/>
      <c r="N76" s="5"/>
      <c r="O76" s="3"/>
      <c r="P76" s="3"/>
      <c r="Q76" s="3"/>
    </row>
    <row r="77" spans="1:17">
      <c r="A77" s="6"/>
      <c r="B77" s="7"/>
      <c r="C77" s="3"/>
      <c r="D77" s="3"/>
      <c r="E77" s="3"/>
      <c r="G77" s="6"/>
      <c r="H77" s="7"/>
      <c r="I77" s="3"/>
      <c r="J77" s="3"/>
      <c r="K77" s="3"/>
      <c r="M77" s="6"/>
      <c r="N77" s="7"/>
      <c r="O77" s="3"/>
      <c r="P77" s="3"/>
      <c r="Q77" s="3"/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4"/>
      <c r="B79" s="7"/>
      <c r="C79" s="3"/>
      <c r="D79" s="3"/>
      <c r="E79" s="3"/>
      <c r="G79" s="4"/>
      <c r="H79" s="7"/>
      <c r="I79" s="3"/>
      <c r="J79" s="3"/>
      <c r="K79" s="3"/>
      <c r="M79" s="4"/>
      <c r="N79" s="7"/>
      <c r="O79" s="3"/>
      <c r="P79" s="3"/>
      <c r="Q79" s="3"/>
    </row>
    <row r="80" spans="1:17">
      <c r="A80" s="4"/>
      <c r="B80" s="7"/>
      <c r="C80" s="3"/>
      <c r="D80" s="3"/>
      <c r="E80" s="3"/>
      <c r="G80" s="4"/>
      <c r="H80" s="7"/>
      <c r="I80" s="3"/>
      <c r="J80" s="3"/>
      <c r="K80" s="3"/>
      <c r="M80" s="4"/>
      <c r="N80" s="7"/>
      <c r="O80" s="3"/>
      <c r="P80" s="3"/>
      <c r="Q80" s="3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34" t="s">
        <v>52</v>
      </c>
      <c r="B86" s="35"/>
      <c r="C86" s="1" t="s">
        <v>0</v>
      </c>
      <c r="D86" s="1" t="s">
        <v>1</v>
      </c>
      <c r="E86" s="1" t="s">
        <v>7</v>
      </c>
      <c r="G86" s="34" t="s">
        <v>52</v>
      </c>
      <c r="H86" s="35"/>
      <c r="I86" s="1" t="s">
        <v>0</v>
      </c>
      <c r="J86" s="1" t="s">
        <v>1</v>
      </c>
      <c r="K86" s="1" t="s">
        <v>7</v>
      </c>
      <c r="M86" s="34" t="s">
        <v>52</v>
      </c>
      <c r="N86" s="35"/>
      <c r="O86" s="1" t="s">
        <v>0</v>
      </c>
      <c r="P86" s="1" t="s">
        <v>1</v>
      </c>
      <c r="Q86" s="1" t="s">
        <v>7</v>
      </c>
    </row>
    <row r="87" spans="1:17" ht="16.5" customHeight="1">
      <c r="A87" s="2" t="s">
        <v>46</v>
      </c>
      <c r="B87" s="3" t="s">
        <v>9</v>
      </c>
      <c r="C87" s="3">
        <v>1000000</v>
      </c>
      <c r="D87" s="3">
        <v>1000000</v>
      </c>
      <c r="E87" s="3">
        <v>1000000</v>
      </c>
      <c r="G87" s="2" t="s">
        <v>46</v>
      </c>
      <c r="H87" s="3" t="s">
        <v>9</v>
      </c>
      <c r="I87" s="3">
        <v>1000000</v>
      </c>
      <c r="J87" s="3">
        <v>1000000</v>
      </c>
      <c r="K87" s="3">
        <v>1000000</v>
      </c>
      <c r="M87" s="2" t="s">
        <v>46</v>
      </c>
      <c r="N87" s="3" t="s">
        <v>9</v>
      </c>
      <c r="O87" s="3">
        <v>1000000</v>
      </c>
      <c r="P87" s="3">
        <v>1000000</v>
      </c>
      <c r="Q87" s="3">
        <v>1000000</v>
      </c>
    </row>
    <row r="88" spans="1:17">
      <c r="A88" s="4" t="s">
        <v>187</v>
      </c>
      <c r="B88" s="31" t="s">
        <v>188</v>
      </c>
      <c r="C88" s="3">
        <v>415000</v>
      </c>
      <c r="D88" s="12">
        <f>C88*6^(0)</f>
        <v>415000</v>
      </c>
      <c r="E88" s="3">
        <f>D88*3</f>
        <v>1245000</v>
      </c>
      <c r="G88" s="4" t="s">
        <v>187</v>
      </c>
      <c r="H88" s="31" t="s">
        <v>189</v>
      </c>
      <c r="I88" s="3">
        <v>259000</v>
      </c>
      <c r="J88" s="12">
        <f>I88*6^(0)</f>
        <v>259000</v>
      </c>
      <c r="K88" s="3">
        <f>J88*3</f>
        <v>777000</v>
      </c>
      <c r="M88" s="4" t="s">
        <v>187</v>
      </c>
      <c r="N88" s="31" t="s">
        <v>190</v>
      </c>
      <c r="O88" s="3">
        <v>222000</v>
      </c>
      <c r="P88" s="12">
        <f>O88*6^(0)</f>
        <v>222000</v>
      </c>
      <c r="Q88" s="3">
        <f>P88*3</f>
        <v>666000</v>
      </c>
    </row>
    <row r="89" spans="1:17">
      <c r="A89" s="4"/>
      <c r="B89" s="5"/>
      <c r="C89" s="3"/>
      <c r="D89" s="3"/>
      <c r="E89" s="3"/>
      <c r="G89" s="4"/>
      <c r="H89" s="5"/>
      <c r="I89" s="3"/>
      <c r="J89" s="3"/>
      <c r="K89" s="3"/>
      <c r="M89" s="4"/>
      <c r="N89" s="5"/>
      <c r="O89" s="3"/>
      <c r="P89" s="3"/>
      <c r="Q89" s="3"/>
    </row>
    <row r="90" spans="1:17">
      <c r="A90" s="4"/>
      <c r="B90" s="5"/>
      <c r="C90" s="3"/>
      <c r="D90" s="3"/>
      <c r="E90" s="3"/>
      <c r="G90" s="4"/>
      <c r="H90" s="5"/>
      <c r="I90" s="3"/>
      <c r="J90" s="3"/>
      <c r="K90" s="3"/>
      <c r="M90" s="4"/>
      <c r="N90" s="5"/>
      <c r="O90" s="3"/>
      <c r="P90" s="3"/>
      <c r="Q90" s="3"/>
    </row>
    <row r="91" spans="1:17">
      <c r="A91" s="4"/>
      <c r="B91" s="7"/>
      <c r="C91" s="3"/>
      <c r="D91" s="3"/>
      <c r="E91" s="3"/>
      <c r="G91" s="4"/>
      <c r="H91" s="7"/>
      <c r="I91" s="3"/>
      <c r="J91" s="3"/>
      <c r="K91" s="3"/>
      <c r="M91" s="4"/>
      <c r="N91" s="7"/>
      <c r="O91" s="3"/>
      <c r="P91" s="3"/>
      <c r="Q91" s="3"/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B94" s="7"/>
      <c r="C94" s="9"/>
      <c r="D94" s="8"/>
      <c r="E94" s="9"/>
      <c r="H94" s="7"/>
      <c r="I94" s="9"/>
      <c r="J94" s="8"/>
      <c r="K94" s="9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34" t="s">
        <v>53</v>
      </c>
      <c r="B100" s="35"/>
      <c r="C100" s="1" t="s">
        <v>0</v>
      </c>
      <c r="D100" s="1" t="s">
        <v>1</v>
      </c>
      <c r="E100" s="1" t="s">
        <v>7</v>
      </c>
      <c r="G100" s="34" t="s">
        <v>53</v>
      </c>
      <c r="H100" s="35"/>
      <c r="I100" s="1" t="s">
        <v>0</v>
      </c>
      <c r="J100" s="1" t="s">
        <v>1</v>
      </c>
      <c r="K100" s="1" t="s">
        <v>7</v>
      </c>
      <c r="M100" s="34" t="s">
        <v>53</v>
      </c>
      <c r="N100" s="35"/>
      <c r="O100" s="1" t="s">
        <v>0</v>
      </c>
      <c r="P100" s="1" t="s">
        <v>1</v>
      </c>
      <c r="Q100" s="1" t="s">
        <v>7</v>
      </c>
    </row>
    <row r="101" spans="1:17" ht="16.5" customHeight="1">
      <c r="A101" s="2" t="s">
        <v>46</v>
      </c>
      <c r="B101" s="3" t="s">
        <v>9</v>
      </c>
      <c r="C101" s="3">
        <v>1000000</v>
      </c>
      <c r="D101" s="3">
        <v>1000000</v>
      </c>
      <c r="E101" s="3">
        <v>1000000</v>
      </c>
      <c r="G101" s="2" t="s">
        <v>46</v>
      </c>
      <c r="H101" s="3" t="s">
        <v>9</v>
      </c>
      <c r="I101" s="3">
        <v>1000000</v>
      </c>
      <c r="J101" s="3">
        <v>1000000</v>
      </c>
      <c r="K101" s="3">
        <v>1000000</v>
      </c>
      <c r="M101" s="2" t="s">
        <v>46</v>
      </c>
      <c r="N101" s="3" t="s">
        <v>9</v>
      </c>
      <c r="O101" s="3">
        <v>1000000</v>
      </c>
      <c r="P101" s="3">
        <v>1000000</v>
      </c>
      <c r="Q101" s="3">
        <v>1000000</v>
      </c>
    </row>
    <row r="102" spans="1:17">
      <c r="A102" s="4"/>
      <c r="B102" s="5"/>
      <c r="C102" s="3"/>
      <c r="D102" s="3"/>
      <c r="E102" s="3"/>
      <c r="G102" s="4"/>
      <c r="H102" s="5"/>
      <c r="I102" s="3"/>
      <c r="J102" s="3"/>
      <c r="K102" s="3"/>
      <c r="M102" s="4"/>
      <c r="N102" s="5"/>
      <c r="O102" s="3"/>
      <c r="P102" s="3"/>
      <c r="Q102" s="3"/>
    </row>
    <row r="103" spans="1:17">
      <c r="A103" s="6"/>
      <c r="B103" s="5"/>
      <c r="C103" s="3"/>
      <c r="D103" s="3"/>
      <c r="E103" s="3"/>
      <c r="G103" s="6"/>
      <c r="H103" s="5"/>
      <c r="I103" s="3"/>
      <c r="J103" s="3"/>
      <c r="K103" s="3"/>
      <c r="M103" s="6"/>
      <c r="N103" s="5"/>
      <c r="O103" s="3"/>
      <c r="P103" s="3"/>
      <c r="Q103" s="3"/>
    </row>
    <row r="104" spans="1:17">
      <c r="A104" s="6"/>
      <c r="B104" s="5"/>
      <c r="C104" s="3"/>
      <c r="D104" s="3"/>
      <c r="E104" s="3"/>
      <c r="G104" s="6"/>
      <c r="H104" s="5"/>
      <c r="I104" s="3"/>
      <c r="J104" s="3"/>
      <c r="K104" s="3"/>
      <c r="M104" s="6"/>
      <c r="N104" s="5"/>
      <c r="O104" s="3"/>
      <c r="P104" s="3"/>
      <c r="Q104" s="3"/>
    </row>
    <row r="105" spans="1:17">
      <c r="A105" s="6"/>
      <c r="B105" s="7"/>
      <c r="C105" s="3"/>
      <c r="D105" s="3"/>
      <c r="E105" s="3"/>
      <c r="G105" s="6"/>
      <c r="H105" s="7"/>
      <c r="I105" s="3"/>
      <c r="J105" s="3"/>
      <c r="K105" s="3"/>
      <c r="M105" s="6"/>
      <c r="N105" s="7"/>
      <c r="O105" s="3"/>
      <c r="P105" s="3"/>
      <c r="Q105" s="3"/>
    </row>
    <row r="106" spans="1:17">
      <c r="A106" s="4"/>
      <c r="B106" s="7"/>
      <c r="C106" s="3"/>
      <c r="D106" s="3"/>
      <c r="E106" s="3"/>
      <c r="G106" s="4"/>
      <c r="H106" s="7"/>
      <c r="I106" s="3"/>
      <c r="J106" s="3"/>
      <c r="K106" s="3"/>
      <c r="M106" s="4"/>
      <c r="N106" s="7"/>
      <c r="O106" s="3"/>
      <c r="P106" s="3"/>
      <c r="Q106" s="3"/>
    </row>
    <row r="107" spans="1:17">
      <c r="A107" s="6"/>
      <c r="B107" s="7"/>
      <c r="C107" s="3"/>
      <c r="D107" s="3"/>
      <c r="E107" s="3"/>
      <c r="G107" s="6"/>
      <c r="H107" s="7"/>
      <c r="I107" s="3"/>
      <c r="J107" s="3"/>
      <c r="K107" s="3"/>
      <c r="M107" s="6"/>
      <c r="N107" s="7"/>
      <c r="O107" s="3"/>
      <c r="P107" s="3"/>
      <c r="Q107" s="3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  <row r="114" spans="1:17">
      <c r="A114" s="4"/>
      <c r="B114" s="7"/>
      <c r="C114" s="9"/>
      <c r="D114" s="8"/>
      <c r="E114" s="9"/>
      <c r="G114" s="4"/>
      <c r="H114" s="7"/>
      <c r="I114" s="9"/>
      <c r="J114" s="8"/>
      <c r="K114" s="9"/>
      <c r="M114" s="4"/>
      <c r="N114" s="7"/>
      <c r="O114" s="9"/>
      <c r="P114" s="8"/>
      <c r="Q114" s="9"/>
    </row>
    <row r="115" spans="1:17">
      <c r="A115" s="6"/>
      <c r="B115" s="7"/>
      <c r="C115" s="9"/>
      <c r="D115" s="8"/>
      <c r="E115" s="9"/>
      <c r="G115" s="6"/>
      <c r="H115" s="7"/>
      <c r="I115" s="9"/>
      <c r="J115" s="8"/>
      <c r="K115" s="9"/>
      <c r="M115" s="6"/>
      <c r="N115" s="7"/>
      <c r="O115" s="9"/>
      <c r="P115" s="8"/>
      <c r="Q115" s="9"/>
    </row>
    <row r="116" spans="1:17">
      <c r="A116" s="6"/>
      <c r="B116" s="7"/>
      <c r="C116" s="9"/>
      <c r="D116" s="8"/>
      <c r="E116" s="9"/>
      <c r="G116" s="6"/>
      <c r="H116" s="7"/>
      <c r="I116" s="9"/>
      <c r="J116" s="8"/>
      <c r="K116" s="9"/>
      <c r="M116" s="6"/>
      <c r="N116" s="7"/>
      <c r="O116" s="9"/>
      <c r="P116" s="8"/>
      <c r="Q116" s="9"/>
    </row>
    <row r="117" spans="1:17">
      <c r="A117" s="6"/>
      <c r="B117" s="7"/>
      <c r="C117" s="9"/>
      <c r="D117" s="8"/>
      <c r="E117" s="9"/>
      <c r="G117" s="6"/>
      <c r="H117" s="7"/>
      <c r="I117" s="9"/>
      <c r="J117" s="8"/>
      <c r="K117" s="9"/>
      <c r="M117" s="6"/>
      <c r="N117" s="7"/>
      <c r="O117" s="9"/>
      <c r="P117" s="8"/>
      <c r="Q117" s="9"/>
    </row>
    <row r="118" spans="1:17">
      <c r="A118" s="2"/>
      <c r="B118" s="10"/>
      <c r="C118" s="11"/>
      <c r="D118" s="11"/>
      <c r="E118" s="12"/>
      <c r="G118" s="2"/>
      <c r="H118" s="10"/>
      <c r="I118" s="11"/>
      <c r="J118" s="11"/>
      <c r="K118" s="12"/>
      <c r="M118" s="2"/>
      <c r="N118" s="10"/>
      <c r="O118" s="11"/>
      <c r="P118" s="11"/>
      <c r="Q118" s="12"/>
    </row>
    <row r="119" spans="1:17">
      <c r="A119" s="2"/>
      <c r="B119" s="10"/>
      <c r="C119" s="11"/>
      <c r="D119" s="11"/>
      <c r="E119" s="12"/>
      <c r="G119" s="2"/>
      <c r="H119" s="10"/>
      <c r="I119" s="11"/>
      <c r="J119" s="11"/>
      <c r="K119" s="12"/>
      <c r="M119" s="2"/>
      <c r="N119" s="10"/>
      <c r="O119" s="11"/>
      <c r="P119" s="11"/>
      <c r="Q119" s="12"/>
    </row>
  </sheetData>
  <mergeCells count="27">
    <mergeCell ref="A100:B100"/>
    <mergeCell ref="A2:B2"/>
    <mergeCell ref="A30:B30"/>
    <mergeCell ref="A44:B44"/>
    <mergeCell ref="A58:B58"/>
    <mergeCell ref="A72:B72"/>
    <mergeCell ref="A86:B86"/>
    <mergeCell ref="A15:B15"/>
    <mergeCell ref="A1:E1"/>
    <mergeCell ref="G1:K1"/>
    <mergeCell ref="G2:H2"/>
    <mergeCell ref="G30:H30"/>
    <mergeCell ref="G44:H44"/>
    <mergeCell ref="G15:H15"/>
    <mergeCell ref="M72:N72"/>
    <mergeCell ref="M86:N86"/>
    <mergeCell ref="M100:N100"/>
    <mergeCell ref="G58:H58"/>
    <mergeCell ref="G72:H72"/>
    <mergeCell ref="G86:H86"/>
    <mergeCell ref="G100:H100"/>
    <mergeCell ref="M1:Q1"/>
    <mergeCell ref="M2:N2"/>
    <mergeCell ref="M30:N30"/>
    <mergeCell ref="M44:N44"/>
    <mergeCell ref="M58:N58"/>
    <mergeCell ref="M15:N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"/>
  <sheetViews>
    <sheetView tabSelected="1" topLeftCell="Q1" zoomScale="70" zoomScaleNormal="70" workbookViewId="0">
      <pane ySplit="1" topLeftCell="A61" activePane="bottomLeft" state="frozen"/>
      <selection pane="bottomLeft" activeCell="AC73" sqref="AC73"/>
    </sheetView>
  </sheetViews>
  <sheetFormatPr baseColWidth="10" defaultColWidth="8.83203125" defaultRowHeight="16"/>
  <cols>
    <col min="1" max="1" width="10.1640625" style="14" customWidth="1"/>
    <col min="2" max="2" width="9" style="13"/>
    <col min="3" max="5" width="12" style="17" customWidth="1"/>
    <col min="6" max="8" width="12" style="24" customWidth="1"/>
    <col min="9" max="11" width="12" style="28" customWidth="1"/>
    <col min="12" max="14" width="12" style="24" customWidth="1"/>
    <col min="15" max="17" width="11" style="28" customWidth="1"/>
    <col min="18" max="20" width="12.33203125" style="25" customWidth="1"/>
    <col min="21" max="23" width="12.83203125" style="30" customWidth="1"/>
    <col min="24" max="26" width="12.1640625" style="25" customWidth="1"/>
  </cols>
  <sheetData>
    <row r="1" spans="1:26" ht="57.75" customHeight="1">
      <c r="B1" s="18" t="s">
        <v>15</v>
      </c>
      <c r="C1" s="20" t="s">
        <v>12</v>
      </c>
      <c r="D1" s="20" t="s">
        <v>13</v>
      </c>
      <c r="E1" s="20" t="s">
        <v>14</v>
      </c>
      <c r="F1" s="21" t="s">
        <v>54</v>
      </c>
      <c r="G1" s="21" t="s">
        <v>55</v>
      </c>
      <c r="H1" s="21" t="s">
        <v>56</v>
      </c>
      <c r="I1" s="20" t="s">
        <v>57</v>
      </c>
      <c r="J1" s="20" t="s">
        <v>58</v>
      </c>
      <c r="K1" s="20" t="s">
        <v>59</v>
      </c>
      <c r="L1" s="21" t="s">
        <v>60</v>
      </c>
      <c r="M1" s="21" t="s">
        <v>61</v>
      </c>
      <c r="N1" s="21" t="s">
        <v>62</v>
      </c>
      <c r="O1" s="20" t="s">
        <v>63</v>
      </c>
      <c r="P1" s="20" t="s">
        <v>64</v>
      </c>
      <c r="Q1" s="20" t="s">
        <v>65</v>
      </c>
      <c r="R1" s="21" t="s">
        <v>66</v>
      </c>
      <c r="S1" s="21" t="s">
        <v>67</v>
      </c>
      <c r="T1" s="21" t="s">
        <v>68</v>
      </c>
      <c r="U1" s="20" t="s">
        <v>69</v>
      </c>
      <c r="V1" s="20" t="s">
        <v>70</v>
      </c>
      <c r="W1" s="20" t="s">
        <v>71</v>
      </c>
      <c r="X1" s="21" t="s">
        <v>72</v>
      </c>
      <c r="Y1" s="21" t="s">
        <v>73</v>
      </c>
      <c r="Z1" s="21" t="s">
        <v>74</v>
      </c>
    </row>
    <row r="2" spans="1:26">
      <c r="A2" s="16">
        <v>43655</v>
      </c>
      <c r="B2" s="13" t="s">
        <v>2</v>
      </c>
      <c r="C2" s="19">
        <v>1000000</v>
      </c>
      <c r="D2" s="19">
        <v>1000000</v>
      </c>
      <c r="E2" s="19">
        <v>1000000</v>
      </c>
      <c r="F2" s="22">
        <v>1000000</v>
      </c>
      <c r="G2" s="22">
        <v>1000000</v>
      </c>
      <c r="H2" s="22">
        <v>1000000</v>
      </c>
      <c r="I2" s="26">
        <v>1000000</v>
      </c>
      <c r="J2" s="26">
        <v>1000000</v>
      </c>
      <c r="K2" s="26">
        <v>1000000</v>
      </c>
      <c r="L2" s="22">
        <v>1000000</v>
      </c>
      <c r="M2" s="22">
        <v>1000000</v>
      </c>
      <c r="N2" s="22">
        <v>1000000</v>
      </c>
      <c r="O2" s="26">
        <v>1000000</v>
      </c>
      <c r="P2" s="26">
        <v>1000000</v>
      </c>
      <c r="Q2" s="26">
        <v>1000000</v>
      </c>
      <c r="R2" s="22">
        <v>1000000</v>
      </c>
      <c r="S2" s="22">
        <v>1000000</v>
      </c>
      <c r="T2" s="22">
        <v>1000000</v>
      </c>
      <c r="U2" s="26">
        <v>1000000</v>
      </c>
      <c r="V2" s="26">
        <v>1000000</v>
      </c>
      <c r="W2" s="26">
        <v>1000000</v>
      </c>
      <c r="X2" s="22">
        <v>1000000</v>
      </c>
      <c r="Y2" s="22">
        <v>1000000</v>
      </c>
      <c r="Z2" s="22">
        <v>1000000</v>
      </c>
    </row>
    <row r="3" spans="1:26">
      <c r="A3" s="16">
        <v>43656</v>
      </c>
      <c r="B3" s="13" t="s">
        <v>3</v>
      </c>
      <c r="C3" s="15"/>
      <c r="D3" s="15"/>
      <c r="E3" s="15"/>
      <c r="F3" s="23"/>
      <c r="G3" s="23"/>
      <c r="H3" s="23"/>
      <c r="I3" s="27"/>
      <c r="J3" s="27"/>
      <c r="K3" s="27"/>
      <c r="L3" s="23"/>
      <c r="M3" s="23"/>
      <c r="N3" s="23"/>
      <c r="O3" s="27"/>
      <c r="P3" s="27"/>
      <c r="Q3" s="27"/>
      <c r="R3" s="23"/>
      <c r="S3" s="23"/>
      <c r="T3" s="23"/>
      <c r="U3" s="27"/>
      <c r="V3" s="27"/>
      <c r="W3" s="27"/>
      <c r="X3" s="23"/>
      <c r="Y3" s="23"/>
      <c r="Z3" s="23"/>
    </row>
    <row r="4" spans="1:26">
      <c r="A4" s="16">
        <v>43657</v>
      </c>
      <c r="B4" s="13" t="s">
        <v>4</v>
      </c>
      <c r="C4" s="15"/>
      <c r="D4" s="15"/>
      <c r="E4" s="15"/>
      <c r="F4" s="23"/>
      <c r="G4" s="23"/>
      <c r="H4" s="23"/>
      <c r="I4" s="27"/>
      <c r="J4" s="27"/>
      <c r="K4" s="27"/>
      <c r="L4" s="23"/>
      <c r="M4" s="23"/>
      <c r="N4" s="23"/>
      <c r="O4" s="27"/>
      <c r="P4" s="27"/>
      <c r="Q4" s="27"/>
      <c r="R4" s="23"/>
      <c r="S4" s="23"/>
      <c r="T4" s="23"/>
      <c r="U4" s="27"/>
      <c r="V4" s="27"/>
      <c r="W4" s="27"/>
      <c r="X4" s="23"/>
      <c r="Y4" s="23"/>
      <c r="Z4" s="23"/>
    </row>
    <row r="5" spans="1:26">
      <c r="A5" s="16">
        <v>43658</v>
      </c>
      <c r="B5" s="13" t="s">
        <v>5</v>
      </c>
      <c r="C5" s="15"/>
      <c r="D5" s="15"/>
      <c r="E5" s="15"/>
      <c r="F5" s="23"/>
      <c r="G5" s="23"/>
      <c r="H5" s="23"/>
      <c r="I5" s="27"/>
      <c r="J5" s="27"/>
      <c r="K5" s="27"/>
      <c r="L5" s="23"/>
      <c r="M5" s="23"/>
      <c r="N5" s="23"/>
      <c r="O5" s="27"/>
      <c r="P5" s="27"/>
      <c r="Q5" s="27"/>
      <c r="R5" s="23"/>
      <c r="S5" s="23"/>
      <c r="T5" s="23"/>
      <c r="U5" s="27"/>
      <c r="V5" s="27"/>
      <c r="W5" s="27"/>
      <c r="X5" s="23"/>
      <c r="Y5" s="23"/>
      <c r="Z5" s="23"/>
    </row>
    <row r="6" spans="1:26">
      <c r="A6" s="16">
        <v>43659</v>
      </c>
      <c r="B6" s="13" t="s">
        <v>6</v>
      </c>
      <c r="C6" s="3">
        <v>6720000</v>
      </c>
      <c r="D6" s="15">
        <v>6810000</v>
      </c>
      <c r="E6" s="15">
        <v>6540000</v>
      </c>
      <c r="F6" s="23"/>
      <c r="G6" s="23"/>
      <c r="H6" s="23"/>
      <c r="I6" s="27"/>
      <c r="J6" s="27"/>
      <c r="K6" s="27"/>
      <c r="L6" s="23"/>
      <c r="M6" s="23"/>
      <c r="N6" s="23"/>
      <c r="O6" s="27"/>
      <c r="P6" s="27"/>
      <c r="Q6" s="27"/>
      <c r="R6" s="23"/>
      <c r="S6" s="23"/>
      <c r="T6" s="23"/>
      <c r="U6" s="27"/>
      <c r="V6" s="27"/>
      <c r="W6" s="27"/>
      <c r="X6" s="23"/>
      <c r="Y6" s="23"/>
      <c r="Z6" s="23"/>
    </row>
    <row r="7" spans="1:26">
      <c r="A7" s="16">
        <v>43660</v>
      </c>
      <c r="B7" s="13" t="s">
        <v>16</v>
      </c>
      <c r="C7" s="32"/>
      <c r="D7" s="15"/>
      <c r="E7" s="15"/>
      <c r="F7" s="23"/>
      <c r="G7" s="23"/>
      <c r="H7" s="23"/>
      <c r="I7" s="27"/>
      <c r="J7" s="27"/>
      <c r="K7" s="27"/>
      <c r="L7" s="23"/>
      <c r="M7" s="23"/>
      <c r="N7" s="23"/>
      <c r="O7" s="27"/>
      <c r="P7" s="27"/>
      <c r="Q7" s="27"/>
      <c r="R7" s="23"/>
      <c r="S7" s="23"/>
      <c r="T7" s="23"/>
      <c r="U7" s="27"/>
      <c r="V7" s="27"/>
      <c r="W7" s="27"/>
      <c r="X7" s="23"/>
      <c r="Y7" s="23"/>
      <c r="Z7" s="23"/>
    </row>
    <row r="8" spans="1:26">
      <c r="A8" s="16">
        <v>43661</v>
      </c>
      <c r="B8" s="13" t="s">
        <v>17</v>
      </c>
      <c r="C8" s="3">
        <v>23040000</v>
      </c>
      <c r="D8" s="15">
        <v>24120000</v>
      </c>
      <c r="E8" s="15">
        <v>28260000</v>
      </c>
      <c r="F8" s="23"/>
      <c r="G8" s="23"/>
      <c r="H8" s="23"/>
      <c r="I8" s="27"/>
      <c r="J8" s="27"/>
      <c r="K8" s="27"/>
      <c r="L8" s="23"/>
      <c r="M8" s="23"/>
      <c r="N8" s="23"/>
      <c r="O8" s="27"/>
      <c r="P8" s="27"/>
      <c r="Q8" s="27"/>
      <c r="R8" s="23"/>
      <c r="S8" s="23"/>
      <c r="T8" s="23"/>
      <c r="U8" s="27"/>
      <c r="V8" s="27"/>
      <c r="W8" s="27"/>
      <c r="X8" s="23"/>
      <c r="Y8" s="23"/>
      <c r="Z8" s="23"/>
    </row>
    <row r="9" spans="1:26">
      <c r="A9" s="16">
        <v>43662</v>
      </c>
      <c r="B9" s="13" t="s">
        <v>18</v>
      </c>
      <c r="C9" s="15"/>
      <c r="D9" s="15"/>
      <c r="E9" s="15"/>
      <c r="F9" s="23"/>
      <c r="G9" s="23"/>
      <c r="H9" s="23"/>
      <c r="I9" s="27"/>
      <c r="J9" s="27"/>
      <c r="K9" s="27"/>
      <c r="L9" s="23"/>
      <c r="M9" s="23"/>
      <c r="N9" s="23"/>
      <c r="O9" s="27"/>
      <c r="P9" s="27"/>
      <c r="Q9" s="27"/>
      <c r="R9" s="23"/>
      <c r="S9" s="23"/>
      <c r="T9" s="23"/>
      <c r="U9" s="27"/>
      <c r="V9" s="27"/>
      <c r="W9" s="27"/>
      <c r="X9" s="23"/>
      <c r="Y9" s="23"/>
      <c r="Z9" s="23"/>
    </row>
    <row r="10" spans="1:26">
      <c r="A10" s="16">
        <v>43663</v>
      </c>
      <c r="B10" s="13" t="s">
        <v>19</v>
      </c>
      <c r="C10" s="15"/>
      <c r="D10" s="15"/>
      <c r="E10" s="15"/>
      <c r="F10" s="23"/>
      <c r="G10" s="23"/>
      <c r="H10" s="23"/>
      <c r="I10" s="27">
        <v>6540000</v>
      </c>
      <c r="J10" s="3">
        <v>6630000</v>
      </c>
      <c r="K10" s="27">
        <v>6810000</v>
      </c>
      <c r="L10" s="23"/>
      <c r="M10" s="23"/>
      <c r="N10" s="23"/>
      <c r="O10" s="27"/>
      <c r="P10" s="27"/>
      <c r="Q10" s="27"/>
      <c r="R10" s="23"/>
      <c r="S10" s="23"/>
      <c r="T10" s="23"/>
      <c r="U10" s="27"/>
      <c r="V10" s="27"/>
      <c r="W10" s="27"/>
      <c r="X10" s="23"/>
      <c r="Y10" s="23"/>
      <c r="Z10" s="23"/>
    </row>
    <row r="11" spans="1:26">
      <c r="A11" s="16">
        <v>43664</v>
      </c>
      <c r="B11" s="13" t="s">
        <v>20</v>
      </c>
      <c r="C11" s="15">
        <v>157680000</v>
      </c>
      <c r="D11" s="15">
        <v>170640000</v>
      </c>
      <c r="E11" s="15">
        <v>174960000</v>
      </c>
      <c r="F11" s="23"/>
      <c r="G11" s="23"/>
      <c r="H11" s="23"/>
      <c r="I11" s="27"/>
      <c r="J11" s="27"/>
      <c r="K11" s="27"/>
      <c r="L11" s="23"/>
      <c r="M11" s="23"/>
      <c r="N11" s="23"/>
      <c r="O11" s="27"/>
      <c r="P11" s="27"/>
      <c r="Q11" s="27"/>
      <c r="R11" s="23"/>
      <c r="S11" s="23"/>
      <c r="T11" s="23"/>
      <c r="U11" s="27"/>
      <c r="V11" s="27"/>
      <c r="W11" s="27"/>
      <c r="X11" s="23"/>
      <c r="Y11" s="23"/>
      <c r="Z11" s="23"/>
    </row>
    <row r="12" spans="1:26">
      <c r="A12" s="16">
        <v>43665</v>
      </c>
      <c r="B12" s="13" t="s">
        <v>21</v>
      </c>
      <c r="C12" s="15"/>
      <c r="D12" s="15"/>
      <c r="E12" s="15"/>
      <c r="F12" s="23"/>
      <c r="G12" s="23"/>
      <c r="H12" s="23"/>
      <c r="I12" s="27"/>
      <c r="J12" s="27"/>
      <c r="K12" s="27"/>
      <c r="L12" s="23"/>
      <c r="M12" s="23"/>
      <c r="N12" s="23"/>
      <c r="O12" s="27"/>
      <c r="P12" s="27"/>
      <c r="Q12" s="27"/>
      <c r="R12" s="23"/>
      <c r="S12" s="23"/>
      <c r="T12" s="23"/>
      <c r="U12" s="27"/>
      <c r="V12" s="27"/>
      <c r="W12" s="27"/>
      <c r="X12" s="23"/>
      <c r="Y12" s="23"/>
      <c r="Z12" s="23"/>
    </row>
    <row r="13" spans="1:26">
      <c r="A13" s="16">
        <v>43666</v>
      </c>
      <c r="B13" s="13" t="s">
        <v>22</v>
      </c>
      <c r="C13" s="15"/>
      <c r="D13" s="15"/>
      <c r="E13" s="15"/>
      <c r="F13" s="23"/>
      <c r="G13" s="23"/>
      <c r="H13" s="23"/>
      <c r="I13" s="27"/>
      <c r="J13" s="27"/>
      <c r="K13" s="27"/>
      <c r="L13" s="23"/>
      <c r="M13" s="23"/>
      <c r="N13" s="23"/>
      <c r="O13" s="27"/>
      <c r="P13" s="27"/>
      <c r="Q13" s="27"/>
      <c r="R13" s="23"/>
      <c r="S13" s="23"/>
      <c r="T13" s="23"/>
      <c r="U13" s="27"/>
      <c r="V13" s="27"/>
      <c r="W13" s="27"/>
      <c r="X13" s="23"/>
      <c r="Y13" s="23"/>
      <c r="Z13" s="23"/>
    </row>
    <row r="14" spans="1:26">
      <c r="A14" s="16">
        <v>43667</v>
      </c>
      <c r="B14" s="13" t="s">
        <v>23</v>
      </c>
      <c r="C14" s="15"/>
      <c r="D14" s="15"/>
      <c r="E14" s="15"/>
      <c r="F14" s="23">
        <v>7410000</v>
      </c>
      <c r="G14" s="23">
        <v>6960000</v>
      </c>
      <c r="H14" s="23">
        <v>6570000</v>
      </c>
      <c r="I14" s="27"/>
      <c r="J14" s="27"/>
      <c r="K14" s="27"/>
      <c r="L14" s="23"/>
      <c r="M14" s="23"/>
      <c r="N14" s="23"/>
      <c r="O14" s="27"/>
      <c r="P14" s="27"/>
      <c r="Q14" s="27"/>
      <c r="R14" s="23"/>
      <c r="S14" s="23"/>
      <c r="T14" s="23"/>
      <c r="U14" s="27"/>
      <c r="V14" s="27"/>
      <c r="W14" s="27"/>
      <c r="X14" s="23"/>
      <c r="Y14" s="23"/>
      <c r="Z14" s="23"/>
    </row>
    <row r="15" spans="1:26">
      <c r="A15" s="16">
        <v>43668</v>
      </c>
      <c r="B15" s="13" t="s">
        <v>24</v>
      </c>
      <c r="C15" s="15"/>
      <c r="D15" s="15"/>
      <c r="E15" s="15"/>
      <c r="F15" s="23"/>
      <c r="G15" s="23"/>
      <c r="H15" s="23"/>
      <c r="I15" s="27"/>
      <c r="J15" s="27"/>
      <c r="K15" s="27"/>
      <c r="L15" s="23"/>
      <c r="M15" s="23"/>
      <c r="N15" s="23"/>
      <c r="O15" s="27"/>
      <c r="P15" s="27"/>
      <c r="Q15" s="27"/>
      <c r="R15" s="23"/>
      <c r="S15" s="23"/>
      <c r="T15" s="23"/>
      <c r="U15" s="27"/>
      <c r="V15" s="27"/>
      <c r="W15" s="27"/>
      <c r="X15" s="23"/>
      <c r="Y15" s="23"/>
      <c r="Z15" s="23"/>
    </row>
    <row r="16" spans="1:26">
      <c r="A16" s="16">
        <v>43669</v>
      </c>
      <c r="B16" s="13" t="s">
        <v>25</v>
      </c>
      <c r="C16" s="15"/>
      <c r="D16" s="15"/>
      <c r="E16" s="15"/>
      <c r="F16" s="23"/>
      <c r="G16" s="23"/>
      <c r="H16" s="23"/>
      <c r="I16" s="27"/>
      <c r="J16" s="27"/>
      <c r="K16" s="27"/>
      <c r="L16" s="23"/>
      <c r="M16" s="23"/>
      <c r="N16" s="23"/>
      <c r="O16" s="27"/>
      <c r="P16" s="27"/>
      <c r="Q16" s="27"/>
      <c r="R16" s="23"/>
      <c r="S16" s="23"/>
      <c r="T16" s="23"/>
      <c r="U16" s="27"/>
      <c r="V16" s="27"/>
      <c r="W16" s="27"/>
      <c r="X16" s="23"/>
      <c r="Y16" s="23"/>
      <c r="Z16" s="23"/>
    </row>
    <row r="17" spans="1:26">
      <c r="A17" s="16">
        <v>43670</v>
      </c>
      <c r="B17" s="13" t="s">
        <v>26</v>
      </c>
      <c r="C17" s="15"/>
      <c r="D17" s="15"/>
      <c r="E17" s="15"/>
      <c r="F17" s="23">
        <v>32760000</v>
      </c>
      <c r="G17" s="23">
        <v>36000000</v>
      </c>
      <c r="H17" s="23">
        <v>33480000</v>
      </c>
      <c r="I17" s="27"/>
      <c r="J17" s="27"/>
      <c r="K17" s="27"/>
      <c r="L17" s="23"/>
      <c r="M17" s="23"/>
      <c r="N17" s="23"/>
      <c r="O17" s="27"/>
      <c r="P17" s="27"/>
      <c r="Q17" s="27"/>
      <c r="R17" s="23"/>
      <c r="S17" s="23"/>
      <c r="T17" s="23"/>
      <c r="U17" s="27"/>
      <c r="V17" s="27"/>
      <c r="W17" s="27"/>
      <c r="X17" s="23"/>
      <c r="Y17" s="23"/>
      <c r="Z17" s="23"/>
    </row>
    <row r="18" spans="1:26">
      <c r="A18" s="16">
        <v>43671</v>
      </c>
      <c r="B18" s="13" t="s">
        <v>27</v>
      </c>
      <c r="C18" s="15"/>
      <c r="D18" s="15"/>
      <c r="E18" s="15"/>
      <c r="F18" s="23"/>
      <c r="G18" s="23"/>
      <c r="H18" s="23"/>
      <c r="I18" s="27"/>
      <c r="J18" s="27"/>
      <c r="K18" s="27"/>
      <c r="L18" s="23"/>
      <c r="M18" s="23"/>
      <c r="N18" s="23"/>
      <c r="O18" s="27"/>
      <c r="P18" s="27"/>
      <c r="Q18" s="27"/>
      <c r="R18" s="23"/>
      <c r="S18" s="23"/>
      <c r="T18" s="23"/>
      <c r="U18" s="27"/>
      <c r="V18" s="27"/>
      <c r="W18" s="27"/>
      <c r="X18" s="23"/>
      <c r="Y18" s="23"/>
      <c r="Z18" s="23"/>
    </row>
    <row r="19" spans="1:26">
      <c r="A19" s="16">
        <v>43672</v>
      </c>
      <c r="B19" s="13" t="s">
        <v>28</v>
      </c>
      <c r="C19" s="15"/>
      <c r="D19" s="15"/>
      <c r="E19" s="15"/>
      <c r="F19" s="23"/>
      <c r="G19" s="23"/>
      <c r="H19" s="23"/>
      <c r="I19" s="27"/>
      <c r="J19" s="27"/>
      <c r="K19" s="27"/>
      <c r="L19" s="23"/>
      <c r="M19" s="23"/>
      <c r="N19" s="23"/>
      <c r="O19" s="29"/>
      <c r="P19" s="29"/>
      <c r="Q19" s="29"/>
      <c r="R19" s="23"/>
      <c r="S19" s="23"/>
      <c r="T19" s="23"/>
      <c r="U19" s="27"/>
      <c r="V19" s="27"/>
      <c r="W19" s="27"/>
      <c r="X19" s="23"/>
      <c r="Y19" s="23"/>
      <c r="Z19" s="23"/>
    </row>
    <row r="20" spans="1:26">
      <c r="A20" s="16">
        <v>43673</v>
      </c>
      <c r="B20" s="13" t="s">
        <v>29</v>
      </c>
      <c r="C20" s="15"/>
      <c r="D20" s="15"/>
      <c r="E20" s="15"/>
      <c r="F20" s="23"/>
      <c r="G20" s="23"/>
      <c r="H20" s="23"/>
      <c r="I20" s="27"/>
      <c r="J20" s="27"/>
      <c r="K20" s="27"/>
      <c r="L20" s="23"/>
      <c r="M20" s="23"/>
      <c r="N20" s="23"/>
      <c r="O20" s="27"/>
      <c r="P20" s="27"/>
      <c r="Q20" s="27"/>
      <c r="R20" s="23"/>
      <c r="S20" s="23"/>
      <c r="T20" s="23"/>
      <c r="U20" s="27"/>
      <c r="V20" s="27"/>
      <c r="W20" s="27"/>
      <c r="X20" s="23"/>
      <c r="Y20" s="23"/>
      <c r="Z20" s="23"/>
    </row>
    <row r="21" spans="1:26">
      <c r="A21" s="16">
        <v>43674</v>
      </c>
      <c r="B21" s="13" t="s">
        <v>30</v>
      </c>
      <c r="C21" s="15"/>
      <c r="D21" s="15"/>
      <c r="E21" s="15"/>
      <c r="F21" s="23"/>
      <c r="G21" s="23"/>
      <c r="H21" s="23"/>
      <c r="I21" s="27"/>
      <c r="J21" s="27"/>
      <c r="K21" s="27"/>
      <c r="L21" s="23"/>
      <c r="M21" s="23"/>
      <c r="N21" s="23"/>
      <c r="O21" s="27"/>
      <c r="P21" s="27"/>
      <c r="Q21" s="27"/>
      <c r="R21" s="23"/>
      <c r="S21" s="23"/>
      <c r="T21" s="23"/>
      <c r="U21" s="27"/>
      <c r="V21" s="27"/>
      <c r="W21" s="27"/>
      <c r="X21" s="23"/>
      <c r="Y21" s="23"/>
      <c r="Z21" s="23"/>
    </row>
    <row r="22" spans="1:26">
      <c r="A22" s="16">
        <v>43675</v>
      </c>
      <c r="B22" s="13" t="s">
        <v>31</v>
      </c>
      <c r="C22" s="15"/>
      <c r="D22" s="15"/>
      <c r="E22" s="15"/>
      <c r="F22" s="23">
        <v>348840000</v>
      </c>
      <c r="G22" s="23">
        <v>395280000</v>
      </c>
      <c r="H22" s="23">
        <v>399600000</v>
      </c>
      <c r="I22" s="27">
        <v>54180000</v>
      </c>
      <c r="J22" s="27">
        <v>55620000</v>
      </c>
      <c r="K22" s="27">
        <v>59400000</v>
      </c>
      <c r="L22" s="23"/>
      <c r="M22" s="23"/>
      <c r="N22" s="23"/>
      <c r="O22" s="27"/>
      <c r="P22" s="27"/>
      <c r="Q22" s="27"/>
      <c r="R22" s="23"/>
      <c r="S22" s="23"/>
      <c r="T22" s="23"/>
      <c r="U22" s="27"/>
      <c r="V22" s="27"/>
      <c r="W22" s="27"/>
      <c r="X22" s="23"/>
      <c r="Y22" s="23"/>
      <c r="Z22" s="23"/>
    </row>
    <row r="23" spans="1:26">
      <c r="A23" s="16">
        <v>43676</v>
      </c>
      <c r="B23" s="13" t="s">
        <v>32</v>
      </c>
      <c r="C23" s="15"/>
      <c r="D23" s="15"/>
      <c r="E23" s="15"/>
      <c r="F23" s="23"/>
      <c r="G23" s="23"/>
      <c r="H23" s="23"/>
      <c r="I23" s="27"/>
      <c r="J23" s="27"/>
      <c r="K23" s="27"/>
      <c r="L23" s="23"/>
      <c r="M23" s="23"/>
      <c r="N23" s="23"/>
      <c r="O23" s="27"/>
      <c r="P23" s="27"/>
      <c r="Q23" s="27"/>
      <c r="R23" s="23"/>
      <c r="S23" s="23"/>
      <c r="T23" s="23"/>
      <c r="U23" s="27"/>
      <c r="V23" s="27"/>
      <c r="W23" s="27"/>
      <c r="X23" s="23"/>
      <c r="Y23" s="23"/>
      <c r="Z23" s="23"/>
    </row>
    <row r="24" spans="1:26">
      <c r="A24" s="16">
        <v>43677</v>
      </c>
      <c r="B24" s="13" t="s">
        <v>33</v>
      </c>
      <c r="C24" s="15"/>
      <c r="D24" s="15"/>
      <c r="E24" s="15"/>
      <c r="F24" s="23"/>
      <c r="G24" s="23"/>
      <c r="H24" s="23"/>
      <c r="I24" s="27"/>
      <c r="J24" s="27"/>
      <c r="K24" s="27"/>
      <c r="L24" s="23"/>
      <c r="M24" s="23"/>
      <c r="N24" s="23"/>
      <c r="O24" s="27"/>
      <c r="P24" s="27"/>
      <c r="Q24" s="27"/>
      <c r="R24" s="23"/>
      <c r="S24" s="23"/>
      <c r="T24" s="23"/>
      <c r="U24" s="27"/>
      <c r="V24" s="27"/>
      <c r="W24" s="27"/>
      <c r="X24" s="23"/>
      <c r="Y24" s="23"/>
      <c r="Z24" s="23"/>
    </row>
    <row r="25" spans="1:26">
      <c r="A25" s="16">
        <v>43678</v>
      </c>
      <c r="B25" s="13" t="s">
        <v>34</v>
      </c>
      <c r="C25" s="15"/>
      <c r="D25" s="15"/>
      <c r="E25" s="15"/>
      <c r="F25" s="23"/>
      <c r="G25" s="23"/>
      <c r="H25" s="23"/>
      <c r="I25" s="27"/>
      <c r="J25" s="27"/>
      <c r="K25" s="27"/>
      <c r="L25" s="23"/>
      <c r="M25" s="23"/>
      <c r="N25" s="23"/>
      <c r="O25" s="27"/>
      <c r="P25" s="27"/>
      <c r="Q25" s="27"/>
      <c r="R25" s="23"/>
      <c r="S25" s="23"/>
      <c r="T25" s="23"/>
      <c r="U25" s="27"/>
      <c r="V25" s="27"/>
      <c r="W25" s="27"/>
      <c r="X25" s="23"/>
      <c r="Y25" s="23"/>
      <c r="Z25" s="23"/>
    </row>
    <row r="26" spans="1:26">
      <c r="A26" s="16">
        <v>43679</v>
      </c>
      <c r="B26" s="13" t="s">
        <v>35</v>
      </c>
      <c r="C26" s="15"/>
      <c r="D26" s="15"/>
      <c r="E26" s="15"/>
      <c r="F26" s="23"/>
      <c r="G26" s="23"/>
      <c r="H26" s="23"/>
      <c r="I26" s="27"/>
      <c r="J26" s="27"/>
      <c r="K26" s="27"/>
      <c r="L26" s="23"/>
      <c r="M26" s="23"/>
      <c r="N26" s="23"/>
      <c r="O26" s="27"/>
      <c r="P26" s="27"/>
      <c r="Q26" s="27"/>
      <c r="R26" s="23"/>
      <c r="S26" s="23"/>
      <c r="T26" s="23"/>
      <c r="U26" s="27"/>
      <c r="V26" s="27"/>
      <c r="W26" s="27"/>
      <c r="X26" s="23"/>
      <c r="Y26" s="23"/>
      <c r="Z26" s="23"/>
    </row>
    <row r="27" spans="1:26">
      <c r="A27" s="16">
        <v>43680</v>
      </c>
      <c r="B27" s="13" t="s">
        <v>36</v>
      </c>
      <c r="C27" s="15"/>
      <c r="D27" s="15"/>
      <c r="E27" s="15"/>
      <c r="F27" s="23"/>
      <c r="G27" s="23"/>
      <c r="H27" s="23"/>
      <c r="I27" s="27"/>
      <c r="J27" s="27"/>
      <c r="K27" s="27"/>
      <c r="L27" s="23"/>
      <c r="M27" s="23"/>
      <c r="N27" s="23"/>
      <c r="O27" s="27"/>
      <c r="P27" s="27"/>
      <c r="Q27" s="27"/>
      <c r="R27" s="23"/>
      <c r="S27" s="23"/>
      <c r="T27" s="23"/>
      <c r="U27" s="27"/>
      <c r="V27" s="27"/>
      <c r="W27" s="27"/>
      <c r="X27" s="23"/>
      <c r="Y27" s="23"/>
      <c r="Z27" s="23"/>
    </row>
    <row r="28" spans="1:26">
      <c r="A28" s="16">
        <v>43681</v>
      </c>
      <c r="B28" s="13" t="s">
        <v>37</v>
      </c>
      <c r="C28" s="15"/>
      <c r="D28" s="15"/>
      <c r="E28" s="15"/>
      <c r="F28" s="23"/>
      <c r="G28" s="23"/>
      <c r="H28" s="23"/>
      <c r="I28" s="27"/>
      <c r="J28" s="27"/>
      <c r="K28" s="27"/>
      <c r="L28" s="23"/>
      <c r="M28" s="23"/>
      <c r="N28" s="23"/>
      <c r="O28" s="27"/>
      <c r="P28" s="27"/>
      <c r="Q28" s="27"/>
      <c r="R28" s="23"/>
      <c r="S28" s="23"/>
      <c r="T28" s="23"/>
      <c r="U28" s="27"/>
      <c r="V28" s="27"/>
      <c r="W28" s="27"/>
      <c r="X28" s="23"/>
      <c r="Y28" s="23"/>
      <c r="Z28" s="23"/>
    </row>
    <row r="29" spans="1:26">
      <c r="A29" s="16">
        <v>43682</v>
      </c>
      <c r="B29" s="13" t="s">
        <v>38</v>
      </c>
      <c r="C29" s="15"/>
      <c r="D29" s="15"/>
      <c r="E29" s="15"/>
      <c r="F29" s="23"/>
      <c r="G29" s="23"/>
      <c r="H29" s="23"/>
      <c r="I29" s="27">
        <v>299160000</v>
      </c>
      <c r="J29" s="27">
        <v>328320000</v>
      </c>
      <c r="K29" s="27">
        <v>292680000</v>
      </c>
      <c r="L29" s="23"/>
      <c r="M29" s="23"/>
      <c r="N29" s="23"/>
      <c r="O29" s="27"/>
      <c r="P29" s="27"/>
      <c r="Q29" s="27"/>
      <c r="R29" s="23"/>
      <c r="S29" s="23"/>
      <c r="T29" s="23"/>
      <c r="U29" s="27"/>
      <c r="V29" s="27"/>
      <c r="W29" s="27"/>
      <c r="X29" s="23"/>
      <c r="Y29" s="23"/>
      <c r="Z29" s="23"/>
    </row>
    <row r="30" spans="1:26">
      <c r="A30" s="16">
        <v>43683</v>
      </c>
      <c r="B30" s="13" t="s">
        <v>39</v>
      </c>
      <c r="C30" s="15"/>
      <c r="D30" s="15"/>
      <c r="E30" s="15"/>
      <c r="F30" s="23"/>
      <c r="G30" s="23"/>
      <c r="H30" s="23"/>
      <c r="I30" s="27"/>
      <c r="J30" s="27"/>
      <c r="K30" s="27"/>
      <c r="L30" s="23"/>
      <c r="M30" s="23"/>
      <c r="N30" s="23"/>
      <c r="O30" s="27"/>
      <c r="P30" s="27"/>
      <c r="Q30" s="27"/>
      <c r="R30" s="23"/>
      <c r="S30" s="23"/>
      <c r="T30" s="23"/>
      <c r="U30" s="27"/>
      <c r="V30" s="27"/>
      <c r="W30" s="27"/>
      <c r="X30" s="23"/>
      <c r="Y30" s="23"/>
      <c r="Z30" s="23"/>
    </row>
    <row r="31" spans="1:26">
      <c r="A31" s="16">
        <v>43684</v>
      </c>
      <c r="B31" s="13" t="s">
        <v>40</v>
      </c>
      <c r="C31" s="15"/>
      <c r="D31" s="15"/>
      <c r="E31" s="15"/>
      <c r="F31" s="23"/>
      <c r="G31" s="23"/>
      <c r="H31" s="23"/>
      <c r="I31" s="27"/>
      <c r="J31" s="27"/>
      <c r="K31" s="27"/>
      <c r="L31" s="23"/>
      <c r="M31" s="23"/>
      <c r="N31" s="23"/>
      <c r="O31" s="27"/>
      <c r="P31" s="27"/>
      <c r="Q31" s="27"/>
      <c r="R31" s="23"/>
      <c r="S31" s="23"/>
      <c r="T31" s="23"/>
      <c r="U31" s="27"/>
      <c r="V31" s="27"/>
      <c r="W31" s="27"/>
      <c r="X31" s="23"/>
      <c r="Y31" s="23"/>
      <c r="Z31" s="23"/>
    </row>
    <row r="32" spans="1:26">
      <c r="A32" s="16">
        <v>43685</v>
      </c>
      <c r="B32" s="13" t="s">
        <v>41</v>
      </c>
      <c r="C32" s="15"/>
      <c r="D32" s="15"/>
      <c r="E32" s="15"/>
      <c r="F32" s="23"/>
      <c r="G32" s="23"/>
      <c r="H32" s="23"/>
      <c r="I32" s="27"/>
      <c r="J32" s="27"/>
      <c r="K32" s="27"/>
      <c r="L32" s="23"/>
      <c r="M32" s="23"/>
      <c r="N32" s="23"/>
      <c r="O32" s="27"/>
      <c r="P32" s="27"/>
      <c r="Q32" s="27"/>
      <c r="R32" s="23"/>
      <c r="S32" s="23"/>
      <c r="T32" s="23"/>
      <c r="U32" s="27"/>
      <c r="V32" s="27"/>
      <c r="W32" s="27"/>
      <c r="X32" s="23"/>
      <c r="Y32" s="23"/>
      <c r="Z32" s="23"/>
    </row>
    <row r="33" spans="1:26">
      <c r="A33" s="16">
        <v>43686</v>
      </c>
      <c r="B33" s="13" t="s">
        <v>42</v>
      </c>
      <c r="C33" s="15"/>
      <c r="D33" s="15"/>
      <c r="E33" s="15"/>
      <c r="F33" s="23"/>
      <c r="G33" s="23"/>
      <c r="H33" s="23"/>
      <c r="I33" s="27"/>
      <c r="J33" s="27"/>
      <c r="K33" s="27"/>
      <c r="L33" s="23"/>
      <c r="M33" s="23"/>
      <c r="N33" s="23"/>
      <c r="O33" s="27"/>
      <c r="P33" s="27"/>
      <c r="Q33" s="27"/>
      <c r="R33" s="23"/>
      <c r="S33" s="23"/>
      <c r="T33" s="23"/>
      <c r="U33" s="27"/>
      <c r="V33" s="27"/>
      <c r="W33" s="27"/>
      <c r="X33" s="23"/>
      <c r="Y33" s="23"/>
      <c r="Z33" s="23"/>
    </row>
    <row r="34" spans="1:26">
      <c r="A34" s="16">
        <v>43687</v>
      </c>
      <c r="B34" s="13" t="s">
        <v>43</v>
      </c>
      <c r="C34" s="15"/>
      <c r="D34" s="15"/>
      <c r="E34" s="15"/>
      <c r="F34" s="23"/>
      <c r="G34" s="23"/>
      <c r="H34" s="23"/>
      <c r="I34" s="27"/>
      <c r="J34" s="27"/>
      <c r="K34" s="27"/>
      <c r="L34" s="23"/>
      <c r="M34" s="23"/>
      <c r="N34" s="23"/>
      <c r="O34" s="27"/>
      <c r="P34" s="27"/>
      <c r="Q34" s="27"/>
      <c r="R34" s="23"/>
      <c r="S34" s="23"/>
      <c r="T34" s="23"/>
      <c r="U34" s="27"/>
      <c r="V34" s="27"/>
      <c r="W34" s="27"/>
      <c r="X34" s="23"/>
      <c r="Y34" s="23"/>
      <c r="Z34" s="23"/>
    </row>
    <row r="35" spans="1:26">
      <c r="A35" s="16">
        <v>43688</v>
      </c>
      <c r="B35" s="13" t="s">
        <v>44</v>
      </c>
      <c r="C35" s="15"/>
      <c r="D35" s="15"/>
      <c r="E35" s="15"/>
      <c r="F35" s="23"/>
      <c r="G35" s="23"/>
      <c r="H35" s="23"/>
      <c r="I35" s="27"/>
      <c r="J35" s="27"/>
      <c r="K35" s="27"/>
      <c r="L35" s="23"/>
      <c r="M35" s="23"/>
      <c r="N35" s="23"/>
      <c r="O35" s="27"/>
      <c r="P35" s="27"/>
      <c r="Q35" s="27"/>
      <c r="R35" s="23"/>
      <c r="S35" s="23"/>
      <c r="T35" s="23"/>
      <c r="U35" s="27"/>
      <c r="V35" s="27"/>
      <c r="W35" s="27"/>
      <c r="X35" s="23"/>
      <c r="Y35" s="23"/>
      <c r="Z35" s="23"/>
    </row>
    <row r="36" spans="1:26" ht="18.75" customHeight="1">
      <c r="A36" s="16">
        <v>43689</v>
      </c>
      <c r="B36" s="13" t="s">
        <v>116</v>
      </c>
      <c r="C36" s="15"/>
      <c r="D36" s="15"/>
      <c r="E36" s="15"/>
      <c r="F36" s="23"/>
      <c r="G36" s="23"/>
      <c r="H36" s="23"/>
      <c r="I36" s="27"/>
      <c r="J36" s="27"/>
      <c r="K36" s="27"/>
      <c r="L36" s="23"/>
      <c r="M36" s="23"/>
      <c r="N36" s="23"/>
      <c r="O36" s="27"/>
      <c r="P36" s="27"/>
      <c r="Q36" s="27"/>
      <c r="R36" s="23"/>
      <c r="S36" s="23"/>
      <c r="T36" s="23"/>
      <c r="U36" s="27"/>
      <c r="V36" s="27"/>
      <c r="W36" s="27"/>
      <c r="X36" s="23"/>
      <c r="Y36" s="23"/>
      <c r="Z36" s="23"/>
    </row>
    <row r="37" spans="1:26">
      <c r="A37" s="16">
        <v>43690</v>
      </c>
      <c r="B37" s="13" t="s">
        <v>117</v>
      </c>
      <c r="C37" s="15"/>
      <c r="D37" s="15"/>
      <c r="E37" s="15"/>
      <c r="F37" s="23"/>
      <c r="G37" s="23"/>
      <c r="H37" s="23"/>
      <c r="I37" s="27"/>
      <c r="J37" s="27"/>
      <c r="K37" s="27"/>
      <c r="L37" s="23"/>
      <c r="M37" s="23"/>
      <c r="N37" s="23"/>
      <c r="O37" s="27"/>
      <c r="P37" s="27"/>
      <c r="Q37" s="27"/>
      <c r="R37" s="23"/>
      <c r="S37" s="23"/>
      <c r="T37" s="23"/>
      <c r="U37" s="27"/>
      <c r="V37" s="27"/>
      <c r="W37" s="27"/>
      <c r="X37" s="23"/>
      <c r="Y37" s="23"/>
      <c r="Z37" s="23"/>
    </row>
    <row r="38" spans="1:26">
      <c r="A38" s="16">
        <v>43691</v>
      </c>
      <c r="B38" s="13" t="s">
        <v>118</v>
      </c>
      <c r="C38" s="15"/>
      <c r="D38" s="15"/>
      <c r="E38" s="15"/>
      <c r="F38" s="23"/>
      <c r="G38" s="23"/>
      <c r="H38" s="23"/>
      <c r="I38" s="27"/>
      <c r="J38" s="27"/>
      <c r="K38" s="27"/>
      <c r="L38" s="23"/>
      <c r="M38" s="23"/>
      <c r="N38" s="23"/>
      <c r="O38" s="27"/>
      <c r="P38" s="27"/>
      <c r="Q38" s="27"/>
      <c r="R38" s="23"/>
      <c r="S38" s="23"/>
      <c r="T38" s="23"/>
      <c r="U38" s="27"/>
      <c r="V38" s="27"/>
      <c r="W38" s="27"/>
      <c r="X38" s="23"/>
      <c r="Y38" s="23"/>
      <c r="Z38" s="23"/>
    </row>
    <row r="39" spans="1:26">
      <c r="A39" s="16">
        <v>43692</v>
      </c>
      <c r="B39" s="13" t="s">
        <v>119</v>
      </c>
      <c r="C39" s="15"/>
      <c r="D39" s="15"/>
      <c r="E39" s="15"/>
      <c r="F39" s="23"/>
      <c r="G39" s="23"/>
      <c r="H39" s="23"/>
      <c r="I39" s="27"/>
      <c r="J39" s="27"/>
      <c r="K39" s="27"/>
      <c r="L39" s="23"/>
      <c r="M39" s="23"/>
      <c r="N39" s="23"/>
      <c r="O39" s="27"/>
      <c r="P39" s="27"/>
      <c r="Q39" s="27"/>
      <c r="R39" s="23"/>
      <c r="S39" s="23"/>
      <c r="T39" s="23"/>
      <c r="U39" s="27"/>
      <c r="V39" s="27"/>
      <c r="W39" s="27"/>
      <c r="X39" s="23"/>
      <c r="Y39" s="23"/>
      <c r="Z39" s="23"/>
    </row>
    <row r="40" spans="1:26">
      <c r="A40" s="16">
        <v>43693</v>
      </c>
      <c r="B40" s="13" t="s">
        <v>120</v>
      </c>
      <c r="C40" s="15"/>
      <c r="D40" s="15"/>
      <c r="E40" s="15"/>
      <c r="F40" s="23"/>
      <c r="G40" s="23"/>
      <c r="H40" s="23"/>
      <c r="I40" s="27"/>
      <c r="J40" s="27"/>
      <c r="K40" s="27"/>
      <c r="L40" s="23"/>
      <c r="M40" s="23"/>
      <c r="N40" s="23"/>
      <c r="O40" s="27"/>
      <c r="P40" s="27"/>
      <c r="Q40" s="27"/>
      <c r="R40" s="23"/>
      <c r="S40" s="23"/>
      <c r="T40" s="23"/>
      <c r="U40" s="27"/>
      <c r="V40" s="27"/>
      <c r="W40" s="27"/>
      <c r="X40" s="23"/>
      <c r="Y40" s="23"/>
      <c r="Z40" s="23"/>
    </row>
    <row r="41" spans="1:26">
      <c r="A41" s="16">
        <v>43694</v>
      </c>
      <c r="B41" s="13" t="s">
        <v>121</v>
      </c>
      <c r="C41" s="15"/>
      <c r="D41" s="15"/>
      <c r="E41" s="15"/>
      <c r="F41" s="23"/>
      <c r="G41" s="23"/>
      <c r="H41" s="23"/>
      <c r="I41" s="27"/>
      <c r="J41" s="27"/>
      <c r="K41" s="27"/>
      <c r="L41" s="23"/>
      <c r="M41" s="23"/>
      <c r="N41" s="23"/>
      <c r="O41" s="27"/>
      <c r="P41" s="27"/>
      <c r="Q41" s="27"/>
      <c r="R41" s="23"/>
      <c r="S41" s="23"/>
      <c r="T41" s="23"/>
      <c r="U41" s="27"/>
      <c r="V41" s="27"/>
      <c r="W41" s="27"/>
      <c r="X41" s="23"/>
      <c r="Y41" s="23"/>
      <c r="Z41" s="23"/>
    </row>
    <row r="42" spans="1:26">
      <c r="A42" s="16">
        <v>43695</v>
      </c>
      <c r="B42" s="13" t="s">
        <v>122</v>
      </c>
      <c r="C42" s="15"/>
      <c r="D42" s="15"/>
      <c r="E42" s="15"/>
      <c r="F42" s="23"/>
      <c r="G42" s="23"/>
      <c r="H42" s="23"/>
      <c r="I42" s="27"/>
      <c r="J42" s="27"/>
      <c r="K42" s="27"/>
      <c r="L42" s="23"/>
      <c r="M42" s="23"/>
      <c r="N42" s="23"/>
      <c r="O42" s="27"/>
      <c r="P42" s="27"/>
      <c r="Q42" s="27"/>
      <c r="R42" s="23"/>
      <c r="S42" s="23"/>
      <c r="T42" s="23"/>
      <c r="U42" s="27"/>
      <c r="V42" s="27"/>
      <c r="W42" s="27"/>
      <c r="X42" s="23"/>
      <c r="Y42" s="23"/>
      <c r="Z42" s="23"/>
    </row>
    <row r="43" spans="1:26">
      <c r="A43" s="16">
        <v>43696</v>
      </c>
      <c r="B43" s="13" t="s">
        <v>127</v>
      </c>
      <c r="C43" s="15"/>
      <c r="D43" s="15"/>
      <c r="E43" s="15"/>
      <c r="F43" s="23"/>
      <c r="G43" s="23"/>
      <c r="H43" s="23"/>
      <c r="I43" s="27"/>
      <c r="J43" s="27"/>
      <c r="K43" s="27"/>
      <c r="L43" s="23"/>
      <c r="M43" s="23"/>
      <c r="N43" s="23"/>
      <c r="O43" s="27"/>
      <c r="P43" s="27"/>
      <c r="Q43" s="27"/>
      <c r="R43" s="23"/>
      <c r="S43" s="23"/>
      <c r="T43" s="23"/>
      <c r="U43" s="27"/>
      <c r="V43" s="27"/>
      <c r="W43" s="27"/>
      <c r="X43" s="23"/>
      <c r="Y43" s="23"/>
      <c r="Z43" s="23"/>
    </row>
    <row r="44" spans="1:26">
      <c r="A44" s="16">
        <v>43697</v>
      </c>
      <c r="B44" s="13" t="s">
        <v>128</v>
      </c>
      <c r="C44" s="15"/>
      <c r="D44" s="15"/>
      <c r="E44" s="15"/>
      <c r="F44" s="23"/>
      <c r="G44" s="23"/>
      <c r="H44" s="23"/>
      <c r="I44" s="27"/>
      <c r="J44" s="27"/>
      <c r="K44" s="27"/>
      <c r="L44" s="23"/>
      <c r="M44" s="23"/>
      <c r="N44" s="23"/>
      <c r="O44" s="27"/>
      <c r="P44" s="27"/>
      <c r="Q44" s="27"/>
      <c r="R44" s="23"/>
      <c r="S44" s="23"/>
      <c r="T44" s="23"/>
      <c r="U44" s="27"/>
      <c r="V44" s="27"/>
      <c r="W44" s="27"/>
      <c r="X44" s="23"/>
      <c r="Y44" s="23"/>
      <c r="Z44" s="23"/>
    </row>
    <row r="45" spans="1:26">
      <c r="A45" s="16">
        <v>43698</v>
      </c>
      <c r="B45" s="13" t="s">
        <v>129</v>
      </c>
      <c r="C45" s="15"/>
      <c r="D45" s="15"/>
      <c r="E45" s="15"/>
      <c r="F45" s="23"/>
      <c r="G45" s="23"/>
      <c r="H45" s="23"/>
      <c r="I45" s="27"/>
      <c r="J45" s="27"/>
      <c r="K45" s="27"/>
      <c r="L45" s="23">
        <v>4830000</v>
      </c>
      <c r="M45" s="23">
        <v>4590000</v>
      </c>
      <c r="N45" s="23">
        <v>4620000</v>
      </c>
      <c r="O45" s="27"/>
      <c r="P45" s="27"/>
      <c r="Q45" s="27"/>
      <c r="R45" s="23"/>
      <c r="S45" s="23"/>
      <c r="T45" s="23"/>
      <c r="U45" s="27"/>
      <c r="V45" s="27"/>
      <c r="W45" s="27"/>
      <c r="X45" s="23"/>
      <c r="Y45" s="23"/>
      <c r="Z45" s="23"/>
    </row>
    <row r="46" spans="1:26">
      <c r="A46" s="16">
        <v>43699</v>
      </c>
      <c r="B46" s="13" t="s">
        <v>130</v>
      </c>
      <c r="C46" s="15"/>
      <c r="D46" s="15"/>
      <c r="E46" s="15"/>
      <c r="F46" s="23"/>
      <c r="G46" s="23"/>
      <c r="H46" s="23"/>
      <c r="I46" s="27"/>
      <c r="J46" s="27"/>
      <c r="K46" s="27"/>
      <c r="L46" s="23"/>
      <c r="M46" s="23"/>
      <c r="N46" s="23"/>
      <c r="O46" s="27"/>
      <c r="P46" s="27"/>
      <c r="Q46" s="27"/>
      <c r="R46" s="23"/>
      <c r="S46" s="23"/>
      <c r="T46" s="23"/>
      <c r="U46" s="27"/>
      <c r="V46" s="27"/>
      <c r="W46" s="27"/>
      <c r="X46" s="23"/>
      <c r="Y46" s="23"/>
      <c r="Z46" s="23"/>
    </row>
    <row r="47" spans="1:26">
      <c r="A47" s="16">
        <v>43700</v>
      </c>
      <c r="B47" s="13" t="s">
        <v>131</v>
      </c>
      <c r="C47" s="15"/>
      <c r="D47" s="15"/>
      <c r="E47" s="15"/>
      <c r="F47" s="23"/>
      <c r="G47" s="23"/>
      <c r="H47" s="23"/>
      <c r="I47" s="27"/>
      <c r="J47" s="27"/>
      <c r="K47" s="27"/>
      <c r="L47" s="23"/>
      <c r="M47" s="23"/>
      <c r="N47" s="23"/>
      <c r="O47" s="27"/>
      <c r="P47" s="27"/>
      <c r="Q47" s="27"/>
      <c r="R47" s="23"/>
      <c r="S47" s="23"/>
      <c r="T47" s="23"/>
      <c r="U47" s="27"/>
      <c r="V47" s="27"/>
      <c r="W47" s="27"/>
      <c r="X47" s="23"/>
      <c r="Y47" s="23"/>
      <c r="Z47" s="23"/>
    </row>
    <row r="48" spans="1:26">
      <c r="A48" s="16">
        <v>43701</v>
      </c>
      <c r="B48" s="13" t="s">
        <v>132</v>
      </c>
      <c r="C48" s="15"/>
      <c r="D48" s="15"/>
      <c r="E48" s="15"/>
      <c r="F48" s="23"/>
      <c r="G48" s="23"/>
      <c r="H48" s="23"/>
      <c r="I48" s="27"/>
      <c r="J48" s="27"/>
      <c r="K48" s="27"/>
      <c r="L48" s="23"/>
      <c r="M48" s="23"/>
      <c r="N48" s="23"/>
      <c r="O48" s="27"/>
      <c r="P48" s="27"/>
      <c r="Q48" s="27"/>
      <c r="R48" s="23"/>
      <c r="S48" s="23"/>
      <c r="T48" s="23"/>
      <c r="U48" s="27"/>
      <c r="V48" s="27"/>
      <c r="W48" s="27"/>
      <c r="X48" s="23"/>
      <c r="Y48" s="23"/>
      <c r="Z48" s="23"/>
    </row>
    <row r="49" spans="1:26">
      <c r="A49" s="16">
        <v>43702</v>
      </c>
      <c r="B49" s="13" t="s">
        <v>133</v>
      </c>
      <c r="C49" s="15"/>
      <c r="D49" s="15"/>
      <c r="E49" s="15"/>
      <c r="F49" s="23"/>
      <c r="G49" s="23"/>
      <c r="H49" s="23"/>
      <c r="I49" s="27"/>
      <c r="J49" s="27"/>
      <c r="K49" s="27"/>
      <c r="L49" s="23"/>
      <c r="M49" s="23"/>
      <c r="N49" s="23"/>
      <c r="O49" s="27"/>
      <c r="P49" s="27"/>
      <c r="Q49" s="27"/>
      <c r="R49" s="23"/>
      <c r="S49" s="23"/>
      <c r="T49" s="23"/>
      <c r="U49" s="27"/>
      <c r="V49" s="27"/>
      <c r="W49" s="27"/>
      <c r="X49" s="23"/>
      <c r="Y49" s="23"/>
      <c r="Z49" s="23"/>
    </row>
    <row r="50" spans="1:26">
      <c r="A50" s="16">
        <v>43703</v>
      </c>
      <c r="B50" s="13" t="s">
        <v>134</v>
      </c>
      <c r="C50" s="15"/>
      <c r="D50" s="15"/>
      <c r="E50" s="15"/>
      <c r="F50" s="23"/>
      <c r="G50" s="23"/>
      <c r="H50" s="23"/>
      <c r="I50" s="27"/>
      <c r="J50" s="27"/>
      <c r="K50" s="27"/>
      <c r="L50" s="23"/>
      <c r="M50" s="23"/>
      <c r="N50" s="23"/>
      <c r="O50" s="27"/>
      <c r="P50" s="27"/>
      <c r="Q50" s="27"/>
      <c r="R50" s="23"/>
      <c r="S50" s="23"/>
      <c r="T50" s="23"/>
      <c r="U50" s="27"/>
      <c r="V50" s="27"/>
      <c r="W50" s="27"/>
      <c r="X50" s="23"/>
      <c r="Y50" s="23"/>
      <c r="Z50" s="23"/>
    </row>
    <row r="51" spans="1:26">
      <c r="A51" s="16">
        <v>43704</v>
      </c>
      <c r="B51" s="13" t="s">
        <v>135</v>
      </c>
      <c r="C51" s="15"/>
      <c r="D51" s="15"/>
      <c r="E51" s="15"/>
      <c r="F51" s="23"/>
      <c r="G51" s="23"/>
      <c r="H51" s="23"/>
      <c r="I51" s="27"/>
      <c r="J51" s="27"/>
      <c r="K51" s="27"/>
      <c r="L51" s="23"/>
      <c r="M51" s="23"/>
      <c r="N51" s="23"/>
      <c r="O51" s="27"/>
      <c r="P51" s="27"/>
      <c r="Q51" s="27">
        <v>4680000</v>
      </c>
      <c r="R51" s="23"/>
      <c r="S51" s="23"/>
      <c r="T51" s="23"/>
      <c r="U51" s="27"/>
      <c r="V51" s="27"/>
      <c r="W51" s="27"/>
      <c r="X51" s="23"/>
      <c r="Y51" s="23"/>
      <c r="Z51" s="23"/>
    </row>
    <row r="52" spans="1:26">
      <c r="A52" s="16">
        <v>43705</v>
      </c>
      <c r="B52" s="13" t="s">
        <v>136</v>
      </c>
      <c r="C52" s="15"/>
      <c r="D52" s="15"/>
      <c r="E52" s="15"/>
      <c r="F52" s="23"/>
      <c r="G52" s="23"/>
      <c r="H52" s="23"/>
      <c r="I52" s="27"/>
      <c r="J52" s="27"/>
      <c r="K52" s="27"/>
      <c r="L52" s="23"/>
      <c r="M52" s="23"/>
      <c r="N52" s="23"/>
      <c r="O52" s="27"/>
      <c r="P52" s="27"/>
      <c r="Q52" s="27"/>
      <c r="R52" s="23"/>
      <c r="S52" s="23"/>
      <c r="T52" s="23"/>
      <c r="U52" s="27"/>
      <c r="V52" s="27"/>
      <c r="W52" s="27"/>
      <c r="X52" s="23"/>
      <c r="Y52" s="23"/>
      <c r="Z52" s="23"/>
    </row>
    <row r="53" spans="1:26">
      <c r="A53" s="16">
        <v>43706</v>
      </c>
      <c r="B53" s="13" t="s">
        <v>137</v>
      </c>
      <c r="C53" s="15"/>
      <c r="D53" s="15"/>
      <c r="E53" s="15"/>
      <c r="F53" s="23"/>
      <c r="G53" s="23"/>
      <c r="H53" s="23"/>
      <c r="I53" s="27"/>
      <c r="J53" s="27"/>
      <c r="K53" s="27"/>
      <c r="L53" s="23"/>
      <c r="M53" s="23"/>
      <c r="N53" s="23"/>
      <c r="O53" s="27"/>
      <c r="P53" s="27"/>
      <c r="Q53" s="27"/>
      <c r="R53" s="23"/>
      <c r="S53" s="23"/>
      <c r="T53" s="23"/>
      <c r="U53" s="27"/>
      <c r="V53" s="27"/>
      <c r="W53" s="27"/>
      <c r="X53" s="23"/>
      <c r="Y53" s="23"/>
      <c r="Z53" s="23"/>
    </row>
    <row r="54" spans="1:26">
      <c r="A54" s="16">
        <v>43707</v>
      </c>
      <c r="B54" s="13" t="s">
        <v>138</v>
      </c>
      <c r="C54" s="15"/>
      <c r="D54" s="15"/>
      <c r="E54" s="15"/>
      <c r="F54" s="23"/>
      <c r="G54" s="23"/>
      <c r="H54" s="23"/>
      <c r="I54" s="27"/>
      <c r="J54" s="27"/>
      <c r="K54" s="27"/>
      <c r="L54" s="23">
        <v>29520000</v>
      </c>
      <c r="M54" s="23">
        <v>27720000</v>
      </c>
      <c r="N54" s="23">
        <v>21600000</v>
      </c>
      <c r="O54" s="27"/>
      <c r="P54" s="27"/>
      <c r="Q54" s="27"/>
      <c r="R54" s="23"/>
      <c r="S54" s="23"/>
      <c r="T54" s="23"/>
      <c r="U54" s="27"/>
      <c r="V54" s="27"/>
      <c r="W54" s="27"/>
      <c r="X54" s="23"/>
      <c r="Y54" s="23"/>
      <c r="Z54" s="23"/>
    </row>
    <row r="55" spans="1:26">
      <c r="A55" s="16">
        <v>43708</v>
      </c>
      <c r="B55" s="13" t="s">
        <v>139</v>
      </c>
      <c r="C55" s="15"/>
      <c r="D55" s="15"/>
      <c r="E55" s="15"/>
      <c r="F55" s="23"/>
      <c r="G55" s="23"/>
      <c r="H55" s="23"/>
      <c r="I55" s="27"/>
      <c r="J55" s="27"/>
      <c r="K55" s="27"/>
      <c r="L55" s="23"/>
      <c r="M55" s="23"/>
      <c r="N55" s="23"/>
      <c r="O55" s="27"/>
      <c r="P55" s="27"/>
      <c r="Q55" s="27"/>
      <c r="R55" s="23"/>
      <c r="S55" s="23"/>
      <c r="T55" s="23"/>
      <c r="U55" s="27"/>
      <c r="V55" s="27"/>
      <c r="W55" s="27"/>
      <c r="X55" s="23"/>
      <c r="Y55" s="23"/>
      <c r="Z55" s="23"/>
    </row>
    <row r="56" spans="1:26">
      <c r="A56" s="16">
        <v>43709</v>
      </c>
      <c r="B56" s="13" t="s">
        <v>140</v>
      </c>
      <c r="C56" s="15"/>
      <c r="D56" s="15"/>
      <c r="E56" s="15"/>
      <c r="F56" s="23"/>
      <c r="G56" s="23"/>
      <c r="H56" s="23"/>
      <c r="I56" s="27"/>
      <c r="J56" s="27"/>
      <c r="K56" s="27"/>
      <c r="L56" s="23"/>
      <c r="M56" s="23"/>
      <c r="N56" s="23"/>
      <c r="O56" s="27"/>
      <c r="P56" s="27"/>
      <c r="Q56" s="27"/>
      <c r="R56" s="23"/>
      <c r="S56" s="23"/>
      <c r="T56" s="23"/>
      <c r="U56" s="27"/>
      <c r="V56" s="27"/>
      <c r="W56" s="27"/>
      <c r="X56" s="23"/>
      <c r="Y56" s="23"/>
      <c r="Z56" s="23"/>
    </row>
    <row r="57" spans="1:26">
      <c r="A57" s="16">
        <v>43710</v>
      </c>
      <c r="B57" s="13" t="s">
        <v>141</v>
      </c>
      <c r="C57" s="15"/>
      <c r="D57" s="15"/>
      <c r="E57" s="15"/>
      <c r="F57" s="23"/>
      <c r="G57" s="23"/>
      <c r="H57" s="23"/>
      <c r="I57" s="27"/>
      <c r="J57" s="27"/>
      <c r="K57" s="27"/>
      <c r="L57" s="23"/>
      <c r="M57" s="23"/>
      <c r="N57" s="23"/>
      <c r="O57" s="27"/>
      <c r="P57" s="27"/>
      <c r="Q57" s="27">
        <v>44460000</v>
      </c>
      <c r="R57" s="23"/>
      <c r="S57" s="23"/>
      <c r="T57" s="23"/>
      <c r="U57" s="27"/>
      <c r="V57" s="27"/>
      <c r="W57" s="27"/>
      <c r="X57" s="23"/>
      <c r="Y57" s="23"/>
      <c r="Z57" s="23"/>
    </row>
    <row r="58" spans="1:26">
      <c r="A58" s="16">
        <v>43711</v>
      </c>
      <c r="B58" s="13" t="s">
        <v>142</v>
      </c>
      <c r="C58" s="15"/>
      <c r="D58" s="15"/>
      <c r="E58" s="15"/>
      <c r="F58" s="23"/>
      <c r="G58" s="23"/>
      <c r="H58" s="23"/>
      <c r="I58" s="27"/>
      <c r="J58" s="27"/>
      <c r="K58" s="27"/>
      <c r="L58" s="23"/>
      <c r="M58" s="23"/>
      <c r="N58" s="23"/>
      <c r="O58" s="27"/>
      <c r="P58" s="27"/>
      <c r="Q58" s="27"/>
      <c r="R58" s="23"/>
      <c r="S58" s="23"/>
      <c r="T58" s="23"/>
      <c r="U58" s="27"/>
      <c r="V58" s="27"/>
      <c r="W58" s="27"/>
      <c r="X58" s="23"/>
      <c r="Y58" s="23"/>
      <c r="Z58" s="23"/>
    </row>
    <row r="59" spans="1:26">
      <c r="A59" s="16">
        <v>43712</v>
      </c>
      <c r="B59" s="13" t="s">
        <v>143</v>
      </c>
      <c r="C59" s="15"/>
      <c r="D59" s="15"/>
      <c r="E59" s="15"/>
      <c r="F59" s="23"/>
      <c r="G59" s="23"/>
      <c r="H59" s="23"/>
      <c r="I59" s="27"/>
      <c r="J59" s="27"/>
      <c r="K59" s="27"/>
      <c r="L59" s="23"/>
      <c r="M59" s="23"/>
      <c r="N59" s="23"/>
      <c r="O59" s="27"/>
      <c r="P59" s="27"/>
      <c r="Q59" s="27"/>
      <c r="R59" s="23"/>
      <c r="S59" s="23"/>
      <c r="T59" s="23"/>
      <c r="U59" s="27"/>
      <c r="V59" s="27"/>
      <c r="W59" s="27"/>
      <c r="X59" s="23"/>
      <c r="Y59" s="23"/>
      <c r="Z59" s="23"/>
    </row>
    <row r="60" spans="1:26">
      <c r="A60" s="16">
        <v>43713</v>
      </c>
      <c r="B60" s="13" t="s">
        <v>155</v>
      </c>
      <c r="C60" s="15"/>
      <c r="D60" s="15"/>
      <c r="E60" s="15"/>
      <c r="F60" s="23"/>
      <c r="G60" s="23"/>
      <c r="H60" s="23"/>
      <c r="I60" s="27"/>
      <c r="J60" s="27"/>
      <c r="K60" s="27"/>
      <c r="L60" s="23"/>
      <c r="M60" s="23"/>
      <c r="N60" s="23"/>
      <c r="O60" s="27"/>
      <c r="P60" s="27"/>
      <c r="Q60" s="27">
        <v>145800000</v>
      </c>
      <c r="R60" s="23"/>
      <c r="S60" s="23"/>
      <c r="T60" s="23"/>
      <c r="U60" s="27"/>
      <c r="V60" s="27"/>
      <c r="W60" s="27"/>
      <c r="X60" s="23"/>
      <c r="Y60" s="23"/>
      <c r="Z60" s="23"/>
    </row>
    <row r="61" spans="1:26">
      <c r="A61" s="16">
        <v>43714</v>
      </c>
      <c r="B61" s="13" t="s">
        <v>156</v>
      </c>
      <c r="C61" s="15"/>
      <c r="D61" s="15"/>
      <c r="E61" s="15"/>
      <c r="F61" s="23"/>
      <c r="G61" s="23"/>
      <c r="H61" s="23"/>
      <c r="I61" s="27"/>
      <c r="J61" s="27"/>
      <c r="K61" s="27"/>
      <c r="L61" s="23">
        <v>226800000</v>
      </c>
      <c r="M61" s="23">
        <v>158760000</v>
      </c>
      <c r="N61" s="23">
        <v>124200000</v>
      </c>
      <c r="O61" s="27"/>
      <c r="P61" s="27"/>
      <c r="Q61" s="27"/>
      <c r="R61" s="23"/>
      <c r="S61" s="23"/>
      <c r="T61" s="23"/>
      <c r="U61" s="27"/>
      <c r="V61" s="27"/>
      <c r="W61" s="27"/>
      <c r="X61" s="23"/>
      <c r="Y61" s="23"/>
      <c r="Z61" s="23"/>
    </row>
    <row r="62" spans="1:26">
      <c r="A62" s="16">
        <v>43715</v>
      </c>
      <c r="B62" s="13" t="s">
        <v>157</v>
      </c>
      <c r="C62" s="15"/>
      <c r="D62" s="15"/>
      <c r="E62" s="15"/>
      <c r="F62" s="23"/>
      <c r="G62" s="23"/>
      <c r="H62" s="23"/>
      <c r="I62" s="27"/>
      <c r="J62" s="27"/>
      <c r="K62" s="27"/>
      <c r="L62" s="23"/>
      <c r="M62" s="23"/>
      <c r="N62" s="23"/>
      <c r="O62" s="27"/>
      <c r="P62" s="27"/>
      <c r="Q62" s="27"/>
      <c r="R62" s="23"/>
      <c r="S62" s="23"/>
      <c r="T62" s="23"/>
      <c r="U62" s="27"/>
      <c r="V62" s="27"/>
      <c r="W62" s="27"/>
      <c r="X62" s="23"/>
      <c r="Y62" s="23"/>
      <c r="Z62" s="23"/>
    </row>
    <row r="63" spans="1:26">
      <c r="A63" s="16">
        <v>43716</v>
      </c>
      <c r="B63" s="13" t="s">
        <v>158</v>
      </c>
      <c r="C63" s="15"/>
      <c r="D63" s="15"/>
      <c r="E63" s="15"/>
      <c r="F63" s="23"/>
      <c r="G63" s="23"/>
      <c r="H63" s="23"/>
      <c r="I63" s="27"/>
      <c r="J63" s="27"/>
      <c r="K63" s="27"/>
      <c r="L63" s="23"/>
      <c r="M63" s="23"/>
      <c r="N63" s="23"/>
      <c r="O63" s="27"/>
      <c r="P63" s="27"/>
      <c r="Q63" s="27"/>
      <c r="R63" s="23"/>
      <c r="S63" s="23"/>
      <c r="T63" s="23"/>
      <c r="U63" s="27"/>
      <c r="V63" s="27"/>
      <c r="W63" s="27"/>
      <c r="X63" s="23"/>
      <c r="Y63" s="23"/>
      <c r="Z63" s="23"/>
    </row>
    <row r="64" spans="1:26">
      <c r="A64" s="16">
        <v>43717</v>
      </c>
      <c r="B64" s="13" t="s">
        <v>159</v>
      </c>
      <c r="C64" s="15"/>
      <c r="D64" s="15"/>
      <c r="E64" s="15"/>
      <c r="F64" s="23"/>
      <c r="G64" s="23"/>
      <c r="H64" s="23"/>
      <c r="I64" s="27"/>
      <c r="J64" s="27"/>
      <c r="K64" s="27"/>
      <c r="L64" s="23"/>
      <c r="M64" s="23"/>
      <c r="N64" s="23"/>
      <c r="O64" s="27">
        <v>2427000</v>
      </c>
      <c r="P64" s="27">
        <v>1209000</v>
      </c>
      <c r="Q64" s="27"/>
      <c r="R64" s="23"/>
      <c r="S64" s="23"/>
      <c r="T64" s="23"/>
      <c r="U64" s="27"/>
      <c r="V64" s="27"/>
      <c r="W64" s="27"/>
      <c r="X64" s="23"/>
      <c r="Y64" s="23"/>
      <c r="Z64" s="23"/>
    </row>
    <row r="65" spans="1:26">
      <c r="A65" s="16">
        <v>43718</v>
      </c>
      <c r="B65" s="13" t="s">
        <v>160</v>
      </c>
      <c r="C65" s="15"/>
      <c r="D65" s="15"/>
      <c r="E65" s="15"/>
      <c r="F65" s="23"/>
      <c r="G65" s="23"/>
      <c r="H65" s="23"/>
      <c r="I65" s="27"/>
      <c r="J65" s="27"/>
      <c r="K65" s="27"/>
      <c r="L65" s="23"/>
      <c r="M65" s="23"/>
      <c r="N65" s="23"/>
      <c r="O65" s="27"/>
      <c r="P65" s="27"/>
      <c r="Q65" s="27"/>
      <c r="R65" s="23"/>
      <c r="S65" s="23"/>
      <c r="T65" s="23"/>
      <c r="U65" s="27"/>
      <c r="V65" s="27"/>
      <c r="W65" s="27"/>
      <c r="X65" s="23"/>
      <c r="Y65" s="23"/>
      <c r="Z65" s="23"/>
    </row>
    <row r="66" spans="1:26">
      <c r="A66" s="16">
        <v>43719</v>
      </c>
      <c r="B66" s="13" t="s">
        <v>161</v>
      </c>
      <c r="C66" s="15"/>
      <c r="D66" s="15"/>
      <c r="E66" s="15"/>
      <c r="F66" s="23"/>
      <c r="G66" s="23"/>
      <c r="H66" s="23"/>
      <c r="I66" s="27"/>
      <c r="J66" s="27"/>
      <c r="K66" s="27"/>
      <c r="L66" s="23"/>
      <c r="M66" s="23"/>
      <c r="N66" s="23"/>
      <c r="O66" s="27"/>
      <c r="P66" s="27"/>
      <c r="Q66" s="27"/>
      <c r="R66" s="23"/>
      <c r="S66" s="23"/>
      <c r="T66" s="23"/>
      <c r="U66" s="27"/>
      <c r="V66" s="27"/>
      <c r="W66" s="27"/>
      <c r="X66" s="23"/>
      <c r="Y66" s="23"/>
      <c r="Z66" s="23"/>
    </row>
    <row r="67" spans="1:26">
      <c r="A67" s="16">
        <v>43720</v>
      </c>
      <c r="B67" s="13" t="s">
        <v>162</v>
      </c>
      <c r="C67" s="15"/>
      <c r="D67" s="15"/>
      <c r="E67" s="15"/>
      <c r="F67" s="23"/>
      <c r="G67" s="23"/>
      <c r="H67" s="23"/>
      <c r="I67" s="27"/>
      <c r="J67" s="27"/>
      <c r="K67" s="27"/>
      <c r="L67" s="23"/>
      <c r="M67" s="23"/>
      <c r="N67" s="23"/>
      <c r="O67" s="27"/>
      <c r="P67" s="27"/>
      <c r="Q67" s="27"/>
      <c r="R67" s="23">
        <v>1341000</v>
      </c>
      <c r="S67" s="23">
        <v>1863000</v>
      </c>
      <c r="T67" s="23">
        <v>1440000</v>
      </c>
      <c r="U67" s="27"/>
      <c r="V67" s="27"/>
      <c r="W67" s="27"/>
      <c r="X67" s="23"/>
      <c r="Y67" s="23"/>
      <c r="Z67" s="23"/>
    </row>
    <row r="68" spans="1:26">
      <c r="A68" s="16">
        <v>43721</v>
      </c>
      <c r="B68" s="13" t="s">
        <v>163</v>
      </c>
      <c r="C68" s="15"/>
      <c r="D68" s="15"/>
      <c r="E68" s="15"/>
      <c r="F68" s="23"/>
      <c r="G68" s="23"/>
      <c r="H68" s="23"/>
      <c r="I68" s="27"/>
      <c r="J68" s="27"/>
      <c r="K68" s="27"/>
      <c r="L68" s="23"/>
      <c r="M68" s="23"/>
      <c r="N68" s="23"/>
      <c r="O68" s="27"/>
      <c r="P68" s="27"/>
      <c r="Q68" s="27"/>
      <c r="R68" s="23"/>
      <c r="S68" s="23"/>
      <c r="T68" s="23"/>
      <c r="U68" s="27"/>
      <c r="V68" s="27"/>
      <c r="W68" s="27"/>
      <c r="X68" s="23"/>
      <c r="Y68" s="23"/>
      <c r="Z68" s="23"/>
    </row>
    <row r="69" spans="1:26">
      <c r="A69" s="16">
        <v>43722</v>
      </c>
      <c r="B69" s="13" t="s">
        <v>164</v>
      </c>
      <c r="C69" s="15"/>
      <c r="D69" s="15"/>
      <c r="E69" s="15"/>
      <c r="F69" s="23"/>
      <c r="G69" s="23"/>
      <c r="H69" s="23"/>
      <c r="I69" s="27"/>
      <c r="J69" s="27"/>
      <c r="K69" s="27"/>
      <c r="L69" s="23"/>
      <c r="M69" s="23"/>
      <c r="N69" s="23"/>
      <c r="O69" s="27"/>
      <c r="P69" s="27"/>
      <c r="Q69" s="27"/>
      <c r="R69" s="23"/>
      <c r="S69" s="23"/>
      <c r="T69" s="23"/>
      <c r="U69" s="27"/>
      <c r="V69" s="27"/>
      <c r="W69" s="27"/>
      <c r="X69" s="23"/>
      <c r="Y69" s="23"/>
      <c r="Z69" s="23"/>
    </row>
    <row r="70" spans="1:26">
      <c r="A70" s="16">
        <v>43723</v>
      </c>
      <c r="B70" s="13" t="s">
        <v>165</v>
      </c>
      <c r="C70" s="15"/>
      <c r="D70" s="15"/>
      <c r="E70" s="15"/>
      <c r="F70" s="23"/>
      <c r="G70" s="23"/>
      <c r="H70" s="23"/>
      <c r="I70" s="27"/>
      <c r="J70" s="27"/>
      <c r="K70" s="27"/>
      <c r="L70" s="23"/>
      <c r="M70" s="23"/>
      <c r="N70" s="23"/>
      <c r="O70" s="27"/>
      <c r="P70" s="27"/>
      <c r="Q70" s="27"/>
      <c r="R70" s="23"/>
      <c r="S70" s="23"/>
      <c r="T70" s="23"/>
      <c r="U70" s="27"/>
      <c r="V70" s="27"/>
      <c r="W70" s="27"/>
      <c r="X70" s="23"/>
      <c r="Y70" s="23"/>
      <c r="Z70" s="23"/>
    </row>
    <row r="71" spans="1:26">
      <c r="A71" s="16">
        <v>43724</v>
      </c>
      <c r="B71" s="13" t="s">
        <v>176</v>
      </c>
      <c r="C71" s="15"/>
      <c r="D71" s="15"/>
      <c r="E71" s="15"/>
      <c r="F71" s="23"/>
      <c r="G71" s="23"/>
      <c r="H71" s="23"/>
      <c r="I71" s="27"/>
      <c r="J71" s="27"/>
      <c r="K71" s="27"/>
      <c r="L71" s="23"/>
      <c r="M71" s="23"/>
      <c r="N71" s="23"/>
      <c r="O71" s="27"/>
      <c r="P71" s="27"/>
      <c r="Q71" s="27"/>
      <c r="R71" s="23"/>
      <c r="S71" s="23"/>
      <c r="T71" s="23"/>
      <c r="U71" s="27">
        <v>1245000</v>
      </c>
      <c r="V71" s="27">
        <v>777000</v>
      </c>
      <c r="W71" s="27">
        <v>666000</v>
      </c>
      <c r="X71" s="23"/>
      <c r="Y71" s="23"/>
      <c r="Z71" s="23"/>
    </row>
    <row r="72" spans="1:26">
      <c r="A72" s="16">
        <v>43725</v>
      </c>
      <c r="B72" s="13" t="s">
        <v>177</v>
      </c>
      <c r="C72" s="15"/>
      <c r="D72" s="15"/>
      <c r="E72" s="15"/>
      <c r="F72" s="23"/>
      <c r="G72" s="23"/>
      <c r="H72" s="23"/>
      <c r="I72" s="27"/>
      <c r="J72" s="27"/>
      <c r="K72" s="27"/>
      <c r="L72" s="23"/>
      <c r="M72" s="23"/>
      <c r="N72" s="23"/>
      <c r="O72" s="27"/>
      <c r="P72" s="27"/>
      <c r="Q72" s="27"/>
      <c r="R72" s="23"/>
      <c r="S72" s="23"/>
      <c r="T72" s="23"/>
      <c r="U72" s="27"/>
      <c r="V72" s="27"/>
      <c r="W72" s="27"/>
      <c r="X72" s="23"/>
      <c r="Y72" s="23"/>
      <c r="Z72" s="23"/>
    </row>
    <row r="73" spans="1:26">
      <c r="A73" s="16">
        <v>43726</v>
      </c>
      <c r="B73" s="13" t="s">
        <v>178</v>
      </c>
      <c r="C73" s="15"/>
      <c r="D73" s="15"/>
      <c r="E73" s="15"/>
      <c r="F73" s="23"/>
      <c r="G73" s="23"/>
      <c r="H73" s="23"/>
      <c r="I73" s="27"/>
      <c r="J73" s="27"/>
      <c r="K73" s="27"/>
      <c r="L73" s="23"/>
      <c r="M73" s="23"/>
      <c r="N73" s="23"/>
      <c r="O73" s="27"/>
      <c r="P73" s="27"/>
      <c r="Q73" s="27"/>
      <c r="R73" s="23"/>
      <c r="S73" s="23"/>
      <c r="T73" s="23"/>
      <c r="U73" s="27"/>
      <c r="V73" s="27"/>
      <c r="W73" s="27"/>
      <c r="X73" s="23"/>
      <c r="Y73" s="23"/>
      <c r="Z73" s="23"/>
    </row>
    <row r="74" spans="1:26">
      <c r="A74" s="16">
        <v>43727</v>
      </c>
      <c r="B74" s="13" t="s">
        <v>179</v>
      </c>
      <c r="C74" s="15"/>
      <c r="D74" s="15"/>
      <c r="E74" s="15"/>
      <c r="F74" s="23"/>
      <c r="G74" s="23"/>
      <c r="H74" s="23"/>
      <c r="I74" s="27"/>
      <c r="J74" s="27"/>
      <c r="K74" s="27"/>
      <c r="L74" s="23"/>
      <c r="M74" s="23"/>
      <c r="N74" s="23"/>
      <c r="O74" s="27"/>
      <c r="P74" s="27"/>
      <c r="Q74" s="27"/>
      <c r="R74" s="23"/>
      <c r="S74" s="23"/>
      <c r="T74" s="23"/>
      <c r="U74" s="27"/>
      <c r="V74" s="27"/>
      <c r="W74" s="27"/>
      <c r="X74" s="23"/>
      <c r="Y74" s="23"/>
      <c r="Z74" s="23"/>
    </row>
    <row r="75" spans="1:26">
      <c r="A75" s="16">
        <v>43728</v>
      </c>
      <c r="B75" s="13" t="s">
        <v>180</v>
      </c>
      <c r="C75" s="15"/>
      <c r="D75" s="15"/>
      <c r="E75" s="15"/>
      <c r="F75" s="23"/>
      <c r="G75" s="23"/>
      <c r="H75" s="23"/>
      <c r="I75" s="27"/>
      <c r="J75" s="27"/>
      <c r="K75" s="27"/>
      <c r="L75" s="23"/>
      <c r="M75" s="23"/>
      <c r="N75" s="23"/>
      <c r="O75" s="27"/>
      <c r="P75" s="27"/>
      <c r="Q75" s="27"/>
      <c r="R75" s="23"/>
      <c r="S75" s="23"/>
      <c r="T75" s="23"/>
      <c r="U75" s="27"/>
      <c r="V75" s="27"/>
      <c r="W75" s="27"/>
      <c r="X75" s="23"/>
      <c r="Y75" s="23"/>
      <c r="Z75" s="23"/>
    </row>
    <row r="76" spans="1:26">
      <c r="A76" s="16">
        <v>43729</v>
      </c>
      <c r="B76" s="13" t="s">
        <v>181</v>
      </c>
      <c r="C76" s="15"/>
      <c r="D76" s="15"/>
      <c r="E76" s="15"/>
      <c r="F76" s="23"/>
      <c r="G76" s="23"/>
      <c r="H76" s="23"/>
      <c r="I76" s="27"/>
      <c r="J76" s="27"/>
      <c r="K76" s="27"/>
      <c r="L76" s="23"/>
      <c r="M76" s="23"/>
      <c r="N76" s="23"/>
      <c r="O76" s="27"/>
      <c r="P76" s="27"/>
      <c r="Q76" s="27"/>
      <c r="R76" s="23"/>
      <c r="S76" s="23"/>
      <c r="T76" s="23"/>
      <c r="U76" s="27"/>
      <c r="V76" s="27"/>
      <c r="W76" s="27"/>
      <c r="X76" s="23"/>
      <c r="Y76" s="23"/>
      <c r="Z76" s="23"/>
    </row>
    <row r="77" spans="1:26">
      <c r="A77" s="16">
        <v>43730</v>
      </c>
      <c r="B77" s="13" t="s">
        <v>182</v>
      </c>
      <c r="C77" s="15"/>
      <c r="D77" s="15"/>
      <c r="E77" s="15"/>
      <c r="F77" s="23"/>
      <c r="G77" s="23"/>
      <c r="H77" s="23"/>
      <c r="I77" s="27"/>
      <c r="J77" s="27"/>
      <c r="K77" s="27"/>
      <c r="L77" s="23"/>
      <c r="M77" s="23"/>
      <c r="N77" s="23"/>
      <c r="O77" s="27">
        <v>82620000</v>
      </c>
      <c r="P77" s="27">
        <v>24480000</v>
      </c>
      <c r="Q77" s="27"/>
      <c r="R77" s="23"/>
      <c r="S77" s="23"/>
      <c r="T77" s="23"/>
      <c r="U77" s="27"/>
      <c r="V77" s="27"/>
      <c r="W77" s="27"/>
      <c r="X77" s="23"/>
      <c r="Y77" s="23"/>
      <c r="Z77" s="23"/>
    </row>
    <row r="78" spans="1:26">
      <c r="A78" s="16">
        <v>43731</v>
      </c>
      <c r="B78" s="13" t="s">
        <v>183</v>
      </c>
      <c r="C78" s="15"/>
      <c r="D78" s="15"/>
      <c r="E78" s="15"/>
      <c r="F78" s="23"/>
      <c r="G78" s="23"/>
      <c r="H78" s="23"/>
      <c r="I78" s="27"/>
      <c r="J78" s="27"/>
      <c r="K78" s="27"/>
      <c r="L78" s="23"/>
      <c r="M78" s="23"/>
      <c r="N78" s="23"/>
      <c r="O78" s="27"/>
      <c r="P78" s="27"/>
      <c r="Q78" s="27"/>
      <c r="R78" s="23"/>
      <c r="S78" s="23"/>
      <c r="T78" s="23"/>
      <c r="U78" s="27"/>
      <c r="V78" s="27"/>
      <c r="W78" s="27"/>
      <c r="X78" s="23"/>
      <c r="Y78" s="23"/>
      <c r="Z78" s="23"/>
    </row>
    <row r="79" spans="1:26">
      <c r="A79" s="16">
        <v>43732</v>
      </c>
      <c r="B79" s="13" t="s">
        <v>184</v>
      </c>
      <c r="C79" s="15"/>
      <c r="D79" s="15"/>
      <c r="E79" s="15"/>
      <c r="F79" s="23"/>
      <c r="G79" s="23"/>
      <c r="H79" s="23"/>
      <c r="I79" s="27"/>
      <c r="J79" s="27"/>
      <c r="K79" s="27"/>
      <c r="L79" s="23"/>
      <c r="M79" s="23"/>
      <c r="N79" s="23"/>
      <c r="O79" s="27"/>
      <c r="P79" s="27"/>
      <c r="Q79" s="27"/>
      <c r="R79" s="23"/>
      <c r="S79" s="23"/>
      <c r="T79" s="23"/>
      <c r="U79" s="27"/>
      <c r="V79" s="27"/>
      <c r="W79" s="27"/>
      <c r="X79" s="23"/>
      <c r="Y79" s="23"/>
      <c r="Z79" s="23"/>
    </row>
    <row r="80" spans="1:26">
      <c r="A80" s="16">
        <v>43733</v>
      </c>
      <c r="B80" s="13" t="s">
        <v>194</v>
      </c>
      <c r="C80" s="15"/>
      <c r="D80" s="15"/>
      <c r="E80" s="15"/>
      <c r="F80" s="23"/>
      <c r="G80" s="23"/>
      <c r="H80" s="23"/>
      <c r="I80" s="27"/>
      <c r="J80" s="27"/>
      <c r="K80" s="27"/>
      <c r="L80" s="23"/>
      <c r="M80" s="23"/>
      <c r="N80" s="23"/>
      <c r="O80" s="27"/>
      <c r="P80" s="27"/>
      <c r="Q80" s="27"/>
      <c r="R80" s="23"/>
      <c r="S80" s="23"/>
      <c r="T80" s="23"/>
      <c r="U80" s="27"/>
      <c r="V80" s="27"/>
      <c r="W80" s="27"/>
      <c r="X80" s="23"/>
      <c r="Y80" s="23"/>
      <c r="Z80" s="23"/>
    </row>
    <row r="81" spans="1:26">
      <c r="A81" s="16">
        <v>43734</v>
      </c>
      <c r="B81" s="13" t="s">
        <v>195</v>
      </c>
      <c r="C81" s="15"/>
      <c r="D81" s="15"/>
      <c r="E81" s="15"/>
      <c r="F81" s="23"/>
      <c r="G81" s="23"/>
      <c r="H81" s="23"/>
      <c r="I81" s="27"/>
      <c r="J81" s="27"/>
      <c r="K81" s="27"/>
      <c r="L81" s="23"/>
      <c r="M81" s="23"/>
      <c r="N81" s="23"/>
      <c r="O81" s="27"/>
      <c r="P81" s="27"/>
      <c r="Q81" s="27"/>
      <c r="R81" s="23"/>
      <c r="S81" s="23"/>
      <c r="T81" s="23"/>
      <c r="U81" s="27"/>
      <c r="V81" s="27"/>
      <c r="W81" s="27"/>
      <c r="X81" s="23"/>
      <c r="Y81" s="23"/>
      <c r="Z81" s="23"/>
    </row>
    <row r="82" spans="1:26">
      <c r="A82" s="16">
        <v>43735</v>
      </c>
      <c r="B82" s="13" t="s">
        <v>196</v>
      </c>
      <c r="C82" s="15"/>
      <c r="D82" s="15"/>
      <c r="E82" s="15"/>
      <c r="F82" s="23"/>
      <c r="G82" s="23"/>
      <c r="H82" s="23"/>
      <c r="I82" s="27"/>
      <c r="J82" s="27"/>
      <c r="K82" s="27"/>
      <c r="L82" s="23"/>
      <c r="M82" s="23"/>
      <c r="N82" s="23"/>
      <c r="O82" s="27"/>
      <c r="P82" s="27">
        <v>116640000</v>
      </c>
      <c r="Q82" s="27"/>
      <c r="R82" s="23"/>
      <c r="S82" s="23"/>
      <c r="T82" s="23"/>
      <c r="U82" s="27"/>
      <c r="V82" s="27"/>
      <c r="W82" s="27"/>
      <c r="X82" s="23"/>
      <c r="Y82" s="23"/>
      <c r="Z82" s="23"/>
    </row>
    <row r="83" spans="1:26">
      <c r="A83" s="16">
        <v>43736</v>
      </c>
      <c r="B83" s="13" t="s">
        <v>197</v>
      </c>
      <c r="C83" s="15"/>
      <c r="D83" s="15"/>
      <c r="E83" s="15"/>
      <c r="F83" s="23"/>
      <c r="G83" s="23"/>
      <c r="H83" s="23"/>
      <c r="I83" s="27"/>
      <c r="J83" s="27"/>
      <c r="K83" s="27"/>
      <c r="L83" s="23"/>
      <c r="M83" s="23"/>
      <c r="N83" s="23"/>
      <c r="O83" s="27"/>
      <c r="P83" s="27"/>
      <c r="Q83" s="27"/>
      <c r="R83" s="23"/>
      <c r="S83" s="23"/>
      <c r="T83" s="23"/>
      <c r="U83" s="27"/>
      <c r="V83" s="27"/>
      <c r="W83" s="27"/>
      <c r="X83" s="23"/>
      <c r="Y83" s="23"/>
      <c r="Z83" s="23"/>
    </row>
    <row r="84" spans="1:26">
      <c r="A84" s="16">
        <v>43737</v>
      </c>
      <c r="B84" s="13" t="s">
        <v>198</v>
      </c>
      <c r="C84" s="15"/>
      <c r="D84" s="15"/>
      <c r="E84" s="15"/>
      <c r="F84" s="23"/>
      <c r="G84" s="23"/>
      <c r="H84" s="23"/>
      <c r="I84" s="27"/>
      <c r="J84" s="27"/>
      <c r="K84" s="27"/>
      <c r="L84" s="23"/>
      <c r="M84" s="23"/>
      <c r="N84" s="23"/>
      <c r="O84" s="27"/>
      <c r="P84" s="27"/>
      <c r="Q84" s="27"/>
      <c r="R84" s="23"/>
      <c r="S84" s="23"/>
      <c r="T84" s="23"/>
      <c r="U84" s="27"/>
      <c r="V84" s="27"/>
      <c r="W84" s="27"/>
      <c r="X84" s="23"/>
      <c r="Y84" s="23"/>
      <c r="Z84" s="23"/>
    </row>
    <row r="85" spans="1:26">
      <c r="A85" s="16">
        <v>43738</v>
      </c>
      <c r="B85" s="13" t="s">
        <v>199</v>
      </c>
      <c r="C85" s="15"/>
      <c r="D85" s="15"/>
      <c r="E85" s="15"/>
      <c r="F85" s="23"/>
      <c r="G85" s="23"/>
      <c r="H85" s="23"/>
      <c r="I85" s="27"/>
      <c r="J85" s="27"/>
      <c r="K85" s="27"/>
      <c r="L85" s="23"/>
      <c r="M85" s="23"/>
      <c r="N85" s="23"/>
      <c r="O85" s="27"/>
      <c r="P85" s="27"/>
      <c r="Q85" s="27"/>
      <c r="R85" s="23"/>
      <c r="S85" s="23"/>
      <c r="T85" s="23"/>
      <c r="U85" s="27"/>
      <c r="V85" s="27"/>
      <c r="W85" s="27"/>
      <c r="X85" s="23"/>
      <c r="Y85" s="23"/>
      <c r="Z85" s="23"/>
    </row>
    <row r="86" spans="1:26">
      <c r="A86" s="16">
        <v>43739</v>
      </c>
      <c r="B86" s="13" t="s">
        <v>200</v>
      </c>
      <c r="C86" s="15"/>
      <c r="D86" s="15"/>
      <c r="E86" s="15"/>
      <c r="F86" s="23"/>
      <c r="G86" s="23"/>
      <c r="H86" s="23"/>
      <c r="I86" s="27"/>
      <c r="J86" s="27"/>
      <c r="K86" s="27"/>
      <c r="L86" s="23"/>
      <c r="M86" s="23"/>
      <c r="N86" s="23"/>
      <c r="O86" s="27"/>
      <c r="P86" s="27"/>
      <c r="Q86" s="27"/>
      <c r="R86" s="23"/>
      <c r="S86" s="23"/>
      <c r="T86" s="23"/>
      <c r="U86" s="27"/>
      <c r="V86" s="27"/>
      <c r="W86" s="27"/>
      <c r="X86" s="23"/>
      <c r="Y86" s="23"/>
      <c r="Z86" s="23"/>
    </row>
    <row r="87" spans="1:26">
      <c r="A87" s="16">
        <v>43740</v>
      </c>
      <c r="B87" s="13" t="s">
        <v>201</v>
      </c>
      <c r="C87" s="15"/>
      <c r="D87" s="15"/>
      <c r="E87" s="15"/>
      <c r="F87" s="23"/>
      <c r="G87" s="23"/>
      <c r="H87" s="23"/>
      <c r="I87" s="27"/>
      <c r="J87" s="27"/>
      <c r="K87" s="27"/>
      <c r="L87" s="23"/>
      <c r="M87" s="23"/>
      <c r="N87" s="23"/>
      <c r="O87" s="27"/>
      <c r="P87" s="27"/>
      <c r="Q87" s="27"/>
      <c r="R87" s="23"/>
      <c r="S87" s="23"/>
      <c r="T87" s="23"/>
      <c r="U87" s="27"/>
      <c r="V87" s="27"/>
      <c r="W87" s="27"/>
      <c r="X87" s="23"/>
      <c r="Y87" s="23"/>
      <c r="Z87" s="23"/>
    </row>
    <row r="88" spans="1:26">
      <c r="A88" s="16">
        <v>43741</v>
      </c>
      <c r="B88" s="13" t="s">
        <v>202</v>
      </c>
      <c r="C88" s="15"/>
      <c r="D88" s="15"/>
      <c r="E88" s="15"/>
      <c r="F88" s="23"/>
      <c r="G88" s="23"/>
      <c r="H88" s="23"/>
      <c r="I88" s="27"/>
      <c r="J88" s="27"/>
      <c r="K88" s="27"/>
      <c r="L88" s="23"/>
      <c r="M88" s="23"/>
      <c r="N88" s="23"/>
      <c r="O88" s="27"/>
      <c r="P88" s="27"/>
      <c r="Q88" s="27"/>
      <c r="R88" s="23"/>
      <c r="S88" s="23"/>
      <c r="T88" s="23"/>
      <c r="U88" s="27"/>
      <c r="V88" s="27"/>
      <c r="W88" s="27"/>
      <c r="X88" s="23"/>
      <c r="Y88" s="23"/>
      <c r="Z88" s="23"/>
    </row>
    <row r="89" spans="1:26">
      <c r="A89" s="16">
        <v>43742</v>
      </c>
      <c r="B89" s="13" t="s">
        <v>203</v>
      </c>
      <c r="C89" s="15"/>
      <c r="D89" s="15"/>
      <c r="E89" s="15"/>
      <c r="F89" s="23"/>
      <c r="G89" s="23"/>
      <c r="H89" s="23"/>
      <c r="I89" s="27"/>
      <c r="J89" s="27"/>
      <c r="K89" s="27"/>
      <c r="L89" s="23"/>
      <c r="M89" s="23"/>
      <c r="N89" s="23"/>
      <c r="O89" s="27"/>
      <c r="P89" s="27"/>
      <c r="Q89" s="27"/>
      <c r="R89" s="23"/>
      <c r="S89" s="23"/>
      <c r="T89" s="23"/>
      <c r="U89" s="27"/>
      <c r="V89" s="27"/>
      <c r="W89" s="27"/>
      <c r="X89" s="23"/>
      <c r="Y89" s="23"/>
      <c r="Z89" s="23"/>
    </row>
    <row r="90" spans="1:26">
      <c r="A90" s="16">
        <v>43743</v>
      </c>
      <c r="B90" s="13" t="s">
        <v>204</v>
      </c>
      <c r="C90" s="15"/>
      <c r="D90" s="15"/>
      <c r="E90" s="15"/>
      <c r="F90" s="23"/>
      <c r="G90" s="23"/>
      <c r="H90" s="23"/>
      <c r="I90" s="27"/>
      <c r="J90" s="27"/>
      <c r="K90" s="27"/>
      <c r="L90" s="23"/>
      <c r="M90" s="23"/>
      <c r="N90" s="23"/>
      <c r="O90" s="27"/>
      <c r="P90" s="27"/>
      <c r="Q90" s="27"/>
      <c r="R90" s="23"/>
      <c r="S90" s="23"/>
      <c r="T90" s="23"/>
      <c r="U90" s="27"/>
      <c r="V90" s="27"/>
      <c r="W90" s="27"/>
      <c r="X90" s="23"/>
      <c r="Y90" s="23"/>
      <c r="Z90" s="23"/>
    </row>
    <row r="91" spans="1:26">
      <c r="A91" s="16">
        <v>43744</v>
      </c>
      <c r="B91" s="13" t="s">
        <v>205</v>
      </c>
      <c r="C91" s="15"/>
      <c r="D91" s="15"/>
      <c r="E91" s="15"/>
      <c r="F91" s="23"/>
      <c r="G91" s="23"/>
      <c r="H91" s="23"/>
      <c r="I91" s="27"/>
      <c r="J91" s="27"/>
      <c r="K91" s="27"/>
      <c r="L91" s="23"/>
      <c r="M91" s="23"/>
      <c r="N91" s="23"/>
      <c r="O91" s="27"/>
      <c r="P91" s="27"/>
      <c r="Q91" s="27"/>
      <c r="R91" s="23"/>
      <c r="S91" s="23"/>
      <c r="T91" s="23"/>
      <c r="U91" s="27"/>
      <c r="V91" s="27"/>
      <c r="W91" s="27"/>
      <c r="X91" s="23"/>
      <c r="Y91" s="23"/>
      <c r="Z91" s="23"/>
    </row>
    <row r="92" spans="1:26">
      <c r="A92" s="16">
        <v>43745</v>
      </c>
      <c r="B92" s="13" t="s">
        <v>206</v>
      </c>
      <c r="C92" s="15"/>
      <c r="D92" s="15"/>
      <c r="E92" s="15"/>
      <c r="F92" s="23"/>
      <c r="G92" s="23"/>
      <c r="H92" s="23"/>
      <c r="I92" s="27"/>
      <c r="J92" s="27"/>
      <c r="K92" s="27"/>
      <c r="L92" s="23"/>
      <c r="M92" s="23"/>
      <c r="N92" s="23"/>
      <c r="O92" s="27"/>
      <c r="P92" s="27"/>
      <c r="Q92" s="27"/>
      <c r="R92" s="23"/>
      <c r="S92" s="23"/>
      <c r="T92" s="23"/>
      <c r="U92" s="27"/>
      <c r="V92" s="27"/>
      <c r="W92" s="27"/>
      <c r="X92" s="23"/>
      <c r="Y92" s="23"/>
      <c r="Z92" s="23"/>
    </row>
    <row r="93" spans="1:26">
      <c r="A93" s="16">
        <v>43746</v>
      </c>
      <c r="B93" s="13" t="s">
        <v>207</v>
      </c>
      <c r="C93" s="15"/>
      <c r="D93" s="15"/>
      <c r="E93" s="15"/>
      <c r="F93" s="23"/>
      <c r="G93" s="23"/>
      <c r="H93" s="23"/>
      <c r="I93" s="27"/>
      <c r="J93" s="27"/>
      <c r="K93" s="27"/>
      <c r="L93" s="23"/>
      <c r="M93" s="23"/>
      <c r="N93" s="23"/>
      <c r="O93" s="27"/>
      <c r="P93" s="27"/>
      <c r="Q93" s="27"/>
      <c r="R93" s="23"/>
      <c r="S93" s="23"/>
      <c r="T93" s="23"/>
      <c r="U93" s="27"/>
      <c r="V93" s="27"/>
      <c r="W93" s="27"/>
      <c r="X93" s="23"/>
      <c r="Y93" s="23"/>
      <c r="Z93" s="2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PC9 RPC9-CL6 (100 1)</vt:lpstr>
      <vt:lpstr>PC9RPC9-CL6(100 1-processeddata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2019-10-21T03:23:36Z</dcterms:modified>
</cp:coreProperties>
</file>