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ECEE3291-B9B9-C24A-B9DA-5613160CDC4B}" xr6:coauthVersionLast="45" xr6:coauthVersionMax="45" xr10:uidLastSave="{00000000-0000-0000-0000-000000000000}"/>
  <bookViews>
    <workbookView xWindow="0" yWindow="460" windowWidth="33600" windowHeight="19620" activeTab="1" xr2:uid="{00000000-000D-0000-FFFF-FFFF00000000}"/>
  </bookViews>
  <sheets>
    <sheet name="RPC9-CL6" sheetId="1" r:id="rId1"/>
    <sheet name="RPC9-CL6-processed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8" i="1" l="1"/>
  <c r="Q118" i="1" s="1"/>
  <c r="J118" i="1"/>
  <c r="K118" i="1" s="1"/>
  <c r="D118" i="1"/>
  <c r="E118" i="1" s="1"/>
  <c r="P117" i="1"/>
  <c r="Q117" i="1" s="1"/>
  <c r="J117" i="1"/>
  <c r="K117" i="1" s="1"/>
  <c r="D117" i="1"/>
  <c r="E117" i="1" s="1"/>
  <c r="P116" i="1"/>
  <c r="Q116" i="1" s="1"/>
  <c r="J116" i="1"/>
  <c r="K116" i="1" s="1"/>
  <c r="D116" i="1"/>
  <c r="E116" i="1" s="1"/>
  <c r="P104" i="1"/>
  <c r="Q104" i="1" s="1"/>
  <c r="J104" i="1"/>
  <c r="K104" i="1" s="1"/>
  <c r="D104" i="1"/>
  <c r="E104" i="1" s="1"/>
  <c r="P103" i="1"/>
  <c r="Q103" i="1" s="1"/>
  <c r="J103" i="1"/>
  <c r="K103" i="1" s="1"/>
  <c r="D103" i="1"/>
  <c r="E103" i="1" s="1"/>
  <c r="P102" i="1"/>
  <c r="Q102" i="1" s="1"/>
  <c r="J102" i="1"/>
  <c r="K102" i="1" s="1"/>
  <c r="D102" i="1"/>
  <c r="E102" i="1" s="1"/>
  <c r="P90" i="1"/>
  <c r="Q90" i="1" s="1"/>
  <c r="J90" i="1"/>
  <c r="K90" i="1" s="1"/>
  <c r="D90" i="1"/>
  <c r="E90" i="1" s="1"/>
  <c r="P89" i="1"/>
  <c r="Q89" i="1" s="1"/>
  <c r="J89" i="1"/>
  <c r="K89" i="1" s="1"/>
  <c r="D89" i="1"/>
  <c r="E89" i="1" s="1"/>
  <c r="P88" i="1"/>
  <c r="Q88" i="1" s="1"/>
  <c r="J88" i="1"/>
  <c r="K88" i="1" s="1"/>
  <c r="D88" i="1"/>
  <c r="E88" i="1" s="1"/>
  <c r="P76" i="1"/>
  <c r="Q76" i="1" s="1"/>
  <c r="J76" i="1"/>
  <c r="K76" i="1" s="1"/>
  <c r="D76" i="1"/>
  <c r="E76" i="1" s="1"/>
  <c r="P75" i="1"/>
  <c r="Q75" i="1" s="1"/>
  <c r="J75" i="1"/>
  <c r="K75" i="1" s="1"/>
  <c r="D75" i="1"/>
  <c r="E75" i="1" s="1"/>
  <c r="P74" i="1"/>
  <c r="Q74" i="1" s="1"/>
  <c r="J74" i="1"/>
  <c r="K74" i="1" s="1"/>
  <c r="D74" i="1"/>
  <c r="E74" i="1" s="1"/>
  <c r="P62" i="1"/>
  <c r="Q62" i="1" s="1"/>
  <c r="J62" i="1"/>
  <c r="K62" i="1" s="1"/>
  <c r="D62" i="1"/>
  <c r="E62" i="1" s="1"/>
  <c r="P61" i="1"/>
  <c r="Q61" i="1" s="1"/>
  <c r="J61" i="1"/>
  <c r="K61" i="1" s="1"/>
  <c r="D61" i="1"/>
  <c r="E61" i="1" s="1"/>
  <c r="P60" i="1"/>
  <c r="Q60" i="1" s="1"/>
  <c r="J60" i="1"/>
  <c r="K60" i="1" s="1"/>
  <c r="D60" i="1"/>
  <c r="E60" i="1" s="1"/>
  <c r="P48" i="1"/>
  <c r="Q48" i="1" s="1"/>
  <c r="J48" i="1"/>
  <c r="K48" i="1" s="1"/>
  <c r="D48" i="1"/>
  <c r="E48" i="1" s="1"/>
  <c r="P47" i="1"/>
  <c r="Q47" i="1" s="1"/>
  <c r="J47" i="1"/>
  <c r="K47" i="1" s="1"/>
  <c r="D47" i="1"/>
  <c r="E47" i="1" s="1"/>
  <c r="P46" i="1"/>
  <c r="Q46" i="1" s="1"/>
  <c r="J46" i="1"/>
  <c r="K46" i="1" s="1"/>
  <c r="D46" i="1"/>
  <c r="E46" i="1" s="1"/>
  <c r="P34" i="1"/>
  <c r="Q34" i="1" s="1"/>
  <c r="J34" i="1"/>
  <c r="K34" i="1" s="1"/>
  <c r="D34" i="1"/>
  <c r="E34" i="1" s="1"/>
  <c r="P33" i="1"/>
  <c r="Q33" i="1" s="1"/>
  <c r="J33" i="1"/>
  <c r="K33" i="1" s="1"/>
  <c r="D33" i="1"/>
  <c r="E33" i="1" s="1"/>
  <c r="P32" i="1"/>
  <c r="Q32" i="1" s="1"/>
  <c r="J32" i="1"/>
  <c r="K32" i="1" s="1"/>
  <c r="D32" i="1"/>
  <c r="E32" i="1" s="1"/>
  <c r="P19" i="1"/>
  <c r="Q19" i="1" s="1"/>
  <c r="J19" i="1"/>
  <c r="K19" i="1" s="1"/>
  <c r="D19" i="1"/>
  <c r="E19" i="1" s="1"/>
  <c r="P18" i="1"/>
  <c r="Q18" i="1" s="1"/>
  <c r="J18" i="1"/>
  <c r="K18" i="1" s="1"/>
  <c r="D18" i="1"/>
  <c r="E18" i="1" s="1"/>
  <c r="P17" i="1"/>
  <c r="Q17" i="1" s="1"/>
  <c r="J17" i="1"/>
  <c r="K17" i="1" s="1"/>
  <c r="D17" i="1"/>
  <c r="E17" i="1" s="1"/>
  <c r="P6" i="1"/>
  <c r="Q6" i="1" s="1"/>
  <c r="J6" i="1"/>
  <c r="K6" i="1" s="1"/>
  <c r="D6" i="1"/>
  <c r="E6" i="1" s="1"/>
  <c r="P5" i="1"/>
  <c r="Q5" i="1" s="1"/>
  <c r="J5" i="1"/>
  <c r="K5" i="1" s="1"/>
  <c r="D5" i="1"/>
  <c r="E5" i="1" s="1"/>
  <c r="P4" i="1"/>
  <c r="Q4" i="1" s="1"/>
  <c r="J4" i="1"/>
  <c r="K4" i="1" s="1"/>
  <c r="D4" i="1"/>
  <c r="E4" i="1" s="1"/>
</calcChain>
</file>

<file path=xl/sharedStrings.xml><?xml version="1.0" encoding="utf-8"?>
<sst xmlns="http://schemas.openxmlformats.org/spreadsheetml/2006/main" count="489" uniqueCount="263">
  <si>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</si>
  <si>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</si>
  <si>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</si>
  <si>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</si>
  <si>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</si>
  <si>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</si>
  <si>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</si>
  <si>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Predicated total live cells in 3ml</t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</si>
  <si>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</si>
  <si>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</si>
  <si>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</si>
  <si>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</si>
  <si>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Vehicle(DMSO)-1</t>
    <phoneticPr fontId="2" type="noConversion"/>
  </si>
  <si>
    <t>Vehicle(DMSO) -2</t>
    <phoneticPr fontId="2" type="noConversion"/>
  </si>
  <si>
    <t>Vehicle(DMSO) -3</t>
    <phoneticPr fontId="2" type="noConversion"/>
  </si>
  <si>
    <t>2.94 nM Daco+5.19 nM Osim-3</t>
    <phoneticPr fontId="2" type="noConversion"/>
  </si>
  <si>
    <t>4.40 nM Daco+10.38 nM Osim-1</t>
    <phoneticPr fontId="2" type="noConversion"/>
  </si>
  <si>
    <t xml:space="preserve">4.40 nM Daco+10.38 nM Osim-2 </t>
    <phoneticPr fontId="2" type="noConversion"/>
  </si>
  <si>
    <t xml:space="preserve">4.40 nM Daco+10.38 nM Osim-3 </t>
    <phoneticPr fontId="2" type="noConversion"/>
  </si>
  <si>
    <t>2.94 nM Daco+5.19 nM Osim-2</t>
    <phoneticPr fontId="2" type="noConversion"/>
  </si>
  <si>
    <t>RPC9-CL6-DMSO (1)---1/6</t>
  </si>
  <si>
    <t>RPC9-CL6-Daco 2nM  (2)---1/6</t>
    <phoneticPr fontId="2" type="noConversion"/>
  </si>
  <si>
    <t>RPC9-CL6-Daco 4.40 nM  (3)---1/6</t>
    <phoneticPr fontId="2" type="noConversion"/>
  </si>
  <si>
    <t>RPC9-CL6-Osimertinib 10.38 nM(4) ---1/6</t>
    <phoneticPr fontId="2" type="noConversion"/>
  </si>
  <si>
    <t>RPC9-CL6-1.47 nM Daco+5.19 nM Osimertinib (5)---1/6</t>
    <phoneticPr fontId="2" type="noConversion"/>
  </si>
  <si>
    <t>RPC9-CL6-2.94 nM Daco+5.19 nM Osimertinib(6)---1/6</t>
    <phoneticPr fontId="2" type="noConversion"/>
  </si>
  <si>
    <t>RPC9-CL6-1.47 nM Daco+10.38 nM Osimertinib (7)---1/6</t>
    <phoneticPr fontId="2" type="noConversion"/>
  </si>
  <si>
    <t>RPC9-CL6-4.40 nM Daco+10.38 nM Osimertinib(8)---1/6</t>
    <phoneticPr fontId="2" type="noConversion"/>
  </si>
  <si>
    <t>RPC9-CL6-2.94 nM Daco+20.75 nM Osimertinib (9)---1/2</t>
    <phoneticPr fontId="2" type="noConversion"/>
  </si>
  <si>
    <t>2019-5-30(Thu. 14:00)</t>
  </si>
  <si>
    <t>Daco 2nM -1</t>
    <phoneticPr fontId="2" type="noConversion"/>
  </si>
  <si>
    <t>Daco 2nM -2</t>
    <phoneticPr fontId="2" type="noConversion"/>
  </si>
  <si>
    <t>Daco 2nM -3</t>
    <phoneticPr fontId="2" type="noConversion"/>
  </si>
  <si>
    <t>Osimertinib 10.38 nM -2</t>
    <phoneticPr fontId="2" type="noConversion"/>
  </si>
  <si>
    <t>Osimertinib 10.38 nM -3</t>
    <phoneticPr fontId="2" type="noConversion"/>
  </si>
  <si>
    <t>Daco 4.40 nM -1</t>
    <phoneticPr fontId="2" type="noConversion"/>
  </si>
  <si>
    <t>Daco 4.40 nM -2</t>
    <phoneticPr fontId="2" type="noConversion"/>
  </si>
  <si>
    <t>Daco 4.40 nM -3</t>
    <phoneticPr fontId="2" type="noConversion"/>
  </si>
  <si>
    <t>1.47 nM Daco+5.19 nM Osim -2</t>
    <phoneticPr fontId="2" type="noConversion"/>
  </si>
  <si>
    <t>1.47 nM Daco+5.19 nM Osim -3</t>
    <phoneticPr fontId="2" type="noConversion"/>
  </si>
  <si>
    <t>1.47 nM Daco+10.38 nM Osim -2</t>
    <phoneticPr fontId="2" type="noConversion"/>
  </si>
  <si>
    <t>1.47 nM Daco+10.38 nM Osim -3</t>
    <phoneticPr fontId="2" type="noConversion"/>
  </si>
  <si>
    <t>2.94 nM Daco+20.75 nM Osim -1</t>
    <phoneticPr fontId="2" type="noConversion"/>
  </si>
  <si>
    <t>2.94 nM Daco+20.75 nM Osim -2</t>
    <phoneticPr fontId="2" type="noConversion"/>
  </si>
  <si>
    <t>2.94 nM Daco+20.75 nM Osim -3</t>
    <phoneticPr fontId="2" type="noConversion"/>
  </si>
  <si>
    <t>2019-6-3(Mon. 13:00)</t>
    <phoneticPr fontId="2" type="noConversion"/>
  </si>
  <si>
    <t>CP1 1.79E6(97.1%)</t>
    <phoneticPr fontId="2" type="noConversion"/>
  </si>
  <si>
    <t>CP1 2.00E6(94.5%)</t>
    <phoneticPr fontId="2" type="noConversion"/>
  </si>
  <si>
    <t>CP1 1.96E6(96.5%)</t>
    <phoneticPr fontId="2" type="noConversion"/>
  </si>
  <si>
    <t>CP1 2.25E6(90.5%)</t>
    <phoneticPr fontId="2" type="noConversion"/>
  </si>
  <si>
    <t>CP1 1.89E6(94.4%)</t>
    <phoneticPr fontId="2" type="noConversion"/>
  </si>
  <si>
    <t>CP1 2.30E6(95.4%)</t>
    <phoneticPr fontId="2" type="noConversion"/>
  </si>
  <si>
    <t>CP1 2.34E6(93.3%)</t>
    <phoneticPr fontId="2" type="noConversion"/>
  </si>
  <si>
    <t>CP1 2.38E6(95.6%)</t>
    <phoneticPr fontId="2" type="noConversion"/>
  </si>
  <si>
    <t>CP1 2.02E6(91.7%)</t>
    <phoneticPr fontId="2" type="noConversion"/>
  </si>
  <si>
    <t>RPC9-CL6</t>
    <phoneticPr fontId="2" type="noConversion"/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</si>
  <si>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</si>
  <si>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</si>
  <si>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</si>
  <si>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</si>
  <si>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</si>
  <si>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</si>
  <si>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</si>
  <si>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</si>
  <si>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</si>
  <si>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</si>
  <si>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</si>
  <si>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</si>
  <si>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</si>
  <si>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</si>
  <si>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2019-6-5(Thu. 15:00)</t>
    <phoneticPr fontId="2" type="noConversion"/>
  </si>
  <si>
    <t>CP2 1.04E6(95.1%)</t>
    <phoneticPr fontId="2" type="noConversion"/>
  </si>
  <si>
    <t>CP2 1.12E6(92.4%)</t>
    <phoneticPr fontId="2" type="noConversion"/>
  </si>
  <si>
    <t>CP2 1.01E6(95.7%)</t>
    <phoneticPr fontId="2" type="noConversion"/>
  </si>
  <si>
    <t>CP1 1.77E6(94.4%)</t>
    <phoneticPr fontId="2" type="noConversion"/>
  </si>
  <si>
    <t>CP1 2.03E6(96.7%)</t>
    <phoneticPr fontId="2" type="noConversion"/>
  </si>
  <si>
    <t>CP1 1.98E6(93.4%)</t>
    <phoneticPr fontId="2" type="noConversion"/>
  </si>
  <si>
    <t>CP1 1.99E6(93.7%)</t>
    <phoneticPr fontId="2" type="noConversion"/>
  </si>
  <si>
    <t>CP1 2.00E6(95.8%)</t>
    <phoneticPr fontId="2" type="noConversion"/>
  </si>
  <si>
    <t>CP1 2.10E6(96.3%)</t>
    <phoneticPr fontId="2" type="noConversion"/>
  </si>
  <si>
    <t>CP1 1.45E6(93.6%)</t>
    <phoneticPr fontId="2" type="noConversion"/>
  </si>
  <si>
    <t>CP1 1.89E6(95.2%)</t>
    <phoneticPr fontId="2" type="noConversion"/>
  </si>
  <si>
    <t>CP1 1.61E6(97.1%)</t>
    <phoneticPr fontId="2" type="noConversion"/>
  </si>
  <si>
    <t>CP2 1.25E6(95.2%)</t>
    <phoneticPr fontId="2" type="noConversion"/>
  </si>
  <si>
    <t>2019-6-6(Thu. 16:00)</t>
    <phoneticPr fontId="2" type="noConversion"/>
  </si>
  <si>
    <t>CP2 1.55E6(94.7%)</t>
    <phoneticPr fontId="2" type="noConversion"/>
  </si>
  <si>
    <t>CP2 1.51E6(96.3%)</t>
    <phoneticPr fontId="2" type="noConversion"/>
  </si>
  <si>
    <t>CP2 1.50E6(93.8%)</t>
    <phoneticPr fontId="2" type="noConversion"/>
  </si>
  <si>
    <t>CP2 1.47E6(93.3%)</t>
    <phoneticPr fontId="2" type="noConversion"/>
  </si>
  <si>
    <t>CP2 1.536(95.6%)</t>
    <phoneticPr fontId="2" type="noConversion"/>
  </si>
  <si>
    <t>2019-6-9(Sun. 14:00)</t>
    <phoneticPr fontId="2" type="noConversion"/>
  </si>
  <si>
    <t>CP3 1.29E6(96.9%)</t>
    <phoneticPr fontId="2" type="noConversion"/>
  </si>
  <si>
    <t>CP3 1.50E6(96.9%)</t>
    <phoneticPr fontId="2" type="noConversion"/>
  </si>
  <si>
    <t>CP31.39E6(92.2%)</t>
    <phoneticPr fontId="2" type="noConversion"/>
  </si>
  <si>
    <t>2019-6-10(Mon. 16:00)</t>
    <phoneticPr fontId="2" type="noConversion"/>
  </si>
  <si>
    <t>CP3 1.95E6(96%)</t>
    <phoneticPr fontId="2" type="noConversion"/>
  </si>
  <si>
    <t>CP3 1.90E6(96.1%)</t>
    <phoneticPr fontId="2" type="noConversion"/>
  </si>
  <si>
    <t>CP3 1.66E6(94.4%)</t>
    <phoneticPr fontId="2" type="noConversion"/>
  </si>
  <si>
    <t>CP3 1.59E6(91.6%)</t>
    <phoneticPr fontId="2" type="noConversion"/>
  </si>
  <si>
    <t>CP3 1.51E6(90.2%)</t>
    <phoneticPr fontId="2" type="noConversion"/>
  </si>
  <si>
    <t>CP3 1.70E6(92.7%)</t>
    <phoneticPr fontId="2" type="noConversion"/>
  </si>
  <si>
    <t>2019-6-11(Tue. 16:00)</t>
    <phoneticPr fontId="2" type="noConversion"/>
  </si>
  <si>
    <t>CP1 1.86E6(96.7%)</t>
    <phoneticPr fontId="2" type="noConversion"/>
  </si>
  <si>
    <t>CP1 2.00E6(95.8%)</t>
    <phoneticPr fontId="2" type="noConversion"/>
  </si>
  <si>
    <t>CP1 2.23E6(94.3%)</t>
    <phoneticPr fontId="2" type="noConversion"/>
  </si>
  <si>
    <t>2019-6-13(Thu. 16:00)</t>
    <phoneticPr fontId="2" type="noConversion"/>
  </si>
  <si>
    <t>CP2 2.20E6(98.2%)</t>
    <phoneticPr fontId="2" type="noConversion"/>
  </si>
  <si>
    <t>CP2 2.08E6(97.8%)</t>
    <phoneticPr fontId="2" type="noConversion"/>
  </si>
  <si>
    <t>CP2 2.19E6(97.4%)</t>
    <phoneticPr fontId="2" type="noConversion"/>
  </si>
  <si>
    <t>CP2 1.65E6(92%)</t>
    <phoneticPr fontId="2" type="noConversion"/>
  </si>
  <si>
    <t>CP2 1.80E6(89.9%)</t>
    <phoneticPr fontId="2" type="noConversion"/>
  </si>
  <si>
    <t>CP2 1.58E6(95.1%)</t>
    <phoneticPr fontId="2" type="noConversion"/>
  </si>
  <si>
    <t>Osimertinib 10.38 nM-1</t>
    <phoneticPr fontId="2" type="noConversion"/>
  </si>
  <si>
    <t>1.47 nM Daco+5.19 nM Osim -1</t>
    <phoneticPr fontId="2" type="noConversion"/>
  </si>
  <si>
    <t>2.94 nM Daco+5.19 nM Osim-1</t>
    <phoneticPr fontId="2" type="noConversion"/>
  </si>
  <si>
    <t>1.47 nM Daco+10.38 nM Osim -1</t>
    <phoneticPr fontId="2" type="noConversion"/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</si>
  <si>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</si>
  <si>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</si>
  <si>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</si>
  <si>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</si>
  <si>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</si>
  <si>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</si>
  <si>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</si>
  <si>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</si>
  <si>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</si>
  <si>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</si>
  <si>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</si>
  <si>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</si>
  <si>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</si>
  <si>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</si>
  <si>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</si>
  <si>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2019-6-20(Thu. 13:00)</t>
    <phoneticPr fontId="2" type="noConversion"/>
  </si>
  <si>
    <t>CP3 1.78E6(93.6%)</t>
    <phoneticPr fontId="2" type="noConversion"/>
  </si>
  <si>
    <t>CP3 2.09E6(96.5%)</t>
    <phoneticPr fontId="2" type="noConversion"/>
  </si>
  <si>
    <t>CP3 2.24E6(95.8%)</t>
    <phoneticPr fontId="2" type="noConversion"/>
  </si>
  <si>
    <t>CP2 2.12E6(93.5%)</t>
    <phoneticPr fontId="2" type="noConversion"/>
  </si>
  <si>
    <t>CP2 2.04E6(94.1%)</t>
    <phoneticPr fontId="2" type="noConversion"/>
  </si>
  <si>
    <t>CP2 2.34E6(95.5%)</t>
    <phoneticPr fontId="2" type="noConversion"/>
  </si>
  <si>
    <t>2019-6-26(Wed. 10:00)</t>
    <phoneticPr fontId="2" type="noConversion"/>
  </si>
  <si>
    <t>CP3 2.73E6(94.7%)</t>
    <phoneticPr fontId="2" type="noConversion"/>
  </si>
  <si>
    <t>CP3 2.58E6(98.2%)</t>
    <phoneticPr fontId="2" type="noConversion"/>
  </si>
  <si>
    <t>CP3 3.01E6(96.7%)</t>
    <phoneticPr fontId="2" type="noConversion"/>
  </si>
  <si>
    <t>CP1 1.18E6(93.7%)</t>
    <phoneticPr fontId="2" type="noConversion"/>
  </si>
  <si>
    <t>CP1 1.05E6(94.2%)</t>
    <phoneticPr fontId="2" type="noConversion"/>
  </si>
  <si>
    <t>CP1 1.04E6(94.8%)</t>
    <phoneticPr fontId="2" type="noConversion"/>
  </si>
  <si>
    <t>2019-6-29(Sat. 10:00)</t>
    <phoneticPr fontId="2" type="noConversion"/>
  </si>
  <si>
    <t>CP3 2.32E6(96.9%)</t>
    <phoneticPr fontId="2" type="noConversion"/>
  </si>
  <si>
    <t>CP3 2.86E6(96.1%)</t>
    <phoneticPr fontId="2" type="noConversion"/>
  </si>
  <si>
    <t>CP3 2.70E6(96.3%)</t>
    <phoneticPr fontId="2" type="noConversion"/>
  </si>
  <si>
    <t>2019-7-8 (Mon. 14:00)</t>
    <phoneticPr fontId="2" type="noConversion"/>
  </si>
  <si>
    <t>CP2 2.59E6(96.0%)</t>
    <phoneticPr fontId="2" type="noConversion"/>
  </si>
  <si>
    <t>CP2 6.59E5(93.1%)</t>
    <phoneticPr fontId="2" type="noConversion"/>
  </si>
  <si>
    <t>CP2 2.16E6(94.6%)</t>
    <phoneticPr fontId="2" type="noConversion"/>
  </si>
  <si>
    <t>2019-7-10 (Mon. 15:00)</t>
    <phoneticPr fontId="2" type="noConversion"/>
  </si>
  <si>
    <t>CP2 1.39E6(95.6%)</t>
    <phoneticPr fontId="2" type="noConversion"/>
  </si>
  <si>
    <t>CP2 1.30E6(94.1%)</t>
    <phoneticPr fontId="2" type="noConversion"/>
  </si>
  <si>
    <t>CP2 1.35E6(93.6%)</t>
    <phoneticPr fontId="2" type="noConversion"/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</si>
  <si>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</si>
  <si>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</si>
  <si>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</si>
  <si>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</si>
  <si>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</si>
  <si>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</si>
  <si>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</si>
  <si>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</si>
  <si>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</si>
  <si>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</si>
  <si>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</si>
  <si>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</si>
  <si>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</si>
  <si>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</si>
  <si>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2019-7-18 (Thur. 14:00)</t>
    <phoneticPr fontId="2" type="noConversion"/>
  </si>
  <si>
    <t>CP3 3.38E6(96.5%)</t>
    <phoneticPr fontId="2" type="noConversion"/>
  </si>
  <si>
    <t>CP3 4.10E5(97.2%)</t>
    <phoneticPr fontId="2" type="noConversion"/>
  </si>
  <si>
    <t>CP3 2.38E5(95.7%)</t>
    <phoneticPr fontId="2" type="noConversion"/>
  </si>
  <si>
    <t>Day48</t>
  </si>
  <si>
    <t>Day49</t>
  </si>
  <si>
    <t>Day50</t>
  </si>
  <si>
    <t>Day51</t>
  </si>
  <si>
    <t>Day52</t>
  </si>
  <si>
    <t>Day53</t>
  </si>
  <si>
    <t>Day54</t>
  </si>
  <si>
    <t>CP3 3.08E6(97.2%)</t>
    <phoneticPr fontId="2" type="noConversion"/>
  </si>
  <si>
    <t>2019-7-24 (Wed. 16:00)</t>
    <phoneticPr fontId="2" type="noConversion"/>
  </si>
  <si>
    <t>2019-7-24 (Wed. 16:00)</t>
    <phoneticPr fontId="2" type="noConversion"/>
  </si>
  <si>
    <t>CP3 3.32E6(96.7%)</t>
    <phoneticPr fontId="2" type="noConversion"/>
  </si>
  <si>
    <t>Day55</t>
  </si>
  <si>
    <t>CP3 2.62E6(94.0%)</t>
    <phoneticPr fontId="2" type="noConversion"/>
  </si>
  <si>
    <t>2019-8-1(Thu. 16:00)</t>
    <phoneticPr fontId="2" type="noConversion"/>
  </si>
  <si>
    <t>CP1 1.09E6(96.9%)</t>
    <phoneticPr fontId="2" type="noConversion"/>
  </si>
  <si>
    <t>CP1 9.89E5(94.9%)</t>
    <phoneticPr fontId="2" type="noConversion"/>
  </si>
  <si>
    <t>CP1 1.41E6(92.7%)</t>
    <phoneticPr fontId="2" type="noConversion"/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</si>
  <si>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</si>
  <si>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</si>
  <si>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</si>
  <si>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</si>
  <si>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</si>
  <si>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</si>
  <si>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</si>
  <si>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</si>
  <si>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</si>
  <si>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</si>
  <si>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</si>
  <si>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</si>
  <si>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</si>
  <si>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</si>
  <si>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</si>
  <si>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</si>
  <si>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</si>
  <si>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</si>
  <si>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</si>
  <si>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</si>
  <si>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</si>
  <si>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</si>
  <si>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</si>
  <si>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</si>
  <si>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</si>
  <si>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</si>
  <si>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</si>
  <si>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</si>
  <si>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</si>
  <si>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</si>
  <si>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</si>
  <si>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</si>
  <si>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</si>
  <si>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</si>
  <si>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</si>
  <si>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</si>
  <si>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</si>
  <si>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</si>
  <si>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</si>
  <si>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</si>
  <si>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</si>
  <si>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</si>
  <si>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</si>
  <si>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</si>
  <si>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</si>
  <si>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</si>
  <si>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</si>
  <si>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</si>
  <si>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2019-8-28 (Wed. 16:30)</t>
    <phoneticPr fontId="2" type="noConversion"/>
  </si>
  <si>
    <t>CP2 1.98E6(94.1%)</t>
    <phoneticPr fontId="2" type="noConversion"/>
  </si>
  <si>
    <t>CP2 1.80E6(90.7%)</t>
    <phoneticPr fontId="2" type="noConversion"/>
  </si>
  <si>
    <t>CP2 1.76E6(94.3%)</t>
    <phoneticPr fontId="2" type="noConversion"/>
  </si>
  <si>
    <t>2019-9-6 (Fri. 16:30)</t>
    <phoneticPr fontId="2" type="noConversion"/>
  </si>
  <si>
    <t>CP3 1.14E6(91.7%)</t>
    <phoneticPr fontId="2" type="noConversion"/>
  </si>
  <si>
    <t>CP3 6.70E5(95.2%)</t>
    <phoneticPr fontId="2" type="noConversion"/>
  </si>
  <si>
    <t>CP3 5.65E5(91.3%)</t>
    <phoneticPr fontId="2" type="noConversion"/>
  </si>
  <si>
    <t>LINE</t>
    <phoneticPr fontId="2" type="noConversion"/>
  </si>
  <si>
    <t>RPC9-CL6</t>
    <phoneticPr fontId="2" type="noConversion"/>
  </si>
  <si>
    <t>Days to reach the same cell number (3.2E7)</t>
  </si>
  <si>
    <t>Vehicle(DMSO) -3</t>
  </si>
  <si>
    <t>Vehicle(DMSO) -1</t>
  </si>
  <si>
    <t>Osimertinib 10.38 nM -1</t>
  </si>
  <si>
    <t>2.94 nM Daco+5.19 nM Osim -1</t>
  </si>
  <si>
    <t>2.94 nM Daco+5.19 nM Osim -2</t>
  </si>
  <si>
    <t>2.94 nM Daco+5.19 nM Osim -3</t>
  </si>
  <si>
    <t>4.40 nM Daco+10.38 nM Osim -1</t>
  </si>
  <si>
    <t xml:space="preserve">4.40 nM Daco+10.38 nM Osim -2 </t>
  </si>
  <si>
    <t xml:space="preserve">4.40 nM Daco+10.38 nM Osim -3 </t>
  </si>
  <si>
    <t>Daco 2 nM -1</t>
  </si>
  <si>
    <t>Daco 2 nM -2</t>
  </si>
  <si>
    <t>Daco 2 nM 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</si>
</sst>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11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11" fontId="4" fillId="0" borderId="4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11" fontId="4" fillId="6" borderId="4" xfId="0" applyNumberFormat="1" applyFont="1" applyFill="1" applyBorder="1" applyAlignment="1">
      <alignment horizontal="center" vertical="center" wrapText="1"/>
    </xf>
    <xf numFmtId="11" fontId="4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6" borderId="0" xfId="0" applyFill="1"/>
    <xf numFmtId="11" fontId="4" fillId="0" borderId="4" xfId="0" applyNumberFormat="1" applyFont="1" applyFill="1" applyBorder="1" applyAlignment="1">
      <alignment horizontal="center" vertical="center" wrapText="1"/>
    </xf>
    <xf numFmtId="11" fontId="4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1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  <xf numFmtId="14" fontId="4" fillId="3" borderId="0" xfId="0" applyNumberFormat="1" applyFont="1" applyFill="1"/>
    <xf numFmtId="0" fontId="7" fillId="3" borderId="0" xfId="0" applyFont="1" applyFill="1"/>
    <xf numFmtId="11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4" fillId="7" borderId="6" xfId="0" applyFont="1" applyFill="1" applyBorder="1" applyAlignment="1">
      <alignment horizontal="center" vertical="center" wrapText="1"/>
    </xf>
    <xf numFmtId="11" fontId="4" fillId="0" borderId="6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/>
    </xf>
    <xf numFmtId="0" fontId="10" fillId="8" borderId="7" xfId="0" applyFont="1" applyFill="1" applyBorder="1" applyAlignment="1">
      <alignment horizontal="center" vertical="center" readingOrder="1"/>
    </xf>
    <xf numFmtId="0" fontId="10" fillId="8" borderId="5" xfId="0" applyFont="1" applyFill="1" applyBorder="1" applyAlignment="1">
      <alignment horizontal="center" vertical="center" readingOrder="1"/>
    </xf>
    <xf numFmtId="0" fontId="0" fillId="0" borderId="5" xfId="0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B7B6"/>
      <color rgb="FFB7C3DA"/>
      <color rgb="FFCCDA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DoR study for RPC9-CL6 in T25 flask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08784995625547"/>
          <c:y val="6.7949029310821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89785651793526"/>
          <c:y val="0.14685676728585223"/>
          <c:w val="0.79251669077925702"/>
          <c:h val="0.5451208613464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'RPC9-CL6-processed data'!$C$1</c:f>
              <c:strCache>
                <c:ptCount val="1"/>
                <c:pt idx="0">
                  <c:v>Vehicle(DMSO)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data'!$C$2:$C$105</c:f>
              <c:numCache>
                <c:formatCode>0.00E+00</c:formatCode>
                <c:ptCount val="104"/>
                <c:pt idx="0">
                  <c:v>1000000</c:v>
                </c:pt>
                <c:pt idx="4">
                  <c:v>5370000</c:v>
                </c:pt>
                <c:pt idx="6">
                  <c:v>18720000</c:v>
                </c:pt>
                <c:pt idx="10">
                  <c:v>139320000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B-4DDC-8EC5-AB3B245B15CD}"/>
            </c:ext>
          </c:extLst>
        </c:ser>
        <c:ser>
          <c:idx val="1"/>
          <c:order val="1"/>
          <c:tx>
            <c:strRef>
              <c:f>'RPC9-CL6-processed 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data'!$D$2:$D$105</c:f>
              <c:numCache>
                <c:formatCode>0.00E+00</c:formatCode>
                <c:ptCount val="104"/>
                <c:pt idx="0">
                  <c:v>1000000</c:v>
                </c:pt>
                <c:pt idx="4">
                  <c:v>6000000</c:v>
                </c:pt>
                <c:pt idx="6">
                  <c:v>20160000</c:v>
                </c:pt>
                <c:pt idx="10">
                  <c:v>162000000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B-4DDC-8EC5-AB3B245B15CD}"/>
            </c:ext>
          </c:extLst>
        </c:ser>
        <c:ser>
          <c:idx val="2"/>
          <c:order val="2"/>
          <c:tx>
            <c:strRef>
              <c:f>'RPC9-CL6-processed 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data'!$E$2:$E$105</c:f>
              <c:numCache>
                <c:formatCode>0.00E+00</c:formatCode>
                <c:ptCount val="104"/>
                <c:pt idx="0">
                  <c:v>1000000</c:v>
                </c:pt>
                <c:pt idx="4">
                  <c:v>5880000</c:v>
                </c:pt>
                <c:pt idx="6">
                  <c:v>18180000</c:v>
                </c:pt>
                <c:pt idx="10">
                  <c:v>150120000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B-4DDC-8EC5-AB3B245B15CD}"/>
            </c:ext>
          </c:extLst>
        </c:ser>
        <c:ser>
          <c:idx val="3"/>
          <c:order val="3"/>
          <c:tx>
            <c:strRef>
              <c:f>'RPC9-CL6-processed data'!$F$1</c:f>
              <c:strCache>
                <c:ptCount val="1"/>
                <c:pt idx="0">
                  <c:v>Daco 2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data'!$F$2:$F$105</c:f>
              <c:numCache>
                <c:formatCode>0.00E+00</c:formatCode>
                <c:ptCount val="104"/>
                <c:pt idx="0">
                  <c:v>1000000</c:v>
                </c:pt>
                <c:pt idx="4">
                  <c:v>6750000</c:v>
                </c:pt>
                <c:pt idx="7">
                  <c:v>22500000</c:v>
                </c:pt>
                <c:pt idx="11">
                  <c:v>210600000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0B-4DDC-8EC5-AB3B245B15CD}"/>
            </c:ext>
          </c:extLst>
        </c:ser>
        <c:ser>
          <c:idx val="4"/>
          <c:order val="4"/>
          <c:tx>
            <c:strRef>
              <c:f>'RPC9-CL6-processed data'!$G$1</c:f>
              <c:strCache>
                <c:ptCount val="1"/>
                <c:pt idx="0">
                  <c:v>Daco 2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BACC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data'!$G$2:$G$105</c:f>
              <c:numCache>
                <c:formatCode>0.00E+00</c:formatCode>
                <c:ptCount val="104"/>
                <c:pt idx="0">
                  <c:v>1000000</c:v>
                </c:pt>
                <c:pt idx="4">
                  <c:v>5670000</c:v>
                </c:pt>
                <c:pt idx="7">
                  <c:v>27900000</c:v>
                </c:pt>
                <c:pt idx="11">
                  <c:v>205200000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0B-4DDC-8EC5-AB3B245B15CD}"/>
            </c:ext>
          </c:extLst>
        </c:ser>
        <c:ser>
          <c:idx val="5"/>
          <c:order val="5"/>
          <c:tx>
            <c:strRef>
              <c:f>'RPC9-CL6-processed data'!$H$1</c:f>
              <c:strCache>
                <c:ptCount val="1"/>
                <c:pt idx="0">
                  <c:v>Daco 2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data'!$H$2:$H$105</c:f>
              <c:numCache>
                <c:formatCode>0.00E+00</c:formatCode>
                <c:ptCount val="104"/>
                <c:pt idx="0">
                  <c:v>1000000</c:v>
                </c:pt>
                <c:pt idx="4">
                  <c:v>6900000</c:v>
                </c:pt>
                <c:pt idx="7">
                  <c:v>27180000</c:v>
                </c:pt>
                <c:pt idx="11">
                  <c:v>179280000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0B-4DDC-8EC5-AB3B245B15CD}"/>
            </c:ext>
          </c:extLst>
        </c:ser>
        <c:ser>
          <c:idx val="6"/>
          <c:order val="6"/>
          <c:tx>
            <c:strRef>
              <c:f>'RPC9-CL6-processed data'!$I$1</c:f>
              <c:strCache>
                <c:ptCount val="1"/>
                <c:pt idx="0">
                  <c:v>Daco 4.40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data'!$I$2:$I$105</c:f>
              <c:numCache>
                <c:formatCode>0.00E+00</c:formatCode>
                <c:ptCount val="104"/>
                <c:pt idx="0">
                  <c:v>1000000</c:v>
                </c:pt>
                <c:pt idx="4">
                  <c:v>7020000</c:v>
                </c:pt>
                <c:pt idx="7">
                  <c:v>27000000</c:v>
                </c:pt>
                <c:pt idx="11">
                  <c:v>171720000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0B-4DDC-8EC5-AB3B245B15CD}"/>
            </c:ext>
          </c:extLst>
        </c:ser>
        <c:ser>
          <c:idx val="7"/>
          <c:order val="7"/>
          <c:tx>
            <c:strRef>
              <c:f>'RPC9-CL6-processed data'!$J$1</c:f>
              <c:strCache>
                <c:ptCount val="1"/>
                <c:pt idx="0">
                  <c:v>Daco 4.40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data'!$J$2:$J$105</c:f>
              <c:numCache>
                <c:formatCode>0.00E+00</c:formatCode>
                <c:ptCount val="104"/>
                <c:pt idx="0">
                  <c:v>1000000</c:v>
                </c:pt>
                <c:pt idx="4">
                  <c:v>7140000</c:v>
                </c:pt>
                <c:pt idx="7">
                  <c:v>26460000</c:v>
                </c:pt>
                <c:pt idx="11">
                  <c:v>163080000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40B-4DDC-8EC5-AB3B245B15CD}"/>
            </c:ext>
          </c:extLst>
        </c:ser>
        <c:ser>
          <c:idx val="8"/>
          <c:order val="8"/>
          <c:tx>
            <c:strRef>
              <c:f>'RPC9-CL6-processed data'!$K$1</c:f>
              <c:strCache>
                <c:ptCount val="1"/>
                <c:pt idx="0">
                  <c:v>Daco 4.40 nM -3</c:v>
                </c:pt>
              </c:strCache>
            </c:strRef>
          </c:tx>
          <c:spPr>
            <a:ln w="28575">
              <a:noFill/>
            </a:ln>
          </c:spPr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data'!$K$2:$K$105</c:f>
              <c:numCache>
                <c:formatCode>0.00E+00</c:formatCode>
                <c:ptCount val="104"/>
                <c:pt idx="0">
                  <c:v>1000000</c:v>
                </c:pt>
                <c:pt idx="4">
                  <c:v>6060000</c:v>
                </c:pt>
                <c:pt idx="7">
                  <c:v>27540000</c:v>
                </c:pt>
                <c:pt idx="11">
                  <c:v>183600000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40B-4DDC-8EC5-AB3B245B15CD}"/>
            </c:ext>
          </c:extLst>
        </c:ser>
        <c:ser>
          <c:idx val="9"/>
          <c:order val="9"/>
          <c:tx>
            <c:strRef>
              <c:f>'RPC9-CL6-processed data'!$L$1</c:f>
              <c:strCache>
                <c:ptCount val="1"/>
                <c:pt idx="0">
                  <c:v>Osimertinib 10.38 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data'!$L$2:$L$105</c:f>
              <c:numCache>
                <c:formatCode>0.00E+00</c:formatCode>
                <c:ptCount val="104"/>
                <c:pt idx="0">
                  <c:v>1000000</c:v>
                </c:pt>
                <c:pt idx="6">
                  <c:v>5310000</c:v>
                </c:pt>
                <c:pt idx="14">
                  <c:v>39600000</c:v>
                </c:pt>
                <c:pt idx="21">
                  <c:v>192240000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40B-4DDC-8EC5-AB3B245B15CD}"/>
            </c:ext>
          </c:extLst>
        </c:ser>
        <c:ser>
          <c:idx val="10"/>
          <c:order val="10"/>
          <c:tx>
            <c:strRef>
              <c:f>'RPC9-CL6-processed data'!$M$1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data'!$M$2:$M$105</c:f>
              <c:numCache>
                <c:formatCode>0.00E+00</c:formatCode>
                <c:ptCount val="104"/>
                <c:pt idx="0">
                  <c:v>1000000</c:v>
                </c:pt>
                <c:pt idx="6">
                  <c:v>6090000</c:v>
                </c:pt>
                <c:pt idx="14">
                  <c:v>37440000</c:v>
                </c:pt>
                <c:pt idx="21">
                  <c:v>225720000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0B-4DDC-8EC5-AB3B245B15CD}"/>
            </c:ext>
          </c:extLst>
        </c:ser>
        <c:ser>
          <c:idx val="11"/>
          <c:order val="11"/>
          <c:tx>
            <c:strRef>
              <c:f>'RPC9-CL6-processed data'!$N$1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data'!$N$2:$N$105</c:f>
              <c:numCache>
                <c:formatCode>0.00E+00</c:formatCode>
                <c:ptCount val="104"/>
                <c:pt idx="0">
                  <c:v>1000000</c:v>
                </c:pt>
                <c:pt idx="6">
                  <c:v>5940000</c:v>
                </c:pt>
                <c:pt idx="14">
                  <c:v>39420000</c:v>
                </c:pt>
                <c:pt idx="21">
                  <c:v>241920000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0B-4DDC-8EC5-AB3B245B15CD}"/>
            </c:ext>
          </c:extLst>
        </c:ser>
        <c:ser>
          <c:idx val="12"/>
          <c:order val="12"/>
          <c:tx>
            <c:strRef>
              <c:f>'RPC9-CL6-processed data'!$O$1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data'!$O$2:$O$105</c:f>
              <c:numCache>
                <c:formatCode>0.00E+00</c:formatCode>
                <c:ptCount val="104"/>
                <c:pt idx="0">
                  <c:v>1000000</c:v>
                </c:pt>
                <c:pt idx="6">
                  <c:v>5970000</c:v>
                </c:pt>
                <c:pt idx="14">
                  <c:v>29700000</c:v>
                </c:pt>
                <c:pt idx="27">
                  <c:v>294840000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0B-4DDC-8EC5-AB3B245B15CD}"/>
            </c:ext>
          </c:extLst>
        </c:ser>
        <c:ser>
          <c:idx val="13"/>
          <c:order val="13"/>
          <c:tx>
            <c:strRef>
              <c:f>'RPC9-CL6-processed data'!$P$1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data'!$P$2:$P$105</c:f>
              <c:numCache>
                <c:formatCode>0.00E+00</c:formatCode>
                <c:ptCount val="104"/>
                <c:pt idx="0">
                  <c:v>1000000</c:v>
                </c:pt>
                <c:pt idx="6">
                  <c:v>6000000</c:v>
                </c:pt>
                <c:pt idx="14">
                  <c:v>28440000</c:v>
                </c:pt>
                <c:pt idx="27">
                  <c:v>278640000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40B-4DDC-8EC5-AB3B245B15CD}"/>
            </c:ext>
          </c:extLst>
        </c:ser>
        <c:ser>
          <c:idx val="14"/>
          <c:order val="14"/>
          <c:tx>
            <c:strRef>
              <c:f>'RPC9-CL6-processed data'!$Q$1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data'!$Q$2:$Q$105</c:f>
              <c:numCache>
                <c:formatCode>0.00E+00</c:formatCode>
                <c:ptCount val="104"/>
                <c:pt idx="0">
                  <c:v>1000000</c:v>
                </c:pt>
                <c:pt idx="6">
                  <c:v>6300000</c:v>
                </c:pt>
                <c:pt idx="14">
                  <c:v>32400000</c:v>
                </c:pt>
                <c:pt idx="27">
                  <c:v>325080000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40B-4DDC-8EC5-AB3B245B15CD}"/>
            </c:ext>
          </c:extLst>
        </c:ser>
        <c:ser>
          <c:idx val="15"/>
          <c:order val="15"/>
          <c:tx>
            <c:strRef>
              <c:f>'RPC9-CL6-processed data'!$R$1</c:f>
              <c:strCache>
                <c:ptCount val="1"/>
                <c:pt idx="0">
                  <c:v>2.94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data'!$R$2:$R$105</c:f>
              <c:numCache>
                <c:formatCode>0.00E+00</c:formatCode>
                <c:ptCount val="104"/>
                <c:pt idx="0">
                  <c:v>1000000</c:v>
                </c:pt>
                <c:pt idx="6">
                  <c:v>4350000</c:v>
                </c:pt>
                <c:pt idx="21">
                  <c:v>38160000</c:v>
                </c:pt>
                <c:pt idx="30">
                  <c:v>250560000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40B-4DDC-8EC5-AB3B245B15CD}"/>
            </c:ext>
          </c:extLst>
        </c:ser>
        <c:ser>
          <c:idx val="16"/>
          <c:order val="16"/>
          <c:tx>
            <c:strRef>
              <c:f>'RPC9-CL6-processed data'!$S$1</c:f>
              <c:strCache>
                <c:ptCount val="1"/>
                <c:pt idx="0">
                  <c:v>2.94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data'!$S$2:$S$105</c:f>
              <c:numCache>
                <c:formatCode>0.00E+00</c:formatCode>
                <c:ptCount val="104"/>
                <c:pt idx="0">
                  <c:v>1000000</c:v>
                </c:pt>
                <c:pt idx="6">
                  <c:v>5670000</c:v>
                </c:pt>
                <c:pt idx="21">
                  <c:v>42120000</c:v>
                </c:pt>
                <c:pt idx="30">
                  <c:v>308880000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40B-4DDC-8EC5-AB3B245B15CD}"/>
            </c:ext>
          </c:extLst>
        </c:ser>
        <c:ser>
          <c:idx val="17"/>
          <c:order val="17"/>
          <c:tx>
            <c:strRef>
              <c:f>'RPC9-CL6-processed data'!$T$1</c:f>
              <c:strCache>
                <c:ptCount val="1"/>
                <c:pt idx="0">
                  <c:v>2.94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data'!$T$2:$T$105</c:f>
              <c:numCache>
                <c:formatCode>0.00E+00</c:formatCode>
                <c:ptCount val="104"/>
                <c:pt idx="0">
                  <c:v>1000000</c:v>
                </c:pt>
                <c:pt idx="6">
                  <c:v>4830000</c:v>
                </c:pt>
                <c:pt idx="21">
                  <c:v>36720000</c:v>
                </c:pt>
                <c:pt idx="30">
                  <c:v>291600000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40B-4DDC-8EC5-AB3B245B15CD}"/>
            </c:ext>
          </c:extLst>
        </c:ser>
        <c:ser>
          <c:idx val="18"/>
          <c:order val="18"/>
          <c:tx>
            <c:strRef>
              <c:f>'RPC9-CL6-processed data'!$U$1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data'!$U$2:$U$105</c:f>
              <c:numCache>
                <c:formatCode>0.00E+00</c:formatCode>
                <c:ptCount val="104"/>
                <c:pt idx="0">
                  <c:v>1000000</c:v>
                </c:pt>
                <c:pt idx="12">
                  <c:v>5580000</c:v>
                </c:pt>
                <c:pt idx="39">
                  <c:v>46620000</c:v>
                </c:pt>
                <c:pt idx="49">
                  <c:v>365040000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40B-4DDC-8EC5-AB3B245B15CD}"/>
            </c:ext>
          </c:extLst>
        </c:ser>
        <c:ser>
          <c:idx val="19"/>
          <c:order val="19"/>
          <c:tx>
            <c:strRef>
              <c:f>'RPC9-CL6-processed data'!$V$1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data'!$V$2:$V$105</c:f>
              <c:numCache>
                <c:formatCode>0.00E+00</c:formatCode>
                <c:ptCount val="104"/>
                <c:pt idx="0">
                  <c:v>1000000</c:v>
                </c:pt>
                <c:pt idx="12">
                  <c:v>6000000</c:v>
                </c:pt>
                <c:pt idx="39">
                  <c:v>11862000</c:v>
                </c:pt>
                <c:pt idx="49">
                  <c:v>44280000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40B-4DDC-8EC5-AB3B245B15CD}"/>
            </c:ext>
          </c:extLst>
        </c:ser>
        <c:ser>
          <c:idx val="20"/>
          <c:order val="20"/>
          <c:tx>
            <c:strRef>
              <c:f>'RPC9-CL6-processed data'!$W$1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data'!$W$2:$W$105</c:f>
              <c:numCache>
                <c:formatCode>0.00E+00</c:formatCode>
                <c:ptCount val="104"/>
                <c:pt idx="0">
                  <c:v>1000000</c:v>
                </c:pt>
                <c:pt idx="12">
                  <c:v>6690000</c:v>
                </c:pt>
                <c:pt idx="39">
                  <c:v>38880000</c:v>
                </c:pt>
                <c:pt idx="49">
                  <c:v>257040000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40B-4DDC-8EC5-AB3B245B15CD}"/>
            </c:ext>
          </c:extLst>
        </c:ser>
        <c:ser>
          <c:idx val="21"/>
          <c:order val="21"/>
          <c:tx>
            <c:strRef>
              <c:f>'RPC9-CL6-processed data'!$X$1</c:f>
              <c:strCache>
                <c:ptCount val="1"/>
                <c:pt idx="0">
                  <c:v>4.40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data'!$X$2:$X$105</c:f>
              <c:numCache>
                <c:formatCode>0.00E+00</c:formatCode>
                <c:ptCount val="104"/>
                <c:pt idx="0">
                  <c:v>1000000</c:v>
                </c:pt>
                <c:pt idx="27">
                  <c:v>3540000</c:v>
                </c:pt>
                <c:pt idx="41">
                  <c:v>25020000</c:v>
                </c:pt>
                <c:pt idx="55">
                  <c:v>332640000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40B-4DDC-8EC5-AB3B245B15CD}"/>
            </c:ext>
          </c:extLst>
        </c:ser>
        <c:ser>
          <c:idx val="22"/>
          <c:order val="22"/>
          <c:tx>
            <c:strRef>
              <c:f>'RPC9-CL6-processed data'!$Y$1</c:f>
              <c:strCache>
                <c:ptCount val="1"/>
                <c:pt idx="0">
                  <c:v>4.40 nM Daco+10.38 nM Osim 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data'!$Y$2:$Y$105</c:f>
              <c:numCache>
                <c:formatCode>0.00E+00</c:formatCode>
                <c:ptCount val="104"/>
                <c:pt idx="0">
                  <c:v>1000000</c:v>
                </c:pt>
                <c:pt idx="27">
                  <c:v>3150000</c:v>
                </c:pt>
                <c:pt idx="41">
                  <c:v>23400000</c:v>
                </c:pt>
                <c:pt idx="55">
                  <c:v>282960000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40B-4DDC-8EC5-AB3B245B15CD}"/>
            </c:ext>
          </c:extLst>
        </c:ser>
        <c:ser>
          <c:idx val="23"/>
          <c:order val="23"/>
          <c:tx>
            <c:strRef>
              <c:f>'RPC9-CL6-processed data'!$Z$1</c:f>
              <c:strCache>
                <c:ptCount val="1"/>
                <c:pt idx="0">
                  <c:v>4.40 nM Daco+10.38 nM Osim 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data'!$Z$2:$Z$105</c:f>
              <c:numCache>
                <c:formatCode>0.00E+00</c:formatCode>
                <c:ptCount val="104"/>
                <c:pt idx="0">
                  <c:v>1000000</c:v>
                </c:pt>
                <c:pt idx="27">
                  <c:v>3120000</c:v>
                </c:pt>
                <c:pt idx="41">
                  <c:v>24300000</c:v>
                </c:pt>
                <c:pt idx="55">
                  <c:v>358560000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40B-4DDC-8EC5-AB3B245B15CD}"/>
            </c:ext>
          </c:extLst>
        </c:ser>
        <c:ser>
          <c:idx val="24"/>
          <c:order val="24"/>
          <c:tx>
            <c:strRef>
              <c:f>'RPC9-CL6-processed data'!$AA$1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7C3DA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data'!$AA$2:$AA$105</c:f>
              <c:numCache>
                <c:formatCode>0.00E+00</c:formatCode>
                <c:ptCount val="104"/>
                <c:pt idx="0">
                  <c:v>1000000</c:v>
                </c:pt>
                <c:pt idx="63">
                  <c:v>3270000</c:v>
                </c:pt>
                <c:pt idx="90">
                  <c:v>35640000</c:v>
                </c:pt>
                <c:pt idx="98">
                  <c:v>123120000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40B-4DDC-8EC5-AB3B245B15CD}"/>
            </c:ext>
          </c:extLst>
        </c:ser>
        <c:ser>
          <c:idx val="25"/>
          <c:order val="25"/>
          <c:tx>
            <c:strRef>
              <c:f>'RPC9-CL6-processed data'!$AB$1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CB7B6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data'!$AB$2:$AB$105</c:f>
              <c:numCache>
                <c:formatCode>0.00E+00</c:formatCode>
                <c:ptCount val="104"/>
                <c:pt idx="0">
                  <c:v>1000000</c:v>
                </c:pt>
                <c:pt idx="63">
                  <c:v>2967000</c:v>
                </c:pt>
                <c:pt idx="90">
                  <c:v>32400000</c:v>
                </c:pt>
                <c:pt idx="98">
                  <c:v>72360000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40B-4DDC-8EC5-AB3B245B15CD}"/>
            </c:ext>
          </c:extLst>
        </c:ser>
        <c:ser>
          <c:idx val="26"/>
          <c:order val="26"/>
          <c:tx>
            <c:strRef>
              <c:f>'RPC9-CL6-processed data'!$AC$1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CDAB9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data'!$AC$2:$AC$105</c:f>
              <c:numCache>
                <c:formatCode>0.00E+00</c:formatCode>
                <c:ptCount val="104"/>
                <c:pt idx="0">
                  <c:v>1000000</c:v>
                </c:pt>
                <c:pt idx="63">
                  <c:v>4230000</c:v>
                </c:pt>
                <c:pt idx="90">
                  <c:v>31680000</c:v>
                </c:pt>
                <c:pt idx="98">
                  <c:v>61020000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40B-4DDC-8EC5-AB3B245B15CD}"/>
            </c:ext>
          </c:extLst>
        </c:ser>
        <c:ser>
          <c:idx val="27"/>
          <c:order val="27"/>
          <c:tx>
            <c:strRef>
              <c:f>'RPC9-CL6-processed data'!$AD$1</c:f>
              <c:strCache>
                <c:ptCount val="1"/>
                <c:pt idx="0">
                  <c:v>LINE</c:v>
                </c:pt>
              </c:strCache>
            </c:strRef>
          </c:tx>
          <c:spPr>
            <a:ln w="3492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strRef>
              <c:f>'RPC9-CL6-processed data'!$B$2:$B$105</c:f>
              <c:strCache>
                <c:ptCount val="104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</c:strCache>
            </c:strRef>
          </c:xVal>
          <c:yVal>
            <c:numRef>
              <c:f>'RPC9-CL6-processed data'!$AD$2:$AD$105</c:f>
              <c:numCache>
                <c:formatCode>0.00E+00</c:formatCode>
                <c:ptCount val="104"/>
                <c:pt idx="0">
                  <c:v>32000000</c:v>
                </c:pt>
                <c:pt idx="1">
                  <c:v>32000000</c:v>
                </c:pt>
                <c:pt idx="2">
                  <c:v>32000000</c:v>
                </c:pt>
                <c:pt idx="3">
                  <c:v>32000000</c:v>
                </c:pt>
                <c:pt idx="4">
                  <c:v>32000000</c:v>
                </c:pt>
                <c:pt idx="5">
                  <c:v>32000000</c:v>
                </c:pt>
                <c:pt idx="6">
                  <c:v>32000000</c:v>
                </c:pt>
                <c:pt idx="7">
                  <c:v>32000000</c:v>
                </c:pt>
                <c:pt idx="8">
                  <c:v>32000000</c:v>
                </c:pt>
                <c:pt idx="9">
                  <c:v>32000000</c:v>
                </c:pt>
                <c:pt idx="10">
                  <c:v>32000000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32000000</c:v>
                </c:pt>
                <c:pt idx="14">
                  <c:v>32000000</c:v>
                </c:pt>
                <c:pt idx="15">
                  <c:v>32000000</c:v>
                </c:pt>
                <c:pt idx="16">
                  <c:v>32000000</c:v>
                </c:pt>
                <c:pt idx="17">
                  <c:v>32000000</c:v>
                </c:pt>
                <c:pt idx="18">
                  <c:v>32000000</c:v>
                </c:pt>
                <c:pt idx="19">
                  <c:v>32000000</c:v>
                </c:pt>
                <c:pt idx="20">
                  <c:v>32000000</c:v>
                </c:pt>
                <c:pt idx="21">
                  <c:v>32000000</c:v>
                </c:pt>
                <c:pt idx="22">
                  <c:v>32000000</c:v>
                </c:pt>
                <c:pt idx="23">
                  <c:v>32000000</c:v>
                </c:pt>
                <c:pt idx="24">
                  <c:v>32000000</c:v>
                </c:pt>
                <c:pt idx="25">
                  <c:v>32000000</c:v>
                </c:pt>
                <c:pt idx="26">
                  <c:v>32000000</c:v>
                </c:pt>
                <c:pt idx="27">
                  <c:v>32000000</c:v>
                </c:pt>
                <c:pt idx="28">
                  <c:v>32000000</c:v>
                </c:pt>
                <c:pt idx="29">
                  <c:v>32000000</c:v>
                </c:pt>
                <c:pt idx="30">
                  <c:v>32000000</c:v>
                </c:pt>
                <c:pt idx="31">
                  <c:v>32000000</c:v>
                </c:pt>
                <c:pt idx="32">
                  <c:v>32000000</c:v>
                </c:pt>
                <c:pt idx="33">
                  <c:v>32000000</c:v>
                </c:pt>
                <c:pt idx="34">
                  <c:v>32000000</c:v>
                </c:pt>
                <c:pt idx="35">
                  <c:v>32000000</c:v>
                </c:pt>
                <c:pt idx="36">
                  <c:v>32000000</c:v>
                </c:pt>
                <c:pt idx="37">
                  <c:v>32000000</c:v>
                </c:pt>
                <c:pt idx="38">
                  <c:v>32000000</c:v>
                </c:pt>
                <c:pt idx="39">
                  <c:v>32000000</c:v>
                </c:pt>
                <c:pt idx="40">
                  <c:v>32000000</c:v>
                </c:pt>
                <c:pt idx="41">
                  <c:v>32000000</c:v>
                </c:pt>
                <c:pt idx="42">
                  <c:v>32000000</c:v>
                </c:pt>
                <c:pt idx="43">
                  <c:v>32000000</c:v>
                </c:pt>
                <c:pt idx="44">
                  <c:v>32000000</c:v>
                </c:pt>
                <c:pt idx="45">
                  <c:v>32000000</c:v>
                </c:pt>
                <c:pt idx="46">
                  <c:v>32000000</c:v>
                </c:pt>
                <c:pt idx="47">
                  <c:v>32000000</c:v>
                </c:pt>
                <c:pt idx="48">
                  <c:v>32000000</c:v>
                </c:pt>
                <c:pt idx="49">
                  <c:v>32000000</c:v>
                </c:pt>
                <c:pt idx="50">
                  <c:v>32000000</c:v>
                </c:pt>
                <c:pt idx="51">
                  <c:v>32000000</c:v>
                </c:pt>
                <c:pt idx="52">
                  <c:v>32000000</c:v>
                </c:pt>
                <c:pt idx="53">
                  <c:v>32000000</c:v>
                </c:pt>
                <c:pt idx="54">
                  <c:v>32000000</c:v>
                </c:pt>
                <c:pt idx="55">
                  <c:v>32000000</c:v>
                </c:pt>
                <c:pt idx="56">
                  <c:v>32000000</c:v>
                </c:pt>
                <c:pt idx="57">
                  <c:v>32000000</c:v>
                </c:pt>
                <c:pt idx="58">
                  <c:v>32000000</c:v>
                </c:pt>
                <c:pt idx="59">
                  <c:v>32000000</c:v>
                </c:pt>
                <c:pt idx="60">
                  <c:v>32000000</c:v>
                </c:pt>
                <c:pt idx="61">
                  <c:v>32000000</c:v>
                </c:pt>
                <c:pt idx="62">
                  <c:v>32000000</c:v>
                </c:pt>
                <c:pt idx="63">
                  <c:v>32000000</c:v>
                </c:pt>
                <c:pt idx="64">
                  <c:v>32000000</c:v>
                </c:pt>
                <c:pt idx="65">
                  <c:v>32000000</c:v>
                </c:pt>
                <c:pt idx="66">
                  <c:v>32000000</c:v>
                </c:pt>
                <c:pt idx="67">
                  <c:v>32000000</c:v>
                </c:pt>
                <c:pt idx="68">
                  <c:v>32000000</c:v>
                </c:pt>
                <c:pt idx="69">
                  <c:v>32000000</c:v>
                </c:pt>
                <c:pt idx="70">
                  <c:v>32000000</c:v>
                </c:pt>
                <c:pt idx="71">
                  <c:v>32000000</c:v>
                </c:pt>
                <c:pt idx="72">
                  <c:v>32000000</c:v>
                </c:pt>
                <c:pt idx="73">
                  <c:v>32000000</c:v>
                </c:pt>
                <c:pt idx="74">
                  <c:v>32000000</c:v>
                </c:pt>
                <c:pt idx="75">
                  <c:v>32000000</c:v>
                </c:pt>
                <c:pt idx="76">
                  <c:v>32000000</c:v>
                </c:pt>
                <c:pt idx="77">
                  <c:v>32000000</c:v>
                </c:pt>
                <c:pt idx="78">
                  <c:v>32000000</c:v>
                </c:pt>
                <c:pt idx="79">
                  <c:v>32000000</c:v>
                </c:pt>
                <c:pt idx="80">
                  <c:v>32000000</c:v>
                </c:pt>
                <c:pt idx="81">
                  <c:v>32000000</c:v>
                </c:pt>
                <c:pt idx="82">
                  <c:v>32000000</c:v>
                </c:pt>
                <c:pt idx="83">
                  <c:v>32000000</c:v>
                </c:pt>
                <c:pt idx="84">
                  <c:v>32000000</c:v>
                </c:pt>
                <c:pt idx="85">
                  <c:v>32000000</c:v>
                </c:pt>
                <c:pt idx="86">
                  <c:v>32000000</c:v>
                </c:pt>
                <c:pt idx="87">
                  <c:v>32000000</c:v>
                </c:pt>
                <c:pt idx="88">
                  <c:v>32000000</c:v>
                </c:pt>
                <c:pt idx="89">
                  <c:v>32000000</c:v>
                </c:pt>
                <c:pt idx="90">
                  <c:v>32000000</c:v>
                </c:pt>
                <c:pt idx="91">
                  <c:v>32000000</c:v>
                </c:pt>
                <c:pt idx="92">
                  <c:v>32000000</c:v>
                </c:pt>
                <c:pt idx="93">
                  <c:v>32000000</c:v>
                </c:pt>
                <c:pt idx="94">
                  <c:v>32000000</c:v>
                </c:pt>
                <c:pt idx="95">
                  <c:v>32000000</c:v>
                </c:pt>
                <c:pt idx="96">
                  <c:v>32000000</c:v>
                </c:pt>
                <c:pt idx="97">
                  <c:v>32000000</c:v>
                </c:pt>
                <c:pt idx="98">
                  <c:v>32000000</c:v>
                </c:pt>
                <c:pt idx="99">
                  <c:v>32000000</c:v>
                </c:pt>
                <c:pt idx="100">
                  <c:v>32000000</c:v>
                </c:pt>
                <c:pt idx="101">
                  <c:v>32000000</c:v>
                </c:pt>
                <c:pt idx="102">
                  <c:v>32000000</c:v>
                </c:pt>
                <c:pt idx="103">
                  <c:v>32000000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40B-4DDC-8EC5-AB3B245B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08768"/>
        <c:axId val="127010688"/>
      </c:scatterChart>
      <c:valAx>
        <c:axId val="12700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Time/</a:t>
                </a:r>
                <a:r>
                  <a:rPr lang="en-US" sz="1200" baseline="0"/>
                  <a:t> Days</a:t>
                </a:r>
                <a:endParaRPr lang="en-US" sz="1200"/>
              </a:p>
            </c:rich>
          </c:tx>
          <c:overlay val="0"/>
        </c:title>
        <c:numFmt formatCode="@" sourceLinked="0"/>
        <c:majorTickMark val="out"/>
        <c:minorTickMark val="none"/>
        <c:tickLblPos val="nextTo"/>
        <c:crossAx val="127010688"/>
        <c:crosses val="autoZero"/>
        <c:crossBetween val="midCat"/>
        <c:majorUnit val="7"/>
      </c:valAx>
      <c:valAx>
        <c:axId val="127010688"/>
        <c:scaling>
          <c:logBase val="2"/>
          <c:orientation val="minMax"/>
          <c:min val="3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Predicated total live cells</a:t>
                </a:r>
                <a:endParaRPr lang="en-US"/>
              </a:p>
              <a:p>
                <a:pPr>
                  <a:defRPr/>
                </a:pPr>
                <a:r>
                  <a:rPr lang="en-US" sz="1800" b="1" i="0" baseline="0"/>
                  <a:t> (Based on the recording sheet)</a:t>
                </a:r>
              </a:p>
            </c:rich>
          </c:tx>
          <c:layout>
            <c:manualLayout>
              <c:xMode val="edge"/>
              <c:yMode val="edge"/>
              <c:x val="2.2836043843910907E-2"/>
              <c:y val="0.2136777326438626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127008768"/>
        <c:crosses val="autoZero"/>
        <c:crossBetween val="midCat"/>
      </c:valAx>
    </c:plotArea>
    <c:legend>
      <c:legendPos val="b"/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ayout>
        <c:manualLayout>
          <c:xMode val="edge"/>
          <c:yMode val="edge"/>
          <c:x val="0.14893416447944008"/>
          <c:y val="0.75029418876863485"/>
          <c:w val="0.78006025809273849"/>
          <c:h val="0.20929425699521043"/>
        </c:manualLayout>
      </c:layout>
      <c:overlay val="0"/>
      <c:txPr>
        <a:bodyPr/>
        <a:lstStyle/>
        <a:p>
          <a:pPr>
            <a:defRPr sz="1050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T25 DOR study RPC9-CL6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339469762788914E-2"/>
          <c:y val="7.0671344832011332E-2"/>
          <c:w val="0.69367625245435838"/>
          <c:h val="0.843223925140869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'RPC9-CL6-processed data'!$AG$53</c:f>
              <c:strCache>
                <c:ptCount val="1"/>
                <c:pt idx="0">
                  <c:v>Vehicle(DMSO)-1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data'!$AG$54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F-4474-821D-5DEF8083E6B9}"/>
            </c:ext>
          </c:extLst>
        </c:ser>
        <c:ser>
          <c:idx val="1"/>
          <c:order val="1"/>
          <c:tx>
            <c:strRef>
              <c:f>'RPC9-CL6-processed data'!$AH$53</c:f>
              <c:strCache>
                <c:ptCount val="1"/>
                <c:pt idx="0">
                  <c:v>Vehicle(DMSO)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data'!$AH$54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F-4474-821D-5DEF8083E6B9}"/>
            </c:ext>
          </c:extLst>
        </c:ser>
        <c:ser>
          <c:idx val="2"/>
          <c:order val="2"/>
          <c:tx>
            <c:strRef>
              <c:f>'RPC9-CL6-processed data'!$AI$53</c:f>
              <c:strCache>
                <c:ptCount val="1"/>
                <c:pt idx="0">
                  <c:v>Vehicle(DMSO)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data'!$AI$54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F-4474-821D-5DEF8083E6B9}"/>
            </c:ext>
          </c:extLst>
        </c:ser>
        <c:ser>
          <c:idx val="3"/>
          <c:order val="3"/>
          <c:tx>
            <c:strRef>
              <c:f>'RPC9-CL6-processed data'!$AJ$53</c:f>
              <c:strCache>
                <c:ptCount val="1"/>
                <c:pt idx="0">
                  <c:v>Daco 2nM -1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data'!$AJ$54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F-4474-821D-5DEF8083E6B9}"/>
            </c:ext>
          </c:extLst>
        </c:ser>
        <c:ser>
          <c:idx val="4"/>
          <c:order val="4"/>
          <c:tx>
            <c:strRef>
              <c:f>'RPC9-CL6-processed data'!$AK$53</c:f>
              <c:strCache>
                <c:ptCount val="1"/>
                <c:pt idx="0">
                  <c:v>Daco 2nM 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data'!$AK$54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F-4474-821D-5DEF8083E6B9}"/>
            </c:ext>
          </c:extLst>
        </c:ser>
        <c:ser>
          <c:idx val="5"/>
          <c:order val="5"/>
          <c:tx>
            <c:strRef>
              <c:f>'RPC9-CL6-processed data'!$AL$53</c:f>
              <c:strCache>
                <c:ptCount val="1"/>
                <c:pt idx="0">
                  <c:v>Daco 2nM -3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data'!$AL$54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FF-4474-821D-5DEF8083E6B9}"/>
            </c:ext>
          </c:extLst>
        </c:ser>
        <c:ser>
          <c:idx val="6"/>
          <c:order val="6"/>
          <c:tx>
            <c:strRef>
              <c:f>'RPC9-CL6-processed data'!$AM$53</c:f>
              <c:strCache>
                <c:ptCount val="1"/>
                <c:pt idx="0">
                  <c:v>Daco 4.40 nM 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data'!$AM$54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FF-4474-821D-5DEF8083E6B9}"/>
            </c:ext>
          </c:extLst>
        </c:ser>
        <c:ser>
          <c:idx val="7"/>
          <c:order val="7"/>
          <c:tx>
            <c:strRef>
              <c:f>'RPC9-CL6-processed data'!$AN$53</c:f>
              <c:strCache>
                <c:ptCount val="1"/>
                <c:pt idx="0">
                  <c:v>Daco 4.40 nM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data'!$AN$54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FF-4474-821D-5DEF8083E6B9}"/>
            </c:ext>
          </c:extLst>
        </c:ser>
        <c:ser>
          <c:idx val="8"/>
          <c:order val="8"/>
          <c:tx>
            <c:strRef>
              <c:f>'RPC9-CL6-processed data'!$AO$53</c:f>
              <c:strCache>
                <c:ptCount val="1"/>
                <c:pt idx="0">
                  <c:v>Daco 4.40 nM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data'!$AO$54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FF-4474-821D-5DEF8083E6B9}"/>
            </c:ext>
          </c:extLst>
        </c:ser>
        <c:ser>
          <c:idx val="9"/>
          <c:order val="9"/>
          <c:tx>
            <c:strRef>
              <c:f>'RPC9-CL6-processed data'!$AP$53</c:f>
              <c:strCache>
                <c:ptCount val="1"/>
                <c:pt idx="0">
                  <c:v>Osimertinib 10.38 nM-1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data'!$AP$54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FF-4474-821D-5DEF8083E6B9}"/>
            </c:ext>
          </c:extLst>
        </c:ser>
        <c:ser>
          <c:idx val="10"/>
          <c:order val="10"/>
          <c:tx>
            <c:strRef>
              <c:f>'RPC9-CL6-processed data'!$AQ$53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data'!$AQ$54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FF-4474-821D-5DEF8083E6B9}"/>
            </c:ext>
          </c:extLst>
        </c:ser>
        <c:ser>
          <c:idx val="11"/>
          <c:order val="11"/>
          <c:tx>
            <c:strRef>
              <c:f>'RPC9-CL6-processed data'!$AR$53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data'!$AR$54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FF-4474-821D-5DEF8083E6B9}"/>
            </c:ext>
          </c:extLst>
        </c:ser>
        <c:ser>
          <c:idx val="12"/>
          <c:order val="12"/>
          <c:tx>
            <c:strRef>
              <c:f>'RPC9-CL6-processed data'!$AS$53</c:f>
              <c:strCache>
                <c:ptCount val="1"/>
                <c:pt idx="0">
                  <c:v>1.47 nM Daco+5.19 nM Osim 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data'!$AS$54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FF-4474-821D-5DEF8083E6B9}"/>
            </c:ext>
          </c:extLst>
        </c:ser>
        <c:ser>
          <c:idx val="13"/>
          <c:order val="13"/>
          <c:tx>
            <c:strRef>
              <c:f>'RPC9-CL6-processed data'!$AT$53</c:f>
              <c:strCache>
                <c:ptCount val="1"/>
                <c:pt idx="0">
                  <c:v>1.47 nM Daco+5.19 nM Osim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data'!$AT$54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FF-4474-821D-5DEF8083E6B9}"/>
            </c:ext>
          </c:extLst>
        </c:ser>
        <c:ser>
          <c:idx val="14"/>
          <c:order val="14"/>
          <c:tx>
            <c:strRef>
              <c:f>'RPC9-CL6-processed data'!$AU$53</c:f>
              <c:strCache>
                <c:ptCount val="1"/>
                <c:pt idx="0">
                  <c:v>1.47 nM Daco+5.19 nM Osim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data'!$AU$54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FF-4474-821D-5DEF8083E6B9}"/>
            </c:ext>
          </c:extLst>
        </c:ser>
        <c:ser>
          <c:idx val="15"/>
          <c:order val="15"/>
          <c:tx>
            <c:strRef>
              <c:f>'RPC9-CL6-processed data'!$AV$53</c:f>
              <c:strCache>
                <c:ptCount val="1"/>
                <c:pt idx="0">
                  <c:v>2.94 nM Daco+5.19 nM Osim-1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data'!$AV$54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FF-4474-821D-5DEF8083E6B9}"/>
            </c:ext>
          </c:extLst>
        </c:ser>
        <c:ser>
          <c:idx val="16"/>
          <c:order val="16"/>
          <c:tx>
            <c:strRef>
              <c:f>'RPC9-CL6-processed data'!$AW$53</c:f>
              <c:strCache>
                <c:ptCount val="1"/>
                <c:pt idx="0">
                  <c:v>2.94 nM Daco+5.19 nM Osim-2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data'!$AW$54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FF-4474-821D-5DEF8083E6B9}"/>
            </c:ext>
          </c:extLst>
        </c:ser>
        <c:ser>
          <c:idx val="17"/>
          <c:order val="17"/>
          <c:tx>
            <c:strRef>
              <c:f>'RPC9-CL6-processed data'!$AX$53</c:f>
              <c:strCache>
                <c:ptCount val="1"/>
                <c:pt idx="0">
                  <c:v>2.94 nM Daco+5.19 nM Osim-3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data'!$AX$54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FF-4474-821D-5DEF8083E6B9}"/>
            </c:ext>
          </c:extLst>
        </c:ser>
        <c:ser>
          <c:idx val="18"/>
          <c:order val="18"/>
          <c:tx>
            <c:strRef>
              <c:f>'RPC9-CL6-processed data'!$AY$53</c:f>
              <c:strCache>
                <c:ptCount val="1"/>
                <c:pt idx="0">
                  <c:v>1.47 nM Daco+10.38 nM Osim 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data'!$AY$54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FF-4474-821D-5DEF8083E6B9}"/>
            </c:ext>
          </c:extLst>
        </c:ser>
        <c:ser>
          <c:idx val="19"/>
          <c:order val="19"/>
          <c:tx>
            <c:strRef>
              <c:f>'RPC9-CL6-processed data'!$AZ$53</c:f>
              <c:strCache>
                <c:ptCount val="1"/>
                <c:pt idx="0">
                  <c:v>1.47 nM Daco+10.38 nM Osim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data'!$AZ$54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FF-4474-821D-5DEF8083E6B9}"/>
            </c:ext>
          </c:extLst>
        </c:ser>
        <c:ser>
          <c:idx val="20"/>
          <c:order val="20"/>
          <c:tx>
            <c:strRef>
              <c:f>'RPC9-CL6-processed data'!$BA$53</c:f>
              <c:strCache>
                <c:ptCount val="1"/>
                <c:pt idx="0">
                  <c:v>1.47 nM Daco+10.38 nM Osim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data'!$BA$54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FF-4474-821D-5DEF8083E6B9}"/>
            </c:ext>
          </c:extLst>
        </c:ser>
        <c:ser>
          <c:idx val="21"/>
          <c:order val="21"/>
          <c:tx>
            <c:strRef>
              <c:f>'RPC9-CL6-processed data'!$BB$53</c:f>
              <c:strCache>
                <c:ptCount val="1"/>
                <c:pt idx="0">
                  <c:v>4.40 nM Daco+10.38 nM Osim-1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data'!$BB$54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FF-4474-821D-5DEF8083E6B9}"/>
            </c:ext>
          </c:extLst>
        </c:ser>
        <c:ser>
          <c:idx val="22"/>
          <c:order val="22"/>
          <c:tx>
            <c:strRef>
              <c:f>'RPC9-CL6-processed data'!$BC$53</c:f>
              <c:strCache>
                <c:ptCount val="1"/>
                <c:pt idx="0">
                  <c:v>4.40 nM Daco+10.38 nM Osim-2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AFFF-4474-821D-5DEF8083E6B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data'!$BC$54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FF-4474-821D-5DEF8083E6B9}"/>
            </c:ext>
          </c:extLst>
        </c:ser>
        <c:ser>
          <c:idx val="23"/>
          <c:order val="23"/>
          <c:tx>
            <c:strRef>
              <c:f>'RPC9-CL6-processed data'!$BD$53</c:f>
              <c:strCache>
                <c:ptCount val="1"/>
                <c:pt idx="0">
                  <c:v>4.40 nM Daco+10.38 nM Osim-3 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AFFF-4474-821D-5DEF8083E6B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'RPC9-CL6-processed data'!$BD$54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FF-4474-821D-5DEF8083E6B9}"/>
            </c:ext>
          </c:extLst>
        </c:ser>
        <c:ser>
          <c:idx val="24"/>
          <c:order val="24"/>
          <c:tx>
            <c:strRef>
              <c:f>'RPC9-CL6-processed data'!$BE$53</c:f>
              <c:strCache>
                <c:ptCount val="1"/>
                <c:pt idx="0">
                  <c:v>2.94 nM Daco+20.75 nM Osim 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'RPC9-CL6-processed data'!$BE$54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FF-4474-821D-5DEF8083E6B9}"/>
            </c:ext>
          </c:extLst>
        </c:ser>
        <c:ser>
          <c:idx val="25"/>
          <c:order val="25"/>
          <c:tx>
            <c:strRef>
              <c:f>'RPC9-CL6-processed data'!$BF$53</c:f>
              <c:strCache>
                <c:ptCount val="1"/>
                <c:pt idx="0">
                  <c:v>2.94 nM Daco+20.75 nM Osim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'RPC9-CL6-processed data'!$BF$54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FF-4474-821D-5DEF8083E6B9}"/>
            </c:ext>
          </c:extLst>
        </c:ser>
        <c:ser>
          <c:idx val="26"/>
          <c:order val="26"/>
          <c:tx>
            <c:strRef>
              <c:f>'RPC9-CL6-processed data'!$BG$53</c:f>
              <c:strCache>
                <c:ptCount val="1"/>
                <c:pt idx="0">
                  <c:v>2.94 nM Daco+20.75 nM Osim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'RPC9-CL6-processed data'!$BG$54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FF-4474-821D-5DEF8083E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350272"/>
        <c:axId val="127352192"/>
      </c:barChart>
      <c:catAx>
        <c:axId val="12735027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RPC9-CL6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7352192"/>
        <c:crosses val="autoZero"/>
        <c:auto val="1"/>
        <c:lblAlgn val="ctr"/>
        <c:lblOffset val="100"/>
        <c:noMultiLvlLbl val="0"/>
      </c:catAx>
      <c:valAx>
        <c:axId val="12735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350272"/>
        <c:crosses val="autoZero"/>
        <c:crossBetween val="between"/>
        <c:majorUnit val="7"/>
      </c:valAx>
    </c:plotArea>
    <c:legend>
      <c:legendPos val="r"/>
      <c:layout>
        <c:manualLayout>
          <c:xMode val="edge"/>
          <c:yMode val="edge"/>
          <c:x val="0.74811327797551141"/>
          <c:y val="8.4967270872242914E-2"/>
          <c:w val="0.23020195198976737"/>
          <c:h val="0.843065237657375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171449</xdr:colOff>
      <xdr:row>1</xdr:row>
      <xdr:rowOff>83342</xdr:rowOff>
    </xdr:from>
    <xdr:to>
      <xdr:col>43</xdr:col>
      <xdr:colOff>523874</xdr:colOff>
      <xdr:row>48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55</xdr:row>
      <xdr:rowOff>0</xdr:rowOff>
    </xdr:from>
    <xdr:to>
      <xdr:col>46</xdr:col>
      <xdr:colOff>290680</xdr:colOff>
      <xdr:row>92</xdr:row>
      <xdr:rowOff>54097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workbookViewId="0">
      <selection activeCell="B117" sqref="B117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6640625" customWidth="1"/>
    <col min="5" max="5" width="22.33203125" customWidth="1"/>
    <col min="7" max="7" width="22.83203125" customWidth="1"/>
    <col min="8" max="8" width="25" customWidth="1"/>
    <col min="9" max="9" width="17" customWidth="1"/>
    <col min="10" max="10" width="19.6640625" customWidth="1"/>
    <col min="11" max="11" width="22.33203125" customWidth="1"/>
    <col min="13" max="13" width="22.83203125" customWidth="1"/>
    <col min="14" max="14" width="25" customWidth="1"/>
    <col min="15" max="15" width="17" customWidth="1"/>
    <col min="16" max="16" width="19.6640625" customWidth="1"/>
    <col min="17" max="17" width="22.33203125" customWidth="1"/>
    <col min="257" max="257" width="22.83203125" customWidth="1"/>
    <col min="258" max="258" width="25" customWidth="1"/>
    <col min="259" max="259" width="17" customWidth="1"/>
    <col min="260" max="260" width="19.6640625" customWidth="1"/>
    <col min="261" max="261" width="22.33203125" customWidth="1"/>
    <col min="513" max="513" width="22.83203125" customWidth="1"/>
    <col min="514" max="514" width="25" customWidth="1"/>
    <col min="515" max="515" width="17" customWidth="1"/>
    <col min="516" max="516" width="19.6640625" customWidth="1"/>
    <col min="517" max="517" width="22.33203125" customWidth="1"/>
    <col min="769" max="769" width="22.83203125" customWidth="1"/>
    <col min="770" max="770" width="25" customWidth="1"/>
    <col min="771" max="771" width="17" customWidth="1"/>
    <col min="772" max="772" width="19.6640625" customWidth="1"/>
    <col min="773" max="773" width="22.33203125" customWidth="1"/>
    <col min="1025" max="1025" width="22.83203125" customWidth="1"/>
    <col min="1026" max="1026" width="25" customWidth="1"/>
    <col min="1027" max="1027" width="17" customWidth="1"/>
    <col min="1028" max="1028" width="19.6640625" customWidth="1"/>
    <col min="1029" max="1029" width="22.33203125" customWidth="1"/>
    <col min="1281" max="1281" width="22.83203125" customWidth="1"/>
    <col min="1282" max="1282" width="25" customWidth="1"/>
    <col min="1283" max="1283" width="17" customWidth="1"/>
    <col min="1284" max="1284" width="19.6640625" customWidth="1"/>
    <col min="1285" max="1285" width="22.33203125" customWidth="1"/>
    <col min="1537" max="1537" width="22.83203125" customWidth="1"/>
    <col min="1538" max="1538" width="25" customWidth="1"/>
    <col min="1539" max="1539" width="17" customWidth="1"/>
    <col min="1540" max="1540" width="19.6640625" customWidth="1"/>
    <col min="1541" max="1541" width="22.33203125" customWidth="1"/>
    <col min="1793" max="1793" width="22.83203125" customWidth="1"/>
    <col min="1794" max="1794" width="25" customWidth="1"/>
    <col min="1795" max="1795" width="17" customWidth="1"/>
    <col min="1796" max="1796" width="19.6640625" customWidth="1"/>
    <col min="1797" max="1797" width="22.33203125" customWidth="1"/>
    <col min="2049" max="2049" width="22.83203125" customWidth="1"/>
    <col min="2050" max="2050" width="25" customWidth="1"/>
    <col min="2051" max="2051" width="17" customWidth="1"/>
    <col min="2052" max="2052" width="19.6640625" customWidth="1"/>
    <col min="2053" max="2053" width="22.33203125" customWidth="1"/>
    <col min="2305" max="2305" width="22.83203125" customWidth="1"/>
    <col min="2306" max="2306" width="25" customWidth="1"/>
    <col min="2307" max="2307" width="17" customWidth="1"/>
    <col min="2308" max="2308" width="19.6640625" customWidth="1"/>
    <col min="2309" max="2309" width="22.33203125" customWidth="1"/>
    <col min="2561" max="2561" width="22.83203125" customWidth="1"/>
    <col min="2562" max="2562" width="25" customWidth="1"/>
    <col min="2563" max="2563" width="17" customWidth="1"/>
    <col min="2564" max="2564" width="19.6640625" customWidth="1"/>
    <col min="2565" max="2565" width="22.33203125" customWidth="1"/>
    <col min="2817" max="2817" width="22.83203125" customWidth="1"/>
    <col min="2818" max="2818" width="25" customWidth="1"/>
    <col min="2819" max="2819" width="17" customWidth="1"/>
    <col min="2820" max="2820" width="19.6640625" customWidth="1"/>
    <col min="2821" max="2821" width="22.33203125" customWidth="1"/>
    <col min="3073" max="3073" width="22.83203125" customWidth="1"/>
    <col min="3074" max="3074" width="25" customWidth="1"/>
    <col min="3075" max="3075" width="17" customWidth="1"/>
    <col min="3076" max="3076" width="19.6640625" customWidth="1"/>
    <col min="3077" max="3077" width="22.33203125" customWidth="1"/>
    <col min="3329" max="3329" width="22.83203125" customWidth="1"/>
    <col min="3330" max="3330" width="25" customWidth="1"/>
    <col min="3331" max="3331" width="17" customWidth="1"/>
    <col min="3332" max="3332" width="19.6640625" customWidth="1"/>
    <col min="3333" max="3333" width="22.33203125" customWidth="1"/>
    <col min="3585" max="3585" width="22.83203125" customWidth="1"/>
    <col min="3586" max="3586" width="25" customWidth="1"/>
    <col min="3587" max="3587" width="17" customWidth="1"/>
    <col min="3588" max="3588" width="19.6640625" customWidth="1"/>
    <col min="3589" max="3589" width="22.33203125" customWidth="1"/>
    <col min="3841" max="3841" width="22.83203125" customWidth="1"/>
    <col min="3842" max="3842" width="25" customWidth="1"/>
    <col min="3843" max="3843" width="17" customWidth="1"/>
    <col min="3844" max="3844" width="19.6640625" customWidth="1"/>
    <col min="3845" max="3845" width="22.33203125" customWidth="1"/>
    <col min="4097" max="4097" width="22.83203125" customWidth="1"/>
    <col min="4098" max="4098" width="25" customWidth="1"/>
    <col min="4099" max="4099" width="17" customWidth="1"/>
    <col min="4100" max="4100" width="19.6640625" customWidth="1"/>
    <col min="4101" max="4101" width="22.33203125" customWidth="1"/>
    <col min="4353" max="4353" width="22.83203125" customWidth="1"/>
    <col min="4354" max="4354" width="25" customWidth="1"/>
    <col min="4355" max="4355" width="17" customWidth="1"/>
    <col min="4356" max="4356" width="19.6640625" customWidth="1"/>
    <col min="4357" max="4357" width="22.33203125" customWidth="1"/>
    <col min="4609" max="4609" width="22.83203125" customWidth="1"/>
    <col min="4610" max="4610" width="25" customWidth="1"/>
    <col min="4611" max="4611" width="17" customWidth="1"/>
    <col min="4612" max="4612" width="19.6640625" customWidth="1"/>
    <col min="4613" max="4613" width="22.33203125" customWidth="1"/>
    <col min="4865" max="4865" width="22.83203125" customWidth="1"/>
    <col min="4866" max="4866" width="25" customWidth="1"/>
    <col min="4867" max="4867" width="17" customWidth="1"/>
    <col min="4868" max="4868" width="19.6640625" customWidth="1"/>
    <col min="4869" max="4869" width="22.33203125" customWidth="1"/>
    <col min="5121" max="5121" width="22.83203125" customWidth="1"/>
    <col min="5122" max="5122" width="25" customWidth="1"/>
    <col min="5123" max="5123" width="17" customWidth="1"/>
    <col min="5124" max="5124" width="19.6640625" customWidth="1"/>
    <col min="5125" max="5125" width="22.33203125" customWidth="1"/>
    <col min="5377" max="5377" width="22.83203125" customWidth="1"/>
    <col min="5378" max="5378" width="25" customWidth="1"/>
    <col min="5379" max="5379" width="17" customWidth="1"/>
    <col min="5380" max="5380" width="19.6640625" customWidth="1"/>
    <col min="5381" max="5381" width="22.33203125" customWidth="1"/>
    <col min="5633" max="5633" width="22.83203125" customWidth="1"/>
    <col min="5634" max="5634" width="25" customWidth="1"/>
    <col min="5635" max="5635" width="17" customWidth="1"/>
    <col min="5636" max="5636" width="19.6640625" customWidth="1"/>
    <col min="5637" max="5637" width="22.33203125" customWidth="1"/>
    <col min="5889" max="5889" width="22.83203125" customWidth="1"/>
    <col min="5890" max="5890" width="25" customWidth="1"/>
    <col min="5891" max="5891" width="17" customWidth="1"/>
    <col min="5892" max="5892" width="19.6640625" customWidth="1"/>
    <col min="5893" max="5893" width="22.33203125" customWidth="1"/>
    <col min="6145" max="6145" width="22.83203125" customWidth="1"/>
    <col min="6146" max="6146" width="25" customWidth="1"/>
    <col min="6147" max="6147" width="17" customWidth="1"/>
    <col min="6148" max="6148" width="19.6640625" customWidth="1"/>
    <col min="6149" max="6149" width="22.33203125" customWidth="1"/>
    <col min="6401" max="6401" width="22.83203125" customWidth="1"/>
    <col min="6402" max="6402" width="25" customWidth="1"/>
    <col min="6403" max="6403" width="17" customWidth="1"/>
    <col min="6404" max="6404" width="19.6640625" customWidth="1"/>
    <col min="6405" max="6405" width="22.33203125" customWidth="1"/>
    <col min="6657" max="6657" width="22.83203125" customWidth="1"/>
    <col min="6658" max="6658" width="25" customWidth="1"/>
    <col min="6659" max="6659" width="17" customWidth="1"/>
    <col min="6660" max="6660" width="19.6640625" customWidth="1"/>
    <col min="6661" max="6661" width="22.33203125" customWidth="1"/>
    <col min="6913" max="6913" width="22.83203125" customWidth="1"/>
    <col min="6914" max="6914" width="25" customWidth="1"/>
    <col min="6915" max="6915" width="17" customWidth="1"/>
    <col min="6916" max="6916" width="19.6640625" customWidth="1"/>
    <col min="6917" max="6917" width="22.33203125" customWidth="1"/>
    <col min="7169" max="7169" width="22.83203125" customWidth="1"/>
    <col min="7170" max="7170" width="25" customWidth="1"/>
    <col min="7171" max="7171" width="17" customWidth="1"/>
    <col min="7172" max="7172" width="19.6640625" customWidth="1"/>
    <col min="7173" max="7173" width="22.33203125" customWidth="1"/>
    <col min="7425" max="7425" width="22.83203125" customWidth="1"/>
    <col min="7426" max="7426" width="25" customWidth="1"/>
    <col min="7427" max="7427" width="17" customWidth="1"/>
    <col min="7428" max="7428" width="19.6640625" customWidth="1"/>
    <col min="7429" max="7429" width="22.33203125" customWidth="1"/>
    <col min="7681" max="7681" width="22.83203125" customWidth="1"/>
    <col min="7682" max="7682" width="25" customWidth="1"/>
    <col min="7683" max="7683" width="17" customWidth="1"/>
    <col min="7684" max="7684" width="19.6640625" customWidth="1"/>
    <col min="7685" max="7685" width="22.33203125" customWidth="1"/>
    <col min="7937" max="7937" width="22.83203125" customWidth="1"/>
    <col min="7938" max="7938" width="25" customWidth="1"/>
    <col min="7939" max="7939" width="17" customWidth="1"/>
    <col min="7940" max="7940" width="19.6640625" customWidth="1"/>
    <col min="7941" max="7941" width="22.33203125" customWidth="1"/>
    <col min="8193" max="8193" width="22.83203125" customWidth="1"/>
    <col min="8194" max="8194" width="25" customWidth="1"/>
    <col min="8195" max="8195" width="17" customWidth="1"/>
    <col min="8196" max="8196" width="19.6640625" customWidth="1"/>
    <col min="8197" max="8197" width="22.33203125" customWidth="1"/>
    <col min="8449" max="8449" width="22.83203125" customWidth="1"/>
    <col min="8450" max="8450" width="25" customWidth="1"/>
    <col min="8451" max="8451" width="17" customWidth="1"/>
    <col min="8452" max="8452" width="19.6640625" customWidth="1"/>
    <col min="8453" max="8453" width="22.33203125" customWidth="1"/>
    <col min="8705" max="8705" width="22.83203125" customWidth="1"/>
    <col min="8706" max="8706" width="25" customWidth="1"/>
    <col min="8707" max="8707" width="17" customWidth="1"/>
    <col min="8708" max="8708" width="19.6640625" customWidth="1"/>
    <col min="8709" max="8709" width="22.33203125" customWidth="1"/>
    <col min="8961" max="8961" width="22.83203125" customWidth="1"/>
    <col min="8962" max="8962" width="25" customWidth="1"/>
    <col min="8963" max="8963" width="17" customWidth="1"/>
    <col min="8964" max="8964" width="19.6640625" customWidth="1"/>
    <col min="8965" max="8965" width="22.33203125" customWidth="1"/>
    <col min="9217" max="9217" width="22.83203125" customWidth="1"/>
    <col min="9218" max="9218" width="25" customWidth="1"/>
    <col min="9219" max="9219" width="17" customWidth="1"/>
    <col min="9220" max="9220" width="19.6640625" customWidth="1"/>
    <col min="9221" max="9221" width="22.33203125" customWidth="1"/>
    <col min="9473" max="9473" width="22.83203125" customWidth="1"/>
    <col min="9474" max="9474" width="25" customWidth="1"/>
    <col min="9475" max="9475" width="17" customWidth="1"/>
    <col min="9476" max="9476" width="19.6640625" customWidth="1"/>
    <col min="9477" max="9477" width="22.33203125" customWidth="1"/>
    <col min="9729" max="9729" width="22.83203125" customWidth="1"/>
    <col min="9730" max="9730" width="25" customWidth="1"/>
    <col min="9731" max="9731" width="17" customWidth="1"/>
    <col min="9732" max="9732" width="19.6640625" customWidth="1"/>
    <col min="9733" max="9733" width="22.33203125" customWidth="1"/>
    <col min="9985" max="9985" width="22.83203125" customWidth="1"/>
    <col min="9986" max="9986" width="25" customWidth="1"/>
    <col min="9987" max="9987" width="17" customWidth="1"/>
    <col min="9988" max="9988" width="19.6640625" customWidth="1"/>
    <col min="9989" max="9989" width="22.33203125" customWidth="1"/>
    <col min="10241" max="10241" width="22.83203125" customWidth="1"/>
    <col min="10242" max="10242" width="25" customWidth="1"/>
    <col min="10243" max="10243" width="17" customWidth="1"/>
    <col min="10244" max="10244" width="19.6640625" customWidth="1"/>
    <col min="10245" max="10245" width="22.33203125" customWidth="1"/>
    <col min="10497" max="10497" width="22.83203125" customWidth="1"/>
    <col min="10498" max="10498" width="25" customWidth="1"/>
    <col min="10499" max="10499" width="17" customWidth="1"/>
    <col min="10500" max="10500" width="19.6640625" customWidth="1"/>
    <col min="10501" max="10501" width="22.33203125" customWidth="1"/>
    <col min="10753" max="10753" width="22.83203125" customWidth="1"/>
    <col min="10754" max="10754" width="25" customWidth="1"/>
    <col min="10755" max="10755" width="17" customWidth="1"/>
    <col min="10756" max="10756" width="19.6640625" customWidth="1"/>
    <col min="10757" max="10757" width="22.33203125" customWidth="1"/>
    <col min="11009" max="11009" width="22.83203125" customWidth="1"/>
    <col min="11010" max="11010" width="25" customWidth="1"/>
    <col min="11011" max="11011" width="17" customWidth="1"/>
    <col min="11012" max="11012" width="19.6640625" customWidth="1"/>
    <col min="11013" max="11013" width="22.33203125" customWidth="1"/>
    <col min="11265" max="11265" width="22.83203125" customWidth="1"/>
    <col min="11266" max="11266" width="25" customWidth="1"/>
    <col min="11267" max="11267" width="17" customWidth="1"/>
    <col min="11268" max="11268" width="19.6640625" customWidth="1"/>
    <col min="11269" max="11269" width="22.33203125" customWidth="1"/>
    <col min="11521" max="11521" width="22.83203125" customWidth="1"/>
    <col min="11522" max="11522" width="25" customWidth="1"/>
    <col min="11523" max="11523" width="17" customWidth="1"/>
    <col min="11524" max="11524" width="19.6640625" customWidth="1"/>
    <col min="11525" max="11525" width="22.33203125" customWidth="1"/>
    <col min="11777" max="11777" width="22.83203125" customWidth="1"/>
    <col min="11778" max="11778" width="25" customWidth="1"/>
    <col min="11779" max="11779" width="17" customWidth="1"/>
    <col min="11780" max="11780" width="19.6640625" customWidth="1"/>
    <col min="11781" max="11781" width="22.33203125" customWidth="1"/>
    <col min="12033" max="12033" width="22.83203125" customWidth="1"/>
    <col min="12034" max="12034" width="25" customWidth="1"/>
    <col min="12035" max="12035" width="17" customWidth="1"/>
    <col min="12036" max="12036" width="19.6640625" customWidth="1"/>
    <col min="12037" max="12037" width="22.33203125" customWidth="1"/>
    <col min="12289" max="12289" width="22.83203125" customWidth="1"/>
    <col min="12290" max="12290" width="25" customWidth="1"/>
    <col min="12291" max="12291" width="17" customWidth="1"/>
    <col min="12292" max="12292" width="19.6640625" customWidth="1"/>
    <col min="12293" max="12293" width="22.33203125" customWidth="1"/>
    <col min="12545" max="12545" width="22.83203125" customWidth="1"/>
    <col min="12546" max="12546" width="25" customWidth="1"/>
    <col min="12547" max="12547" width="17" customWidth="1"/>
    <col min="12548" max="12548" width="19.6640625" customWidth="1"/>
    <col min="12549" max="12549" width="22.33203125" customWidth="1"/>
    <col min="12801" max="12801" width="22.83203125" customWidth="1"/>
    <col min="12802" max="12802" width="25" customWidth="1"/>
    <col min="12803" max="12803" width="17" customWidth="1"/>
    <col min="12804" max="12804" width="19.6640625" customWidth="1"/>
    <col min="12805" max="12805" width="22.33203125" customWidth="1"/>
    <col min="13057" max="13057" width="22.83203125" customWidth="1"/>
    <col min="13058" max="13058" width="25" customWidth="1"/>
    <col min="13059" max="13059" width="17" customWidth="1"/>
    <col min="13060" max="13060" width="19.6640625" customWidth="1"/>
    <col min="13061" max="13061" width="22.33203125" customWidth="1"/>
    <col min="13313" max="13313" width="22.83203125" customWidth="1"/>
    <col min="13314" max="13314" width="25" customWidth="1"/>
    <col min="13315" max="13315" width="17" customWidth="1"/>
    <col min="13316" max="13316" width="19.6640625" customWidth="1"/>
    <col min="13317" max="13317" width="22.33203125" customWidth="1"/>
    <col min="13569" max="13569" width="22.83203125" customWidth="1"/>
    <col min="13570" max="13570" width="25" customWidth="1"/>
    <col min="13571" max="13571" width="17" customWidth="1"/>
    <col min="13572" max="13572" width="19.6640625" customWidth="1"/>
    <col min="13573" max="13573" width="22.33203125" customWidth="1"/>
    <col min="13825" max="13825" width="22.83203125" customWidth="1"/>
    <col min="13826" max="13826" width="25" customWidth="1"/>
    <col min="13827" max="13827" width="17" customWidth="1"/>
    <col min="13828" max="13828" width="19.6640625" customWidth="1"/>
    <col min="13829" max="13829" width="22.33203125" customWidth="1"/>
    <col min="14081" max="14081" width="22.83203125" customWidth="1"/>
    <col min="14082" max="14082" width="25" customWidth="1"/>
    <col min="14083" max="14083" width="17" customWidth="1"/>
    <col min="14084" max="14084" width="19.6640625" customWidth="1"/>
    <col min="14085" max="14085" width="22.33203125" customWidth="1"/>
    <col min="14337" max="14337" width="22.83203125" customWidth="1"/>
    <col min="14338" max="14338" width="25" customWidth="1"/>
    <col min="14339" max="14339" width="17" customWidth="1"/>
    <col min="14340" max="14340" width="19.6640625" customWidth="1"/>
    <col min="14341" max="14341" width="22.33203125" customWidth="1"/>
    <col min="14593" max="14593" width="22.83203125" customWidth="1"/>
    <col min="14594" max="14594" width="25" customWidth="1"/>
    <col min="14595" max="14595" width="17" customWidth="1"/>
    <col min="14596" max="14596" width="19.6640625" customWidth="1"/>
    <col min="14597" max="14597" width="22.33203125" customWidth="1"/>
    <col min="14849" max="14849" width="22.83203125" customWidth="1"/>
    <col min="14850" max="14850" width="25" customWidth="1"/>
    <col min="14851" max="14851" width="17" customWidth="1"/>
    <col min="14852" max="14852" width="19.6640625" customWidth="1"/>
    <col min="14853" max="14853" width="22.33203125" customWidth="1"/>
    <col min="15105" max="15105" width="22.83203125" customWidth="1"/>
    <col min="15106" max="15106" width="25" customWidth="1"/>
    <col min="15107" max="15107" width="17" customWidth="1"/>
    <col min="15108" max="15108" width="19.6640625" customWidth="1"/>
    <col min="15109" max="15109" width="22.33203125" customWidth="1"/>
    <col min="15361" max="15361" width="22.83203125" customWidth="1"/>
    <col min="15362" max="15362" width="25" customWidth="1"/>
    <col min="15363" max="15363" width="17" customWidth="1"/>
    <col min="15364" max="15364" width="19.6640625" customWidth="1"/>
    <col min="15365" max="15365" width="22.33203125" customWidth="1"/>
    <col min="15617" max="15617" width="22.83203125" customWidth="1"/>
    <col min="15618" max="15618" width="25" customWidth="1"/>
    <col min="15619" max="15619" width="17" customWidth="1"/>
    <col min="15620" max="15620" width="19.6640625" customWidth="1"/>
    <col min="15621" max="15621" width="22.33203125" customWidth="1"/>
    <col min="15873" max="15873" width="22.83203125" customWidth="1"/>
    <col min="15874" max="15874" width="25" customWidth="1"/>
    <col min="15875" max="15875" width="17" customWidth="1"/>
    <col min="15876" max="15876" width="19.6640625" customWidth="1"/>
    <col min="15877" max="15877" width="22.33203125" customWidth="1"/>
    <col min="16129" max="16129" width="22.83203125" customWidth="1"/>
    <col min="16130" max="16130" width="25" customWidth="1"/>
    <col min="16131" max="16131" width="17" customWidth="1"/>
    <col min="16132" max="16132" width="19.6640625" customWidth="1"/>
    <col min="16133" max="16133" width="22.33203125" customWidth="1"/>
  </cols>
  <sheetData>
    <row r="1" spans="1:17">
      <c r="A1" s="42" t="s">
        <v>8</v>
      </c>
      <c r="B1" s="42"/>
      <c r="C1" s="42"/>
      <c r="D1" s="42"/>
      <c r="E1" s="42"/>
      <c r="G1" s="42" t="s">
        <v>11</v>
      </c>
      <c r="H1" s="42"/>
      <c r="I1" s="42"/>
      <c r="J1" s="42"/>
      <c r="K1" s="42"/>
      <c r="M1" s="42" t="s">
        <v>10</v>
      </c>
      <c r="N1" s="42"/>
      <c r="O1" s="42"/>
      <c r="P1" s="42"/>
      <c r="Q1" s="42"/>
    </row>
    <row r="2" spans="1:17" ht="35.25" customHeight="1">
      <c r="A2" s="40" t="s">
        <v>20</v>
      </c>
      <c r="B2" s="41"/>
      <c r="C2" s="1" t="s">
        <v>0</v>
      </c>
      <c r="D2" s="1" t="s">
        <v>1</v>
      </c>
      <c r="E2" s="1" t="s">
        <v>7</v>
      </c>
      <c r="G2" s="40" t="s">
        <v>20</v>
      </c>
      <c r="H2" s="41"/>
      <c r="I2" s="1" t="s">
        <v>0</v>
      </c>
      <c r="J2" s="1" t="s">
        <v>1</v>
      </c>
      <c r="K2" s="1" t="s">
        <v>7</v>
      </c>
      <c r="M2" s="40" t="s">
        <v>20</v>
      </c>
      <c r="N2" s="41"/>
      <c r="O2" s="1" t="s">
        <v>0</v>
      </c>
      <c r="P2" s="1" t="s">
        <v>1</v>
      </c>
      <c r="Q2" s="1" t="s">
        <v>7</v>
      </c>
    </row>
    <row r="3" spans="1:17" ht="16.5" customHeight="1">
      <c r="A3" s="2" t="s">
        <v>29</v>
      </c>
      <c r="B3" s="3" t="s">
        <v>9</v>
      </c>
      <c r="C3" s="3">
        <v>1000000</v>
      </c>
      <c r="D3" s="3">
        <v>1000000</v>
      </c>
      <c r="E3" s="3">
        <v>1000000</v>
      </c>
      <c r="G3" s="2" t="s">
        <v>29</v>
      </c>
      <c r="H3" s="3" t="s">
        <v>9</v>
      </c>
      <c r="I3" s="3">
        <v>1000000</v>
      </c>
      <c r="J3" s="3">
        <v>1000000</v>
      </c>
      <c r="K3" s="3">
        <v>1000000</v>
      </c>
      <c r="M3" s="2" t="s">
        <v>29</v>
      </c>
      <c r="N3" s="3" t="s">
        <v>9</v>
      </c>
      <c r="O3" s="3">
        <v>1000000</v>
      </c>
      <c r="P3" s="3">
        <v>1000000</v>
      </c>
      <c r="Q3" s="3">
        <v>1000000</v>
      </c>
    </row>
    <row r="4" spans="1:17">
      <c r="A4" s="4" t="s">
        <v>45</v>
      </c>
      <c r="B4" s="5" t="s">
        <v>46</v>
      </c>
      <c r="C4" s="3">
        <v>1790000</v>
      </c>
      <c r="D4" s="3">
        <f>C4*6^(0)</f>
        <v>1790000</v>
      </c>
      <c r="E4" s="3">
        <f>D4*3</f>
        <v>5370000</v>
      </c>
      <c r="G4" s="4" t="s">
        <v>45</v>
      </c>
      <c r="H4" s="5" t="s">
        <v>47</v>
      </c>
      <c r="I4" s="3">
        <v>2000000</v>
      </c>
      <c r="J4" s="3">
        <f>I4*6^(0)</f>
        <v>2000000</v>
      </c>
      <c r="K4" s="3">
        <f>J4*3</f>
        <v>6000000</v>
      </c>
      <c r="M4" s="4" t="s">
        <v>45</v>
      </c>
      <c r="N4" s="5" t="s">
        <v>48</v>
      </c>
      <c r="O4" s="3">
        <v>1960000</v>
      </c>
      <c r="P4" s="3">
        <f>O4*6^(0)</f>
        <v>1960000</v>
      </c>
      <c r="Q4" s="3">
        <f>P4*3</f>
        <v>5880000</v>
      </c>
    </row>
    <row r="5" spans="1:17">
      <c r="A5" s="4" t="s">
        <v>70</v>
      </c>
      <c r="B5" s="5" t="s">
        <v>71</v>
      </c>
      <c r="C5" s="3">
        <v>1040000</v>
      </c>
      <c r="D5" s="3">
        <f>C5*6^(1)</f>
        <v>6240000</v>
      </c>
      <c r="E5" s="3">
        <f>D5*3</f>
        <v>18720000</v>
      </c>
      <c r="G5" s="4" t="s">
        <v>70</v>
      </c>
      <c r="H5" s="5" t="s">
        <v>72</v>
      </c>
      <c r="I5" s="3">
        <v>1120000</v>
      </c>
      <c r="J5" s="3">
        <f>I5*6^(1)</f>
        <v>6720000</v>
      </c>
      <c r="K5" s="3">
        <f>J5*3</f>
        <v>20160000</v>
      </c>
      <c r="M5" s="4" t="s">
        <v>70</v>
      </c>
      <c r="N5" s="5" t="s">
        <v>73</v>
      </c>
      <c r="O5" s="3">
        <v>1010000</v>
      </c>
      <c r="P5" s="3">
        <f>O5*6^(1)</f>
        <v>6060000</v>
      </c>
      <c r="Q5" s="3">
        <f>P5*3</f>
        <v>18180000</v>
      </c>
    </row>
    <row r="6" spans="1:17">
      <c r="A6" s="4" t="s">
        <v>90</v>
      </c>
      <c r="B6" s="5" t="s">
        <v>91</v>
      </c>
      <c r="C6" s="3">
        <v>1290000</v>
      </c>
      <c r="D6" s="3">
        <f>C6*6^(2)</f>
        <v>46440000</v>
      </c>
      <c r="E6" s="3">
        <f>D6*3</f>
        <v>139320000</v>
      </c>
      <c r="G6" s="4" t="s">
        <v>90</v>
      </c>
      <c r="H6" s="5" t="s">
        <v>92</v>
      </c>
      <c r="I6" s="3">
        <v>1500000</v>
      </c>
      <c r="J6" s="3">
        <f>I6*6^(2)</f>
        <v>54000000</v>
      </c>
      <c r="K6" s="3">
        <f>J6*3</f>
        <v>162000000</v>
      </c>
      <c r="M6" s="4" t="s">
        <v>90</v>
      </c>
      <c r="N6" s="5" t="s">
        <v>93</v>
      </c>
      <c r="O6" s="3">
        <v>1390000</v>
      </c>
      <c r="P6" s="3">
        <f>O6*6^(2)</f>
        <v>50040000</v>
      </c>
      <c r="Q6" s="3">
        <f>P6*3</f>
        <v>150120000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5" spans="1:17" ht="30" customHeight="1">
      <c r="A15" s="40" t="s">
        <v>21</v>
      </c>
      <c r="B15" s="41"/>
      <c r="C15" s="1" t="s">
        <v>0</v>
      </c>
      <c r="D15" s="1" t="s">
        <v>1</v>
      </c>
      <c r="E15" s="1" t="s">
        <v>7</v>
      </c>
      <c r="G15" s="40" t="s">
        <v>21</v>
      </c>
      <c r="H15" s="41"/>
      <c r="I15" s="1" t="s">
        <v>0</v>
      </c>
      <c r="J15" s="1" t="s">
        <v>1</v>
      </c>
      <c r="K15" s="1" t="s">
        <v>7</v>
      </c>
      <c r="M15" s="40" t="s">
        <v>21</v>
      </c>
      <c r="N15" s="41"/>
      <c r="O15" s="1" t="s">
        <v>0</v>
      </c>
      <c r="P15" s="1" t="s">
        <v>1</v>
      </c>
      <c r="Q15" s="1" t="s">
        <v>7</v>
      </c>
    </row>
    <row r="16" spans="1:17" ht="16">
      <c r="A16" s="2" t="s">
        <v>29</v>
      </c>
      <c r="B16" s="3" t="s">
        <v>9</v>
      </c>
      <c r="C16" s="3">
        <v>1000000</v>
      </c>
      <c r="D16" s="3">
        <v>1000000</v>
      </c>
      <c r="E16" s="3">
        <v>1000000</v>
      </c>
      <c r="G16" s="2" t="s">
        <v>29</v>
      </c>
      <c r="H16" s="3" t="s">
        <v>9</v>
      </c>
      <c r="I16" s="3">
        <v>1000000</v>
      </c>
      <c r="J16" s="3">
        <v>1000000</v>
      </c>
      <c r="K16" s="3">
        <v>1000000</v>
      </c>
      <c r="M16" s="2" t="s">
        <v>29</v>
      </c>
      <c r="N16" s="3" t="s">
        <v>9</v>
      </c>
      <c r="O16" s="3">
        <v>1000000</v>
      </c>
      <c r="P16" s="3">
        <v>1000000</v>
      </c>
      <c r="Q16" s="3">
        <v>1000000</v>
      </c>
    </row>
    <row r="17" spans="1:17">
      <c r="A17" s="4" t="s">
        <v>45</v>
      </c>
      <c r="B17" s="5" t="s">
        <v>49</v>
      </c>
      <c r="C17" s="3">
        <v>2250000</v>
      </c>
      <c r="D17" s="3">
        <f>C17*6^(0)</f>
        <v>2250000</v>
      </c>
      <c r="E17" s="3">
        <f>D17*3</f>
        <v>6750000</v>
      </c>
      <c r="G17" s="4" t="s">
        <v>45</v>
      </c>
      <c r="H17" s="5" t="s">
        <v>50</v>
      </c>
      <c r="I17" s="3">
        <v>1890000</v>
      </c>
      <c r="J17" s="3">
        <f>I17*6^(0)</f>
        <v>1890000</v>
      </c>
      <c r="K17" s="3">
        <f>J17*3</f>
        <v>5670000</v>
      </c>
      <c r="M17" s="4" t="s">
        <v>45</v>
      </c>
      <c r="N17" s="5" t="s">
        <v>51</v>
      </c>
      <c r="O17" s="3">
        <v>2300000</v>
      </c>
      <c r="P17" s="3">
        <f>O17*6^(0)</f>
        <v>2300000</v>
      </c>
      <c r="Q17" s="3">
        <f>P17*3</f>
        <v>6900000</v>
      </c>
    </row>
    <row r="18" spans="1:17">
      <c r="A18" s="4" t="s">
        <v>84</v>
      </c>
      <c r="B18" s="5" t="s">
        <v>83</v>
      </c>
      <c r="C18" s="3">
        <v>1250000</v>
      </c>
      <c r="D18" s="3">
        <f>C18*6^(1)</f>
        <v>7500000</v>
      </c>
      <c r="E18" s="3">
        <f>D18*3</f>
        <v>22500000</v>
      </c>
      <c r="G18" s="4" t="s">
        <v>84</v>
      </c>
      <c r="H18" s="5" t="s">
        <v>85</v>
      </c>
      <c r="I18" s="3">
        <v>1550000</v>
      </c>
      <c r="J18" s="3">
        <f>I18*6^(1)</f>
        <v>9300000</v>
      </c>
      <c r="K18" s="3">
        <f>J18*3</f>
        <v>27900000</v>
      </c>
      <c r="M18" s="4" t="s">
        <v>84</v>
      </c>
      <c r="N18" s="5" t="s">
        <v>86</v>
      </c>
      <c r="O18" s="3">
        <v>1510000</v>
      </c>
      <c r="P18" s="3">
        <f>O18*6^(1)</f>
        <v>9060000</v>
      </c>
      <c r="Q18" s="3">
        <f>P18*3</f>
        <v>27180000</v>
      </c>
    </row>
    <row r="19" spans="1:17">
      <c r="A19" s="4" t="s">
        <v>94</v>
      </c>
      <c r="B19" s="5" t="s">
        <v>95</v>
      </c>
      <c r="C19" s="3">
        <v>1950000</v>
      </c>
      <c r="D19" s="3">
        <f>C19*6^(2)</f>
        <v>70200000</v>
      </c>
      <c r="E19" s="3">
        <f>D19*3</f>
        <v>210600000</v>
      </c>
      <c r="G19" s="4" t="s">
        <v>94</v>
      </c>
      <c r="H19" s="5" t="s">
        <v>96</v>
      </c>
      <c r="I19" s="3">
        <v>1900000</v>
      </c>
      <c r="J19" s="3">
        <f>I19*6^(2)</f>
        <v>68400000</v>
      </c>
      <c r="K19" s="3">
        <f>J19*3</f>
        <v>205200000</v>
      </c>
      <c r="M19" s="4" t="s">
        <v>94</v>
      </c>
      <c r="N19" s="5" t="s">
        <v>97</v>
      </c>
      <c r="O19" s="3">
        <v>1660000</v>
      </c>
      <c r="P19" s="3">
        <f>O19*6^(2)</f>
        <v>59760000</v>
      </c>
      <c r="Q19" s="3">
        <f>P19*3</f>
        <v>179280000</v>
      </c>
    </row>
    <row r="20" spans="1:17">
      <c r="A20" s="6"/>
      <c r="B20" s="7"/>
      <c r="C20" s="3"/>
      <c r="D20" s="3"/>
      <c r="E20" s="3"/>
      <c r="G20" s="6"/>
      <c r="H20" s="7"/>
      <c r="I20" s="3"/>
      <c r="J20" s="3"/>
      <c r="K20" s="3"/>
      <c r="M20" s="6"/>
      <c r="N20" s="7"/>
      <c r="O20" s="3"/>
      <c r="P20" s="3"/>
      <c r="Q20" s="3"/>
    </row>
    <row r="21" spans="1:17">
      <c r="A21" s="4"/>
      <c r="B21" s="7"/>
      <c r="C21" s="3"/>
      <c r="D21" s="3"/>
      <c r="E21" s="3"/>
      <c r="G21" s="4"/>
      <c r="H21" s="7"/>
      <c r="I21" s="3"/>
      <c r="J21" s="3"/>
      <c r="K21" s="3"/>
      <c r="M21" s="4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6"/>
      <c r="B24" s="7"/>
      <c r="C24" s="9"/>
      <c r="D24" s="8"/>
      <c r="E24" s="9"/>
      <c r="G24" s="6"/>
      <c r="H24" s="7"/>
      <c r="I24" s="9"/>
      <c r="J24" s="8"/>
      <c r="K24" s="9"/>
      <c r="M24" s="6"/>
      <c r="N24" s="7"/>
      <c r="O24" s="9"/>
      <c r="P24" s="8"/>
      <c r="Q24" s="9"/>
    </row>
    <row r="25" spans="1:17">
      <c r="A25" s="2"/>
      <c r="B25" s="10"/>
      <c r="C25" s="11"/>
      <c r="D25" s="11"/>
      <c r="E25" s="12"/>
      <c r="G25" s="2"/>
      <c r="H25" s="10"/>
      <c r="I25" s="11"/>
      <c r="J25" s="11"/>
      <c r="K25" s="12"/>
      <c r="M25" s="2"/>
      <c r="N25" s="10"/>
      <c r="O25" s="11"/>
      <c r="P25" s="11"/>
      <c r="Q25" s="12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30" spans="1:17" ht="30" customHeight="1">
      <c r="A30" s="40" t="s">
        <v>22</v>
      </c>
      <c r="B30" s="41"/>
      <c r="C30" s="1" t="s">
        <v>0</v>
      </c>
      <c r="D30" s="1" t="s">
        <v>1</v>
      </c>
      <c r="E30" s="1" t="s">
        <v>7</v>
      </c>
      <c r="G30" s="40" t="s">
        <v>22</v>
      </c>
      <c r="H30" s="41"/>
      <c r="I30" s="1" t="s">
        <v>0</v>
      </c>
      <c r="J30" s="1" t="s">
        <v>1</v>
      </c>
      <c r="K30" s="1" t="s">
        <v>7</v>
      </c>
      <c r="M30" s="40" t="s">
        <v>22</v>
      </c>
      <c r="N30" s="41"/>
      <c r="O30" s="1" t="s">
        <v>0</v>
      </c>
      <c r="P30" s="1" t="s">
        <v>1</v>
      </c>
      <c r="Q30" s="1" t="s">
        <v>7</v>
      </c>
    </row>
    <row r="31" spans="1:17" ht="16">
      <c r="A31" s="2" t="s">
        <v>29</v>
      </c>
      <c r="B31" s="3" t="s">
        <v>9</v>
      </c>
      <c r="C31" s="3">
        <v>1000000</v>
      </c>
      <c r="D31" s="3">
        <v>1000000</v>
      </c>
      <c r="E31" s="3">
        <v>1000000</v>
      </c>
      <c r="G31" s="2" t="s">
        <v>29</v>
      </c>
      <c r="H31" s="3" t="s">
        <v>9</v>
      </c>
      <c r="I31" s="3">
        <v>1000000</v>
      </c>
      <c r="J31" s="3">
        <v>1000000</v>
      </c>
      <c r="K31" s="3">
        <v>1000000</v>
      </c>
      <c r="M31" s="2" t="s">
        <v>29</v>
      </c>
      <c r="N31" s="3" t="s">
        <v>9</v>
      </c>
      <c r="O31" s="3">
        <v>1000000</v>
      </c>
      <c r="P31" s="3">
        <v>1000000</v>
      </c>
      <c r="Q31" s="3">
        <v>1000000</v>
      </c>
    </row>
    <row r="32" spans="1:17">
      <c r="A32" s="4" t="s">
        <v>45</v>
      </c>
      <c r="B32" s="5" t="s">
        <v>52</v>
      </c>
      <c r="C32" s="3">
        <v>2340000</v>
      </c>
      <c r="D32" s="3">
        <f>C32*6^(0)</f>
        <v>2340000</v>
      </c>
      <c r="E32" s="3">
        <f>D32*3</f>
        <v>7020000</v>
      </c>
      <c r="G32" s="4" t="s">
        <v>45</v>
      </c>
      <c r="H32" s="5" t="s">
        <v>53</v>
      </c>
      <c r="I32" s="3">
        <v>2380000</v>
      </c>
      <c r="J32" s="3">
        <f>I32*6^(0)</f>
        <v>2380000</v>
      </c>
      <c r="K32" s="3">
        <f>J32*3</f>
        <v>7140000</v>
      </c>
      <c r="M32" s="4" t="s">
        <v>45</v>
      </c>
      <c r="N32" s="5" t="s">
        <v>54</v>
      </c>
      <c r="O32" s="3">
        <v>2020000</v>
      </c>
      <c r="P32" s="3">
        <f>O32*6^(0)</f>
        <v>2020000</v>
      </c>
      <c r="Q32" s="3">
        <f>P32*3</f>
        <v>6060000</v>
      </c>
    </row>
    <row r="33" spans="1:17">
      <c r="A33" s="4" t="s">
        <v>84</v>
      </c>
      <c r="B33" s="5" t="s">
        <v>87</v>
      </c>
      <c r="C33" s="3">
        <v>1500000</v>
      </c>
      <c r="D33" s="3">
        <f>C33*6^(1)</f>
        <v>9000000</v>
      </c>
      <c r="E33" s="3">
        <f>D33*3</f>
        <v>27000000</v>
      </c>
      <c r="G33" s="4" t="s">
        <v>84</v>
      </c>
      <c r="H33" s="5" t="s">
        <v>88</v>
      </c>
      <c r="I33" s="3">
        <v>1470000</v>
      </c>
      <c r="J33" s="3">
        <f>I33*6^(1)</f>
        <v>8820000</v>
      </c>
      <c r="K33" s="3">
        <f>J33*3</f>
        <v>26460000</v>
      </c>
      <c r="M33" s="4" t="s">
        <v>84</v>
      </c>
      <c r="N33" s="5" t="s">
        <v>89</v>
      </c>
      <c r="O33" s="3">
        <v>1530000</v>
      </c>
      <c r="P33" s="3">
        <f>O33*6^(1)</f>
        <v>9180000</v>
      </c>
      <c r="Q33" s="3">
        <f>P33*3</f>
        <v>27540000</v>
      </c>
    </row>
    <row r="34" spans="1:17">
      <c r="A34" s="4" t="s">
        <v>94</v>
      </c>
      <c r="B34" s="5" t="s">
        <v>98</v>
      </c>
      <c r="C34" s="3">
        <v>1590000</v>
      </c>
      <c r="D34" s="3">
        <f>C34*6^(2)</f>
        <v>57240000</v>
      </c>
      <c r="E34" s="3">
        <f>D34*3</f>
        <v>171720000</v>
      </c>
      <c r="G34" s="4" t="s">
        <v>94</v>
      </c>
      <c r="H34" s="5" t="s">
        <v>99</v>
      </c>
      <c r="I34" s="3">
        <v>1510000</v>
      </c>
      <c r="J34" s="3">
        <f>I34*6^(2)</f>
        <v>54360000</v>
      </c>
      <c r="K34" s="3">
        <f>J34*3</f>
        <v>163080000</v>
      </c>
      <c r="M34" s="4" t="s">
        <v>94</v>
      </c>
      <c r="N34" s="5" t="s">
        <v>100</v>
      </c>
      <c r="O34" s="3">
        <v>1700000</v>
      </c>
      <c r="P34" s="3">
        <f>O34*6^(2)</f>
        <v>61200000</v>
      </c>
      <c r="Q34" s="3">
        <f>P34*3</f>
        <v>183600000</v>
      </c>
    </row>
    <row r="35" spans="1:17">
      <c r="A35" s="6"/>
      <c r="B35" s="7"/>
      <c r="C35" s="3"/>
      <c r="D35" s="3"/>
      <c r="E35" s="3"/>
      <c r="G35" s="6"/>
      <c r="H35" s="7"/>
      <c r="I35" s="3"/>
      <c r="J35" s="3"/>
      <c r="K35" s="3"/>
      <c r="M35" s="6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4"/>
      <c r="B37" s="7"/>
      <c r="C37" s="3"/>
      <c r="D37" s="3"/>
      <c r="E37" s="3"/>
      <c r="G37" s="4"/>
      <c r="H37" s="7"/>
      <c r="I37" s="3"/>
      <c r="J37" s="3"/>
      <c r="K37" s="3"/>
      <c r="M37" s="4"/>
      <c r="N37" s="7"/>
      <c r="O37" s="3"/>
      <c r="P37" s="3"/>
      <c r="Q37" s="3"/>
    </row>
    <row r="38" spans="1:17">
      <c r="A38" s="4"/>
      <c r="B38" s="7"/>
      <c r="C38" s="3"/>
      <c r="D38" s="3"/>
      <c r="E38" s="3"/>
      <c r="G38" s="4"/>
      <c r="H38" s="7"/>
      <c r="I38" s="3"/>
      <c r="J38" s="3"/>
      <c r="K38" s="3"/>
      <c r="M38" s="4"/>
      <c r="N38" s="7"/>
      <c r="O38" s="3"/>
      <c r="P38" s="3"/>
      <c r="Q38" s="3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11"/>
      <c r="D40" s="11"/>
      <c r="E40" s="12"/>
      <c r="G40" s="2"/>
      <c r="H40" s="10"/>
      <c r="I40" s="11"/>
      <c r="J40" s="11"/>
      <c r="K40" s="12"/>
      <c r="M40" s="2"/>
      <c r="N40" s="10"/>
      <c r="O40" s="11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40" t="s">
        <v>23</v>
      </c>
      <c r="B44" s="41"/>
      <c r="C44" s="1" t="s">
        <v>0</v>
      </c>
      <c r="D44" s="1" t="s">
        <v>1</v>
      </c>
      <c r="E44" s="1" t="s">
        <v>7</v>
      </c>
      <c r="G44" s="40" t="s">
        <v>23</v>
      </c>
      <c r="H44" s="41"/>
      <c r="I44" s="1" t="s">
        <v>0</v>
      </c>
      <c r="J44" s="1" t="s">
        <v>1</v>
      </c>
      <c r="K44" s="1" t="s">
        <v>7</v>
      </c>
      <c r="M44" s="40" t="s">
        <v>23</v>
      </c>
      <c r="N44" s="41"/>
      <c r="O44" s="1" t="s">
        <v>0</v>
      </c>
      <c r="P44" s="1" t="s">
        <v>1</v>
      </c>
      <c r="Q44" s="1" t="s">
        <v>7</v>
      </c>
    </row>
    <row r="45" spans="1:17" ht="16">
      <c r="A45" s="2" t="s">
        <v>29</v>
      </c>
      <c r="B45" s="3" t="s">
        <v>9</v>
      </c>
      <c r="C45" s="3">
        <v>1000000</v>
      </c>
      <c r="D45" s="3">
        <v>1000000</v>
      </c>
      <c r="E45" s="3">
        <v>1000000</v>
      </c>
      <c r="G45" s="2" t="s">
        <v>29</v>
      </c>
      <c r="H45" s="3" t="s">
        <v>9</v>
      </c>
      <c r="I45" s="3">
        <v>1000000</v>
      </c>
      <c r="J45" s="3">
        <v>1000000</v>
      </c>
      <c r="K45" s="3">
        <v>1000000</v>
      </c>
      <c r="M45" s="2" t="s">
        <v>29</v>
      </c>
      <c r="N45" s="3" t="s">
        <v>9</v>
      </c>
      <c r="O45" s="3">
        <v>1000000</v>
      </c>
      <c r="P45" s="3">
        <v>1000000</v>
      </c>
      <c r="Q45" s="3">
        <v>1000000</v>
      </c>
    </row>
    <row r="46" spans="1:17">
      <c r="A46" s="4" t="s">
        <v>70</v>
      </c>
      <c r="B46" s="5" t="s">
        <v>74</v>
      </c>
      <c r="C46" s="3">
        <v>1770000</v>
      </c>
      <c r="D46" s="3">
        <f>C46*6^(0)</f>
        <v>1770000</v>
      </c>
      <c r="E46" s="3">
        <f>D46*3</f>
        <v>5310000</v>
      </c>
      <c r="G46" s="4" t="s">
        <v>70</v>
      </c>
      <c r="H46" s="5" t="s">
        <v>75</v>
      </c>
      <c r="I46" s="3">
        <v>2030000</v>
      </c>
      <c r="J46" s="3">
        <f>I46*6^(0)</f>
        <v>2030000</v>
      </c>
      <c r="K46" s="3">
        <f>J46*3</f>
        <v>6090000</v>
      </c>
      <c r="M46" s="4" t="s">
        <v>70</v>
      </c>
      <c r="N46" s="5" t="s">
        <v>76</v>
      </c>
      <c r="O46" s="3">
        <v>1980000</v>
      </c>
      <c r="P46" s="3">
        <f>O46*6^(0)</f>
        <v>1980000</v>
      </c>
      <c r="Q46" s="3">
        <f>P46*3</f>
        <v>5940000</v>
      </c>
    </row>
    <row r="47" spans="1:17">
      <c r="A47" s="4" t="s">
        <v>105</v>
      </c>
      <c r="B47" s="5" t="s">
        <v>106</v>
      </c>
      <c r="C47" s="3">
        <v>2200000</v>
      </c>
      <c r="D47" s="3">
        <f>C47*6^(1)</f>
        <v>13200000</v>
      </c>
      <c r="E47" s="3">
        <f>D47*3</f>
        <v>39600000</v>
      </c>
      <c r="G47" s="4" t="s">
        <v>105</v>
      </c>
      <c r="H47" s="5" t="s">
        <v>107</v>
      </c>
      <c r="I47" s="3">
        <v>2080000</v>
      </c>
      <c r="J47" s="3">
        <f>I47*6^(1)</f>
        <v>12480000</v>
      </c>
      <c r="K47" s="3">
        <f>J47*3</f>
        <v>37440000</v>
      </c>
      <c r="M47" s="4" t="s">
        <v>105</v>
      </c>
      <c r="N47" s="5" t="s">
        <v>108</v>
      </c>
      <c r="O47" s="3">
        <v>2190000</v>
      </c>
      <c r="P47" s="3">
        <f>O47*6^(1)</f>
        <v>13140000</v>
      </c>
      <c r="Q47" s="3">
        <f>P47*3</f>
        <v>39420000</v>
      </c>
    </row>
    <row r="48" spans="1:17">
      <c r="A48" s="4" t="s">
        <v>131</v>
      </c>
      <c r="B48" s="5" t="s">
        <v>132</v>
      </c>
      <c r="C48" s="3">
        <v>1780000</v>
      </c>
      <c r="D48" s="3">
        <f>C48*6^(2)</f>
        <v>64080000</v>
      </c>
      <c r="E48" s="3">
        <f>D48*3</f>
        <v>192240000</v>
      </c>
      <c r="G48" s="4" t="s">
        <v>131</v>
      </c>
      <c r="H48" s="5" t="s">
        <v>133</v>
      </c>
      <c r="I48" s="3">
        <v>2090000</v>
      </c>
      <c r="J48" s="3">
        <f>I48*6^(2)</f>
        <v>75240000</v>
      </c>
      <c r="K48" s="3">
        <f>J48*3</f>
        <v>225720000</v>
      </c>
      <c r="M48" s="4" t="s">
        <v>131</v>
      </c>
      <c r="N48" s="5" t="s">
        <v>134</v>
      </c>
      <c r="O48" s="3">
        <v>2240000</v>
      </c>
      <c r="P48" s="3">
        <f>O48*6^(2)</f>
        <v>80640000</v>
      </c>
      <c r="Q48" s="3">
        <f>P48*3</f>
        <v>241920000</v>
      </c>
    </row>
    <row r="49" spans="1:17">
      <c r="A49" s="4"/>
      <c r="B49" s="7"/>
      <c r="C49" s="3"/>
      <c r="D49" s="3"/>
      <c r="E49" s="3"/>
      <c r="G49" s="4"/>
      <c r="H49" s="7"/>
      <c r="I49" s="3"/>
      <c r="J49" s="3"/>
      <c r="K49" s="3"/>
      <c r="M49" s="4"/>
      <c r="N49" s="7"/>
      <c r="O49" s="3"/>
      <c r="P49" s="3"/>
      <c r="Q49" s="3"/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6"/>
      <c r="B51" s="7"/>
      <c r="C51" s="3"/>
      <c r="D51" s="3"/>
      <c r="E51" s="3"/>
      <c r="G51" s="6"/>
      <c r="H51" s="7"/>
      <c r="I51" s="3"/>
      <c r="J51" s="3"/>
      <c r="K51" s="3"/>
      <c r="M51" s="6"/>
      <c r="N51" s="7"/>
      <c r="O51" s="3"/>
      <c r="P51" s="3"/>
      <c r="Q51" s="3"/>
    </row>
    <row r="52" spans="1:17">
      <c r="A52" s="6"/>
      <c r="B52" s="7"/>
      <c r="C52" s="9"/>
      <c r="D52" s="8"/>
      <c r="E52" s="9"/>
      <c r="G52" s="6"/>
      <c r="H52" s="7"/>
      <c r="I52" s="9"/>
      <c r="J52" s="8"/>
      <c r="K52" s="9"/>
      <c r="M52" s="6"/>
      <c r="N52" s="7"/>
      <c r="O52" s="9"/>
      <c r="P52" s="8"/>
      <c r="Q52" s="9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3"/>
      <c r="D54" s="11"/>
      <c r="E54" s="12"/>
      <c r="G54" s="2"/>
      <c r="H54" s="10"/>
      <c r="I54" s="3"/>
      <c r="J54" s="11"/>
      <c r="K54" s="12"/>
      <c r="M54" s="2"/>
      <c r="N54" s="10"/>
      <c r="O54" s="3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40" t="s">
        <v>24</v>
      </c>
      <c r="B58" s="41"/>
      <c r="C58" s="1" t="s">
        <v>0</v>
      </c>
      <c r="D58" s="1" t="s">
        <v>1</v>
      </c>
      <c r="E58" s="1" t="s">
        <v>7</v>
      </c>
      <c r="G58" s="40" t="s">
        <v>24</v>
      </c>
      <c r="H58" s="41"/>
      <c r="I58" s="1" t="s">
        <v>0</v>
      </c>
      <c r="J58" s="1" t="s">
        <v>1</v>
      </c>
      <c r="K58" s="1" t="s">
        <v>7</v>
      </c>
      <c r="M58" s="40" t="s">
        <v>24</v>
      </c>
      <c r="N58" s="41"/>
      <c r="O58" s="1" t="s">
        <v>0</v>
      </c>
      <c r="P58" s="1" t="s">
        <v>1</v>
      </c>
      <c r="Q58" s="1" t="s">
        <v>7</v>
      </c>
    </row>
    <row r="59" spans="1:17" ht="16">
      <c r="A59" s="2" t="s">
        <v>29</v>
      </c>
      <c r="B59" s="3" t="s">
        <v>9</v>
      </c>
      <c r="C59" s="3">
        <v>1000000</v>
      </c>
      <c r="D59" s="3">
        <v>1000000</v>
      </c>
      <c r="E59" s="3">
        <v>1000000</v>
      </c>
      <c r="G59" s="2" t="s">
        <v>29</v>
      </c>
      <c r="H59" s="3" t="s">
        <v>9</v>
      </c>
      <c r="I59" s="3">
        <v>1000000</v>
      </c>
      <c r="J59" s="3">
        <v>1000000</v>
      </c>
      <c r="K59" s="3">
        <v>1000000</v>
      </c>
      <c r="M59" s="2" t="s">
        <v>29</v>
      </c>
      <c r="N59" s="3" t="s">
        <v>9</v>
      </c>
      <c r="O59" s="3">
        <v>1000000</v>
      </c>
      <c r="P59" s="3">
        <v>1000000</v>
      </c>
      <c r="Q59" s="3">
        <v>1000000</v>
      </c>
    </row>
    <row r="60" spans="1:17">
      <c r="A60" s="4" t="s">
        <v>70</v>
      </c>
      <c r="B60" s="5" t="s">
        <v>77</v>
      </c>
      <c r="C60" s="3">
        <v>1990000</v>
      </c>
      <c r="D60" s="3">
        <f>C60*6^(0)</f>
        <v>1990000</v>
      </c>
      <c r="E60" s="3">
        <f>D60*3</f>
        <v>5970000</v>
      </c>
      <c r="G60" s="4" t="s">
        <v>70</v>
      </c>
      <c r="H60" s="5" t="s">
        <v>78</v>
      </c>
      <c r="I60" s="3">
        <v>2000000</v>
      </c>
      <c r="J60" s="3">
        <f>I60*6^(0)</f>
        <v>2000000</v>
      </c>
      <c r="K60" s="3">
        <f>J60*3</f>
        <v>6000000</v>
      </c>
      <c r="M60" s="4" t="s">
        <v>70</v>
      </c>
      <c r="N60" s="5" t="s">
        <v>79</v>
      </c>
      <c r="O60" s="3">
        <v>2100000</v>
      </c>
      <c r="P60" s="3">
        <f>O60*6^(0)</f>
        <v>2100000</v>
      </c>
      <c r="Q60" s="3">
        <f>P60*3</f>
        <v>6300000</v>
      </c>
    </row>
    <row r="61" spans="1:17">
      <c r="A61" s="4" t="s">
        <v>105</v>
      </c>
      <c r="B61" s="5" t="s">
        <v>109</v>
      </c>
      <c r="C61" s="3">
        <v>1650000</v>
      </c>
      <c r="D61" s="3">
        <f>C61*6^(1)</f>
        <v>9900000</v>
      </c>
      <c r="E61" s="3">
        <f>D61*3</f>
        <v>29700000</v>
      </c>
      <c r="G61" s="4" t="s">
        <v>105</v>
      </c>
      <c r="H61" s="5" t="s">
        <v>111</v>
      </c>
      <c r="I61" s="3">
        <v>1580000</v>
      </c>
      <c r="J61" s="3">
        <f>I61*6^(1)</f>
        <v>9480000</v>
      </c>
      <c r="K61" s="3">
        <f>J61*3</f>
        <v>28440000</v>
      </c>
      <c r="M61" s="4" t="s">
        <v>105</v>
      </c>
      <c r="N61" s="5" t="s">
        <v>110</v>
      </c>
      <c r="O61" s="3">
        <v>1800000</v>
      </c>
      <c r="P61" s="3">
        <f>O61*6^(1)</f>
        <v>10800000</v>
      </c>
      <c r="Q61" s="3">
        <f>P61*3</f>
        <v>32400000</v>
      </c>
    </row>
    <row r="62" spans="1:17">
      <c r="A62" s="4" t="s">
        <v>138</v>
      </c>
      <c r="B62" s="5" t="s">
        <v>139</v>
      </c>
      <c r="C62" s="3">
        <v>2730000</v>
      </c>
      <c r="D62" s="3">
        <f>C62*6^(2)</f>
        <v>98280000</v>
      </c>
      <c r="E62" s="3">
        <f>D62*3</f>
        <v>294840000</v>
      </c>
      <c r="G62" s="4" t="s">
        <v>138</v>
      </c>
      <c r="H62" s="5" t="s">
        <v>140</v>
      </c>
      <c r="I62" s="3">
        <v>2580000</v>
      </c>
      <c r="J62" s="3">
        <f>I62*6^(2)</f>
        <v>92880000</v>
      </c>
      <c r="K62" s="3">
        <f>J62*3</f>
        <v>278640000</v>
      </c>
      <c r="M62" s="4" t="s">
        <v>138</v>
      </c>
      <c r="N62" s="5" t="s">
        <v>141</v>
      </c>
      <c r="O62" s="3">
        <v>3010000</v>
      </c>
      <c r="P62" s="3">
        <f>O62*6^(2)</f>
        <v>108360000</v>
      </c>
      <c r="Q62" s="3">
        <f>P62*3</f>
        <v>325080000</v>
      </c>
    </row>
    <row r="63" spans="1:17">
      <c r="A63" s="4"/>
      <c r="B63" s="7"/>
      <c r="C63" s="3"/>
      <c r="D63" s="3"/>
      <c r="E63" s="3"/>
      <c r="G63" s="4"/>
      <c r="H63" s="7"/>
      <c r="I63" s="3"/>
      <c r="J63" s="3"/>
      <c r="K63" s="3"/>
      <c r="M63" s="4"/>
      <c r="N63" s="7"/>
      <c r="O63" s="3"/>
      <c r="P63" s="3"/>
      <c r="Q63" s="3"/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40" t="s">
        <v>25</v>
      </c>
      <c r="B72" s="41"/>
      <c r="C72" s="1" t="s">
        <v>0</v>
      </c>
      <c r="D72" s="1" t="s">
        <v>1</v>
      </c>
      <c r="E72" s="1" t="s">
        <v>7</v>
      </c>
      <c r="G72" s="40" t="s">
        <v>25</v>
      </c>
      <c r="H72" s="41"/>
      <c r="I72" s="1" t="s">
        <v>0</v>
      </c>
      <c r="J72" s="1" t="s">
        <v>1</v>
      </c>
      <c r="K72" s="1" t="s">
        <v>7</v>
      </c>
      <c r="M72" s="40" t="s">
        <v>25</v>
      </c>
      <c r="N72" s="41"/>
      <c r="O72" s="1" t="s">
        <v>0</v>
      </c>
      <c r="P72" s="1" t="s">
        <v>1</v>
      </c>
      <c r="Q72" s="1" t="s">
        <v>7</v>
      </c>
    </row>
    <row r="73" spans="1:17" ht="16">
      <c r="A73" s="2" t="s">
        <v>29</v>
      </c>
      <c r="B73" s="3" t="s">
        <v>9</v>
      </c>
      <c r="C73" s="3">
        <v>1000000</v>
      </c>
      <c r="D73" s="3">
        <v>1000000</v>
      </c>
      <c r="E73" s="3">
        <v>1000000</v>
      </c>
      <c r="G73" s="2" t="s">
        <v>29</v>
      </c>
      <c r="H73" s="3" t="s">
        <v>9</v>
      </c>
      <c r="I73" s="3">
        <v>1000000</v>
      </c>
      <c r="J73" s="3">
        <v>1000000</v>
      </c>
      <c r="K73" s="3">
        <v>1000000</v>
      </c>
      <c r="M73" s="2" t="s">
        <v>29</v>
      </c>
      <c r="N73" s="3" t="s">
        <v>9</v>
      </c>
      <c r="O73" s="3">
        <v>1000000</v>
      </c>
      <c r="P73" s="3">
        <v>1000000</v>
      </c>
      <c r="Q73" s="3">
        <v>1000000</v>
      </c>
    </row>
    <row r="74" spans="1:17">
      <c r="A74" s="4" t="s">
        <v>70</v>
      </c>
      <c r="B74" s="5" t="s">
        <v>80</v>
      </c>
      <c r="C74" s="3">
        <v>1450000</v>
      </c>
      <c r="D74" s="3">
        <f>C74*6^(0)</f>
        <v>1450000</v>
      </c>
      <c r="E74" s="3">
        <f>D74*3</f>
        <v>4350000</v>
      </c>
      <c r="G74" s="4" t="s">
        <v>70</v>
      </c>
      <c r="H74" s="5" t="s">
        <v>81</v>
      </c>
      <c r="I74" s="3">
        <v>1890000</v>
      </c>
      <c r="J74" s="3">
        <f>I74*6^(0)</f>
        <v>1890000</v>
      </c>
      <c r="K74" s="3">
        <f>J74*3</f>
        <v>5670000</v>
      </c>
      <c r="M74" s="4" t="s">
        <v>70</v>
      </c>
      <c r="N74" s="5" t="s">
        <v>82</v>
      </c>
      <c r="O74" s="3">
        <v>1610000</v>
      </c>
      <c r="P74" s="3">
        <f>O74*6^(0)</f>
        <v>1610000</v>
      </c>
      <c r="Q74" s="3">
        <f>P74*3</f>
        <v>4830000</v>
      </c>
    </row>
    <row r="75" spans="1:17">
      <c r="A75" s="4" t="s">
        <v>131</v>
      </c>
      <c r="B75" s="5" t="s">
        <v>135</v>
      </c>
      <c r="C75" s="3">
        <v>2120000</v>
      </c>
      <c r="D75" s="3">
        <f>C75*6^(1)</f>
        <v>12720000</v>
      </c>
      <c r="E75" s="3">
        <f>D75*3</f>
        <v>38160000</v>
      </c>
      <c r="G75" s="4" t="s">
        <v>131</v>
      </c>
      <c r="H75" s="5" t="s">
        <v>137</v>
      </c>
      <c r="I75" s="3">
        <v>2340000</v>
      </c>
      <c r="J75" s="3">
        <f>I75*6^(1)</f>
        <v>14040000</v>
      </c>
      <c r="K75" s="3">
        <f>J75*3</f>
        <v>42120000</v>
      </c>
      <c r="M75" s="4" t="s">
        <v>131</v>
      </c>
      <c r="N75" s="5" t="s">
        <v>136</v>
      </c>
      <c r="O75" s="3">
        <v>2040000</v>
      </c>
      <c r="P75" s="3">
        <f>O75*6^(1)</f>
        <v>12240000</v>
      </c>
      <c r="Q75" s="3">
        <f>P75*3</f>
        <v>36720000</v>
      </c>
    </row>
    <row r="76" spans="1:17">
      <c r="A76" s="4" t="s">
        <v>145</v>
      </c>
      <c r="B76" s="5" t="s">
        <v>146</v>
      </c>
      <c r="C76" s="3">
        <v>2320000</v>
      </c>
      <c r="D76" s="3">
        <f>C76*6^(2)</f>
        <v>83520000</v>
      </c>
      <c r="E76" s="3">
        <f>D76*3</f>
        <v>250560000</v>
      </c>
      <c r="G76" s="4" t="s">
        <v>145</v>
      </c>
      <c r="H76" s="5" t="s">
        <v>147</v>
      </c>
      <c r="I76" s="3">
        <v>2860000</v>
      </c>
      <c r="J76" s="3">
        <f>I76*6^(2)</f>
        <v>102960000</v>
      </c>
      <c r="K76" s="3">
        <f>J76*3</f>
        <v>308880000</v>
      </c>
      <c r="M76" s="4" t="s">
        <v>145</v>
      </c>
      <c r="N76" s="5" t="s">
        <v>148</v>
      </c>
      <c r="O76" s="3">
        <v>2700000</v>
      </c>
      <c r="P76" s="3">
        <f>O76*6^(2)</f>
        <v>97200000</v>
      </c>
      <c r="Q76" s="3">
        <f>P76*3</f>
        <v>291600000</v>
      </c>
    </row>
    <row r="77" spans="1:17">
      <c r="A77" s="6"/>
      <c r="B77" s="7"/>
      <c r="C77" s="3"/>
      <c r="D77" s="3"/>
      <c r="E77" s="3"/>
      <c r="G77" s="6"/>
      <c r="H77" s="7"/>
      <c r="I77" s="3"/>
      <c r="J77" s="3"/>
      <c r="K77" s="3"/>
      <c r="M77" s="6"/>
      <c r="N77" s="7"/>
      <c r="O77" s="3"/>
      <c r="P77" s="3"/>
      <c r="Q77" s="3"/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4"/>
      <c r="B79" s="7"/>
      <c r="C79" s="3"/>
      <c r="D79" s="3"/>
      <c r="E79" s="3"/>
      <c r="G79" s="4"/>
      <c r="H79" s="7"/>
      <c r="I79" s="3"/>
      <c r="J79" s="3"/>
      <c r="K79" s="3"/>
      <c r="M79" s="4"/>
      <c r="N79" s="7"/>
      <c r="O79" s="3"/>
      <c r="P79" s="3"/>
      <c r="Q79" s="3"/>
    </row>
    <row r="80" spans="1:17">
      <c r="A80" s="4"/>
      <c r="B80" s="7"/>
      <c r="C80" s="3"/>
      <c r="D80" s="3"/>
      <c r="E80" s="3"/>
      <c r="G80" s="4"/>
      <c r="H80" s="7"/>
      <c r="I80" s="3"/>
      <c r="J80" s="3"/>
      <c r="K80" s="3"/>
      <c r="M80" s="4"/>
      <c r="N80" s="7"/>
      <c r="O80" s="3"/>
      <c r="P80" s="3"/>
      <c r="Q80" s="3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40" t="s">
        <v>26</v>
      </c>
      <c r="B86" s="41"/>
      <c r="C86" s="1" t="s">
        <v>0</v>
      </c>
      <c r="D86" s="1" t="s">
        <v>1</v>
      </c>
      <c r="E86" s="1" t="s">
        <v>7</v>
      </c>
      <c r="G86" s="40" t="s">
        <v>26</v>
      </c>
      <c r="H86" s="41"/>
      <c r="I86" s="1" t="s">
        <v>0</v>
      </c>
      <c r="J86" s="1" t="s">
        <v>1</v>
      </c>
      <c r="K86" s="1" t="s">
        <v>7</v>
      </c>
      <c r="M86" s="40" t="s">
        <v>26</v>
      </c>
      <c r="N86" s="41"/>
      <c r="O86" s="1" t="s">
        <v>0</v>
      </c>
      <c r="P86" s="1" t="s">
        <v>1</v>
      </c>
      <c r="Q86" s="1" t="s">
        <v>7</v>
      </c>
    </row>
    <row r="87" spans="1:17" ht="16">
      <c r="A87" s="2" t="s">
        <v>29</v>
      </c>
      <c r="B87" s="3" t="s">
        <v>9</v>
      </c>
      <c r="C87" s="3">
        <v>1000000</v>
      </c>
      <c r="D87" s="3">
        <v>1000000</v>
      </c>
      <c r="E87" s="3">
        <v>1000000</v>
      </c>
      <c r="G87" s="2" t="s">
        <v>29</v>
      </c>
      <c r="H87" s="3" t="s">
        <v>9</v>
      </c>
      <c r="I87" s="3">
        <v>1000000</v>
      </c>
      <c r="J87" s="3">
        <v>1000000</v>
      </c>
      <c r="K87" s="3">
        <v>1000000</v>
      </c>
      <c r="M87" s="2" t="s">
        <v>29</v>
      </c>
      <c r="N87" s="3" t="s">
        <v>9</v>
      </c>
      <c r="O87" s="3">
        <v>1000000</v>
      </c>
      <c r="P87" s="3">
        <v>1000000</v>
      </c>
      <c r="Q87" s="3">
        <v>1000000</v>
      </c>
    </row>
    <row r="88" spans="1:17">
      <c r="A88" s="4" t="s">
        <v>101</v>
      </c>
      <c r="B88" s="5" t="s">
        <v>102</v>
      </c>
      <c r="C88" s="3">
        <v>1860000</v>
      </c>
      <c r="D88" s="3">
        <f>C88*6^(0)</f>
        <v>1860000</v>
      </c>
      <c r="E88" s="3">
        <f>D88*3</f>
        <v>5580000</v>
      </c>
      <c r="G88" s="4" t="s">
        <v>101</v>
      </c>
      <c r="H88" s="5" t="s">
        <v>103</v>
      </c>
      <c r="I88" s="3">
        <v>2000000</v>
      </c>
      <c r="J88" s="3">
        <f>I88*6^(0)</f>
        <v>2000000</v>
      </c>
      <c r="K88" s="3">
        <f>J88*3</f>
        <v>6000000</v>
      </c>
      <c r="M88" s="4" t="s">
        <v>101</v>
      </c>
      <c r="N88" s="5" t="s">
        <v>104</v>
      </c>
      <c r="O88" s="3">
        <v>2230000</v>
      </c>
      <c r="P88" s="3">
        <f>O88*6^(0)</f>
        <v>2230000</v>
      </c>
      <c r="Q88" s="3">
        <f>P88*3</f>
        <v>6690000</v>
      </c>
    </row>
    <row r="89" spans="1:17">
      <c r="A89" s="4" t="s">
        <v>149</v>
      </c>
      <c r="B89" s="5" t="s">
        <v>150</v>
      </c>
      <c r="C89" s="3">
        <v>2590000</v>
      </c>
      <c r="D89" s="3">
        <f>C89*6^(1)</f>
        <v>15540000</v>
      </c>
      <c r="E89" s="3">
        <f>D89*3</f>
        <v>46620000</v>
      </c>
      <c r="G89" s="4" t="s">
        <v>149</v>
      </c>
      <c r="H89" s="5" t="s">
        <v>151</v>
      </c>
      <c r="I89" s="3">
        <v>659000</v>
      </c>
      <c r="J89" s="3">
        <f>I89*6^(1)</f>
        <v>3954000</v>
      </c>
      <c r="K89" s="3">
        <f>J89*3</f>
        <v>11862000</v>
      </c>
      <c r="M89" s="4" t="s">
        <v>149</v>
      </c>
      <c r="N89" s="5" t="s">
        <v>152</v>
      </c>
      <c r="O89" s="3">
        <v>2160000</v>
      </c>
      <c r="P89" s="3">
        <f>O89*6^(1)</f>
        <v>12960000</v>
      </c>
      <c r="Q89" s="3">
        <f>P89*3</f>
        <v>38880000</v>
      </c>
    </row>
    <row r="90" spans="1:17">
      <c r="A90" s="4" t="s">
        <v>171</v>
      </c>
      <c r="B90" s="5" t="s">
        <v>172</v>
      </c>
      <c r="C90" s="3">
        <v>3380000</v>
      </c>
      <c r="D90" s="3">
        <f>C90*6^(2)</f>
        <v>121680000</v>
      </c>
      <c r="E90" s="3">
        <f>D90*3</f>
        <v>365040000</v>
      </c>
      <c r="G90" s="4" t="s">
        <v>171</v>
      </c>
      <c r="H90" s="5" t="s">
        <v>173</v>
      </c>
      <c r="I90" s="3">
        <v>410000</v>
      </c>
      <c r="J90" s="3">
        <f>I90*6^(2)</f>
        <v>14760000</v>
      </c>
      <c r="K90" s="3">
        <f>J90*3</f>
        <v>44280000</v>
      </c>
      <c r="M90" s="4" t="s">
        <v>171</v>
      </c>
      <c r="N90" s="5" t="s">
        <v>174</v>
      </c>
      <c r="O90" s="3">
        <v>2380000</v>
      </c>
      <c r="P90" s="3">
        <f>O90*6^(2)</f>
        <v>85680000</v>
      </c>
      <c r="Q90" s="3">
        <f>P90*3</f>
        <v>257040000</v>
      </c>
    </row>
    <row r="91" spans="1:17">
      <c r="A91" s="4"/>
      <c r="B91" s="7"/>
      <c r="C91" s="3"/>
      <c r="D91" s="3"/>
      <c r="E91" s="3"/>
      <c r="G91" s="4"/>
      <c r="H91" s="7"/>
      <c r="I91" s="3"/>
      <c r="J91" s="3"/>
      <c r="K91" s="3"/>
      <c r="M91" s="4"/>
      <c r="N91" s="7"/>
      <c r="O91" s="3"/>
      <c r="P91" s="3"/>
      <c r="Q91" s="3"/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B94" s="7"/>
      <c r="C94" s="9"/>
      <c r="D94" s="8"/>
      <c r="E94" s="9"/>
      <c r="H94" s="7"/>
      <c r="I94" s="9"/>
      <c r="J94" s="8"/>
      <c r="K94" s="9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40" t="s">
        <v>27</v>
      </c>
      <c r="B100" s="41"/>
      <c r="C100" s="1" t="s">
        <v>0</v>
      </c>
      <c r="D100" s="1" t="s">
        <v>1</v>
      </c>
      <c r="E100" s="1" t="s">
        <v>7</v>
      </c>
      <c r="G100" s="40" t="s">
        <v>27</v>
      </c>
      <c r="H100" s="41"/>
      <c r="I100" s="1" t="s">
        <v>0</v>
      </c>
      <c r="J100" s="1" t="s">
        <v>1</v>
      </c>
      <c r="K100" s="1" t="s">
        <v>7</v>
      </c>
      <c r="M100" s="40" t="s">
        <v>27</v>
      </c>
      <c r="N100" s="41"/>
      <c r="O100" s="1" t="s">
        <v>0</v>
      </c>
      <c r="P100" s="1" t="s">
        <v>1</v>
      </c>
      <c r="Q100" s="1" t="s">
        <v>7</v>
      </c>
    </row>
    <row r="101" spans="1:17" ht="16">
      <c r="A101" s="2" t="s">
        <v>29</v>
      </c>
      <c r="B101" s="3" t="s">
        <v>9</v>
      </c>
      <c r="C101" s="3">
        <v>1000000</v>
      </c>
      <c r="D101" s="3">
        <v>1000000</v>
      </c>
      <c r="E101" s="3">
        <v>1000000</v>
      </c>
      <c r="G101" s="2" t="s">
        <v>29</v>
      </c>
      <c r="H101" s="3" t="s">
        <v>9</v>
      </c>
      <c r="I101" s="3">
        <v>1000000</v>
      </c>
      <c r="J101" s="3">
        <v>1000000</v>
      </c>
      <c r="K101" s="3">
        <v>1000000</v>
      </c>
      <c r="M101" s="2" t="s">
        <v>29</v>
      </c>
      <c r="N101" s="3" t="s">
        <v>9</v>
      </c>
      <c r="O101" s="3">
        <v>1000000</v>
      </c>
      <c r="P101" s="3">
        <v>1000000</v>
      </c>
      <c r="Q101" s="3">
        <v>1000000</v>
      </c>
    </row>
    <row r="102" spans="1:17">
      <c r="A102" s="4" t="s">
        <v>138</v>
      </c>
      <c r="B102" s="5" t="s">
        <v>142</v>
      </c>
      <c r="C102" s="3">
        <v>1180000</v>
      </c>
      <c r="D102" s="3">
        <f>C102*6^(0)</f>
        <v>1180000</v>
      </c>
      <c r="E102" s="3">
        <f>D102*3</f>
        <v>3540000</v>
      </c>
      <c r="G102" s="4" t="s">
        <v>138</v>
      </c>
      <c r="H102" s="5" t="s">
        <v>143</v>
      </c>
      <c r="I102" s="3">
        <v>1050000</v>
      </c>
      <c r="J102" s="3">
        <f>I102*6^(0)</f>
        <v>1050000</v>
      </c>
      <c r="K102" s="3">
        <f>J102*3</f>
        <v>3150000</v>
      </c>
      <c r="M102" s="4" t="s">
        <v>138</v>
      </c>
      <c r="N102" s="5" t="s">
        <v>144</v>
      </c>
      <c r="O102" s="3">
        <v>1040000</v>
      </c>
      <c r="P102" s="3">
        <f>O102*6^(0)</f>
        <v>1040000</v>
      </c>
      <c r="Q102" s="3">
        <f>P102*3</f>
        <v>3120000</v>
      </c>
    </row>
    <row r="103" spans="1:17">
      <c r="A103" s="4" t="s">
        <v>153</v>
      </c>
      <c r="B103" s="5" t="s">
        <v>154</v>
      </c>
      <c r="C103" s="3">
        <v>1390000</v>
      </c>
      <c r="D103" s="3">
        <f>C103*6^(1)</f>
        <v>8340000</v>
      </c>
      <c r="E103" s="3">
        <f>D103*3</f>
        <v>25020000</v>
      </c>
      <c r="G103" s="4" t="s">
        <v>153</v>
      </c>
      <c r="H103" s="5" t="s">
        <v>155</v>
      </c>
      <c r="I103" s="3">
        <v>1300000</v>
      </c>
      <c r="J103" s="3">
        <f>I103*6^(1)</f>
        <v>7800000</v>
      </c>
      <c r="K103" s="3">
        <f>J103*3</f>
        <v>23400000</v>
      </c>
      <c r="M103" s="4" t="s">
        <v>153</v>
      </c>
      <c r="N103" s="5" t="s">
        <v>156</v>
      </c>
      <c r="O103" s="3">
        <v>1350000</v>
      </c>
      <c r="P103" s="3">
        <f>O103*6^(1)</f>
        <v>8100000</v>
      </c>
      <c r="Q103" s="3">
        <f>P103*3</f>
        <v>24300000</v>
      </c>
    </row>
    <row r="104" spans="1:17">
      <c r="A104" s="4" t="s">
        <v>183</v>
      </c>
      <c r="B104" s="5" t="s">
        <v>182</v>
      </c>
      <c r="C104" s="3">
        <v>3080000</v>
      </c>
      <c r="D104" s="3">
        <f>C104*6^(2)</f>
        <v>110880000</v>
      </c>
      <c r="E104" s="3">
        <f>D104*3</f>
        <v>332640000</v>
      </c>
      <c r="G104" s="4" t="s">
        <v>184</v>
      </c>
      <c r="H104" s="5" t="s">
        <v>187</v>
      </c>
      <c r="I104" s="3">
        <v>2620000</v>
      </c>
      <c r="J104" s="3">
        <f>I104*6^(2)</f>
        <v>94320000</v>
      </c>
      <c r="K104" s="3">
        <f>J104*3</f>
        <v>282960000</v>
      </c>
      <c r="M104" s="4" t="s">
        <v>184</v>
      </c>
      <c r="N104" s="5" t="s">
        <v>185</v>
      </c>
      <c r="O104" s="3">
        <v>3320000</v>
      </c>
      <c r="P104" s="3">
        <f>O104*6^(2)</f>
        <v>119520000</v>
      </c>
      <c r="Q104" s="3">
        <f>P104*3</f>
        <v>358560000</v>
      </c>
    </row>
    <row r="105" spans="1:17">
      <c r="A105" s="6"/>
      <c r="B105" s="7"/>
      <c r="C105" s="3"/>
      <c r="D105" s="3"/>
      <c r="E105" s="3"/>
      <c r="G105" s="6"/>
      <c r="H105" s="7"/>
      <c r="I105" s="3"/>
      <c r="J105" s="3"/>
      <c r="K105" s="3"/>
      <c r="M105" s="6"/>
      <c r="N105" s="7"/>
      <c r="O105" s="3"/>
      <c r="P105" s="3"/>
      <c r="Q105" s="3"/>
    </row>
    <row r="106" spans="1:17">
      <c r="A106" s="4"/>
      <c r="B106" s="7"/>
      <c r="C106" s="3"/>
      <c r="D106" s="3"/>
      <c r="E106" s="3"/>
      <c r="G106" s="4"/>
      <c r="H106" s="7"/>
      <c r="I106" s="3"/>
      <c r="J106" s="3"/>
      <c r="K106" s="3"/>
      <c r="M106" s="4"/>
      <c r="N106" s="7"/>
      <c r="O106" s="3"/>
      <c r="P106" s="3"/>
      <c r="Q106" s="3"/>
    </row>
    <row r="107" spans="1:17">
      <c r="A107" s="6"/>
      <c r="B107" s="7"/>
      <c r="C107" s="3"/>
      <c r="D107" s="3"/>
      <c r="E107" s="3"/>
      <c r="G107" s="6"/>
      <c r="H107" s="7"/>
      <c r="I107" s="3"/>
      <c r="J107" s="3"/>
      <c r="K107" s="3"/>
      <c r="M107" s="6"/>
      <c r="N107" s="7"/>
      <c r="O107" s="3"/>
      <c r="P107" s="3"/>
      <c r="Q107" s="3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  <row r="114" spans="1:17" ht="30" customHeight="1">
      <c r="A114" s="40" t="s">
        <v>28</v>
      </c>
      <c r="B114" s="41"/>
      <c r="C114" s="1" t="s">
        <v>0</v>
      </c>
      <c r="D114" s="1" t="s">
        <v>1</v>
      </c>
      <c r="E114" s="1" t="s">
        <v>7</v>
      </c>
      <c r="G114" s="40" t="s">
        <v>28</v>
      </c>
      <c r="H114" s="41"/>
      <c r="I114" s="1" t="s">
        <v>0</v>
      </c>
      <c r="J114" s="1" t="s">
        <v>1</v>
      </c>
      <c r="K114" s="1" t="s">
        <v>7</v>
      </c>
      <c r="M114" s="40" t="s">
        <v>28</v>
      </c>
      <c r="N114" s="41"/>
      <c r="O114" s="1" t="s">
        <v>0</v>
      </c>
      <c r="P114" s="1" t="s">
        <v>1</v>
      </c>
      <c r="Q114" s="1" t="s">
        <v>7</v>
      </c>
    </row>
    <row r="115" spans="1:17" ht="16">
      <c r="A115" s="2" t="s">
        <v>29</v>
      </c>
      <c r="B115" s="3" t="s">
        <v>9</v>
      </c>
      <c r="C115" s="3">
        <v>1000000</v>
      </c>
      <c r="D115" s="3">
        <v>1000000</v>
      </c>
      <c r="E115" s="3">
        <v>1000000</v>
      </c>
      <c r="G115" s="2" t="s">
        <v>29</v>
      </c>
      <c r="H115" s="3" t="s">
        <v>9</v>
      </c>
      <c r="I115" s="3">
        <v>1000000</v>
      </c>
      <c r="J115" s="3">
        <v>1000000</v>
      </c>
      <c r="K115" s="3">
        <v>1000000</v>
      </c>
      <c r="M115" s="2" t="s">
        <v>29</v>
      </c>
      <c r="N115" s="3" t="s">
        <v>9</v>
      </c>
      <c r="O115" s="3">
        <v>1000000</v>
      </c>
      <c r="P115" s="3">
        <v>1000000</v>
      </c>
      <c r="Q115" s="3">
        <v>1000000</v>
      </c>
    </row>
    <row r="116" spans="1:17">
      <c r="A116" s="4" t="s">
        <v>188</v>
      </c>
      <c r="B116" s="5" t="s">
        <v>189</v>
      </c>
      <c r="C116" s="3">
        <v>1090000</v>
      </c>
      <c r="D116" s="3">
        <f>C116*6^(0)</f>
        <v>1090000</v>
      </c>
      <c r="E116" s="3">
        <f>D116*3</f>
        <v>3270000</v>
      </c>
      <c r="G116" s="4" t="s">
        <v>188</v>
      </c>
      <c r="H116" s="5" t="s">
        <v>190</v>
      </c>
      <c r="I116" s="3">
        <v>989000</v>
      </c>
      <c r="J116" s="3">
        <f>I116*6^(0)</f>
        <v>989000</v>
      </c>
      <c r="K116" s="3">
        <f>J116*3</f>
        <v>2967000</v>
      </c>
      <c r="M116" s="4" t="s">
        <v>188</v>
      </c>
      <c r="N116" s="5" t="s">
        <v>191</v>
      </c>
      <c r="O116" s="3">
        <v>1410000</v>
      </c>
      <c r="P116" s="3">
        <f>O116*6^(0)</f>
        <v>1410000</v>
      </c>
      <c r="Q116" s="3">
        <f>P116*3</f>
        <v>4230000</v>
      </c>
    </row>
    <row r="117" spans="1:17">
      <c r="A117" s="4" t="s">
        <v>240</v>
      </c>
      <c r="B117" s="5" t="s">
        <v>241</v>
      </c>
      <c r="C117" s="3">
        <v>1980000</v>
      </c>
      <c r="D117" s="3">
        <f>C117*6^(1)</f>
        <v>11880000</v>
      </c>
      <c r="E117" s="3">
        <f>D117*3</f>
        <v>35640000</v>
      </c>
      <c r="G117" s="4" t="s">
        <v>240</v>
      </c>
      <c r="H117" s="5" t="s">
        <v>242</v>
      </c>
      <c r="I117" s="3">
        <v>1800000</v>
      </c>
      <c r="J117" s="3">
        <f>I117*6^(1)</f>
        <v>10800000</v>
      </c>
      <c r="K117" s="3">
        <f>J117*3</f>
        <v>32400000</v>
      </c>
      <c r="M117" s="4" t="s">
        <v>240</v>
      </c>
      <c r="N117" s="5" t="s">
        <v>243</v>
      </c>
      <c r="O117" s="3">
        <v>1760000</v>
      </c>
      <c r="P117" s="3">
        <f>O117*6^(1)</f>
        <v>10560000</v>
      </c>
      <c r="Q117" s="3">
        <f>P117*3</f>
        <v>31680000</v>
      </c>
    </row>
    <row r="118" spans="1:17">
      <c r="A118" s="4" t="s">
        <v>244</v>
      </c>
      <c r="B118" s="5" t="s">
        <v>245</v>
      </c>
      <c r="C118" s="3">
        <v>1140000</v>
      </c>
      <c r="D118" s="3">
        <f>C118*6^(2)</f>
        <v>41040000</v>
      </c>
      <c r="E118" s="3">
        <f>D118*3</f>
        <v>123120000</v>
      </c>
      <c r="G118" s="4" t="s">
        <v>244</v>
      </c>
      <c r="H118" s="5" t="s">
        <v>246</v>
      </c>
      <c r="I118" s="3">
        <v>670000</v>
      </c>
      <c r="J118" s="3">
        <f>I118*6^(2)</f>
        <v>24120000</v>
      </c>
      <c r="K118" s="3">
        <f>J118*3</f>
        <v>72360000</v>
      </c>
      <c r="M118" s="4" t="s">
        <v>244</v>
      </c>
      <c r="N118" s="5" t="s">
        <v>247</v>
      </c>
      <c r="O118" s="3">
        <v>565000</v>
      </c>
      <c r="P118" s="3">
        <f>O118*6^(2)</f>
        <v>20340000</v>
      </c>
      <c r="Q118" s="3">
        <f>P118*3</f>
        <v>61020000</v>
      </c>
    </row>
    <row r="119" spans="1:17">
      <c r="A119" s="6"/>
      <c r="B119" s="7"/>
      <c r="C119" s="3"/>
      <c r="D119" s="8"/>
      <c r="E119" s="9"/>
      <c r="G119" s="6"/>
      <c r="H119" s="7"/>
      <c r="I119" s="3"/>
      <c r="J119" s="8"/>
      <c r="K119" s="9"/>
      <c r="M119" s="6"/>
      <c r="N119" s="7"/>
      <c r="O119" s="3"/>
      <c r="P119" s="8"/>
      <c r="Q119" s="9"/>
    </row>
    <row r="120" spans="1:17">
      <c r="A120" s="4"/>
      <c r="B120" s="7"/>
      <c r="C120" s="9"/>
      <c r="D120" s="8"/>
      <c r="E120" s="9"/>
      <c r="G120" s="4"/>
      <c r="H120" s="7"/>
      <c r="I120" s="9"/>
      <c r="J120" s="8"/>
      <c r="K120" s="9"/>
      <c r="M120" s="4"/>
      <c r="N120" s="7"/>
      <c r="O120" s="9"/>
      <c r="P120" s="8"/>
      <c r="Q120" s="9"/>
    </row>
    <row r="121" spans="1:17">
      <c r="A121" s="6"/>
      <c r="B121" s="7"/>
      <c r="C121" s="9"/>
      <c r="D121" s="8"/>
      <c r="E121" s="9"/>
      <c r="G121" s="6"/>
      <c r="H121" s="7"/>
      <c r="I121" s="9"/>
      <c r="J121" s="8"/>
      <c r="K121" s="9"/>
      <c r="M121" s="6"/>
      <c r="N121" s="7"/>
      <c r="O121" s="9"/>
      <c r="P121" s="8"/>
      <c r="Q121" s="9"/>
    </row>
    <row r="122" spans="1:17">
      <c r="A122" s="6"/>
      <c r="B122" s="7"/>
      <c r="C122" s="9"/>
      <c r="D122" s="8"/>
      <c r="E122" s="9"/>
      <c r="G122" s="6"/>
      <c r="H122" s="7"/>
      <c r="I122" s="9"/>
      <c r="J122" s="8"/>
      <c r="K122" s="9"/>
      <c r="M122" s="6"/>
      <c r="N122" s="7"/>
      <c r="O122" s="9"/>
      <c r="P122" s="8"/>
      <c r="Q122" s="9"/>
    </row>
    <row r="123" spans="1:17">
      <c r="A123" s="6"/>
      <c r="B123" s="7"/>
      <c r="C123" s="9"/>
      <c r="D123" s="8"/>
      <c r="E123" s="9"/>
      <c r="G123" s="6"/>
      <c r="H123" s="7"/>
      <c r="I123" s="9"/>
      <c r="J123" s="8"/>
      <c r="K123" s="9"/>
      <c r="M123" s="6"/>
      <c r="N123" s="7"/>
      <c r="O123" s="9"/>
      <c r="P123" s="8"/>
      <c r="Q123" s="9"/>
    </row>
    <row r="124" spans="1:17">
      <c r="A124" s="2"/>
      <c r="B124" s="10"/>
      <c r="C124" s="11"/>
      <c r="D124" s="11"/>
      <c r="E124" s="12"/>
      <c r="G124" s="2"/>
      <c r="H124" s="10"/>
      <c r="I124" s="11"/>
      <c r="J124" s="11"/>
      <c r="K124" s="12"/>
      <c r="M124" s="2"/>
      <c r="N124" s="10"/>
      <c r="O124" s="11"/>
      <c r="P124" s="11"/>
      <c r="Q124" s="12"/>
    </row>
    <row r="125" spans="1:17">
      <c r="A125" s="2"/>
      <c r="B125" s="10"/>
      <c r="C125" s="11"/>
      <c r="D125" s="11"/>
      <c r="E125" s="12"/>
      <c r="G125" s="2"/>
      <c r="H125" s="10"/>
      <c r="I125" s="11"/>
      <c r="J125" s="11"/>
      <c r="K125" s="12"/>
      <c r="M125" s="2"/>
      <c r="N125" s="10"/>
      <c r="O125" s="11"/>
      <c r="P125" s="11"/>
      <c r="Q125" s="12"/>
    </row>
  </sheetData>
  <mergeCells count="30">
    <mergeCell ref="G114:H114"/>
    <mergeCell ref="M1:Q1"/>
    <mergeCell ref="M2:N2"/>
    <mergeCell ref="M30:N30"/>
    <mergeCell ref="M44:N44"/>
    <mergeCell ref="M58:N58"/>
    <mergeCell ref="M72:N72"/>
    <mergeCell ref="M86:N86"/>
    <mergeCell ref="M100:N100"/>
    <mergeCell ref="M114:N114"/>
    <mergeCell ref="G58:H58"/>
    <mergeCell ref="G72:H72"/>
    <mergeCell ref="G86:H86"/>
    <mergeCell ref="G100:H100"/>
    <mergeCell ref="M15:N15"/>
    <mergeCell ref="A1:E1"/>
    <mergeCell ref="G1:K1"/>
    <mergeCell ref="G2:H2"/>
    <mergeCell ref="G30:H30"/>
    <mergeCell ref="G44:H44"/>
    <mergeCell ref="G15:H15"/>
    <mergeCell ref="A100:B100"/>
    <mergeCell ref="A114:B114"/>
    <mergeCell ref="A2:B2"/>
    <mergeCell ref="A30:B30"/>
    <mergeCell ref="A44:B44"/>
    <mergeCell ref="A58:B58"/>
    <mergeCell ref="A72:B72"/>
    <mergeCell ref="A86:B86"/>
    <mergeCell ref="A15:B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8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baseColWidth="10" defaultColWidth="8.83203125" defaultRowHeight="16"/>
  <cols>
    <col min="1" max="1" width="10.33203125" style="14" customWidth="1"/>
    <col min="2" max="2" width="9" style="13"/>
    <col min="3" max="5" width="12" style="17" customWidth="1"/>
    <col min="6" max="8" width="12" style="24" customWidth="1"/>
    <col min="9" max="11" width="12" style="28" customWidth="1"/>
    <col min="12" max="14" width="12" style="24" customWidth="1"/>
    <col min="15" max="17" width="11" style="28" customWidth="1"/>
    <col min="18" max="20" width="12.5" style="25" customWidth="1"/>
    <col min="21" max="23" width="12.83203125" style="30" customWidth="1"/>
    <col min="24" max="26" width="12.1640625" style="25" customWidth="1"/>
    <col min="27" max="29" width="13.1640625" style="30" customWidth="1"/>
    <col min="30" max="30" width="13.5" customWidth="1"/>
    <col min="31" max="31" width="12.1640625" customWidth="1"/>
    <col min="32" max="32" width="11.6640625" customWidth="1"/>
    <col min="33" max="33" width="11.83203125" customWidth="1"/>
    <col min="34" max="34" width="13.83203125" customWidth="1"/>
  </cols>
  <sheetData>
    <row r="1" spans="1:30" ht="57.75" customHeight="1">
      <c r="B1" s="18" t="s">
        <v>55</v>
      </c>
      <c r="C1" s="20" t="s">
        <v>252</v>
      </c>
      <c r="D1" s="20" t="s">
        <v>13</v>
      </c>
      <c r="E1" s="20" t="s">
        <v>251</v>
      </c>
      <c r="F1" s="21" t="s">
        <v>260</v>
      </c>
      <c r="G1" s="21" t="s">
        <v>261</v>
      </c>
      <c r="H1" s="21" t="s">
        <v>262</v>
      </c>
      <c r="I1" s="20" t="s">
        <v>35</v>
      </c>
      <c r="J1" s="20" t="s">
        <v>36</v>
      </c>
      <c r="K1" s="20" t="s">
        <v>37</v>
      </c>
      <c r="L1" s="21" t="s">
        <v>253</v>
      </c>
      <c r="M1" s="21" t="s">
        <v>33</v>
      </c>
      <c r="N1" s="21" t="s">
        <v>34</v>
      </c>
      <c r="O1" s="20" t="s">
        <v>113</v>
      </c>
      <c r="P1" s="20" t="s">
        <v>38</v>
      </c>
      <c r="Q1" s="20" t="s">
        <v>39</v>
      </c>
      <c r="R1" s="21" t="s">
        <v>254</v>
      </c>
      <c r="S1" s="21" t="s">
        <v>255</v>
      </c>
      <c r="T1" s="21" t="s">
        <v>256</v>
      </c>
      <c r="U1" s="20" t="s">
        <v>115</v>
      </c>
      <c r="V1" s="20" t="s">
        <v>40</v>
      </c>
      <c r="W1" s="20" t="s">
        <v>41</v>
      </c>
      <c r="X1" s="21" t="s">
        <v>257</v>
      </c>
      <c r="Y1" s="21" t="s">
        <v>258</v>
      </c>
      <c r="Z1" s="21" t="s">
        <v>259</v>
      </c>
      <c r="AA1" s="20" t="s">
        <v>42</v>
      </c>
      <c r="AB1" s="20" t="s">
        <v>43</v>
      </c>
      <c r="AC1" s="20" t="s">
        <v>44</v>
      </c>
      <c r="AD1" s="35" t="s">
        <v>248</v>
      </c>
    </row>
    <row r="2" spans="1:30">
      <c r="A2" s="16">
        <v>43615</v>
      </c>
      <c r="B2" s="13" t="s">
        <v>2</v>
      </c>
      <c r="C2" s="19">
        <v>1000000</v>
      </c>
      <c r="D2" s="19">
        <v>1000000</v>
      </c>
      <c r="E2" s="19">
        <v>1000000</v>
      </c>
      <c r="F2" s="22">
        <v>1000000</v>
      </c>
      <c r="G2" s="22">
        <v>1000000</v>
      </c>
      <c r="H2" s="22">
        <v>1000000</v>
      </c>
      <c r="I2" s="26">
        <v>1000000</v>
      </c>
      <c r="J2" s="26">
        <v>1000000</v>
      </c>
      <c r="K2" s="26">
        <v>1000000</v>
      </c>
      <c r="L2" s="22">
        <v>1000000</v>
      </c>
      <c r="M2" s="22">
        <v>1000000</v>
      </c>
      <c r="N2" s="22">
        <v>1000000</v>
      </c>
      <c r="O2" s="26">
        <v>1000000</v>
      </c>
      <c r="P2" s="26">
        <v>1000000</v>
      </c>
      <c r="Q2" s="26">
        <v>1000000</v>
      </c>
      <c r="R2" s="22">
        <v>1000000</v>
      </c>
      <c r="S2" s="22">
        <v>1000000</v>
      </c>
      <c r="T2" s="22">
        <v>1000000</v>
      </c>
      <c r="U2" s="26">
        <v>1000000</v>
      </c>
      <c r="V2" s="26">
        <v>1000000</v>
      </c>
      <c r="W2" s="26">
        <v>1000000</v>
      </c>
      <c r="X2" s="22">
        <v>1000000</v>
      </c>
      <c r="Y2" s="22">
        <v>1000000</v>
      </c>
      <c r="Z2" s="22">
        <v>1000000</v>
      </c>
      <c r="AA2" s="26">
        <v>1000000</v>
      </c>
      <c r="AB2" s="26">
        <v>1000000</v>
      </c>
      <c r="AC2" s="26">
        <v>1000000</v>
      </c>
      <c r="AD2" s="36">
        <v>32000000</v>
      </c>
    </row>
    <row r="3" spans="1:30">
      <c r="A3" s="16">
        <v>43616</v>
      </c>
      <c r="B3" s="13" t="s">
        <v>3</v>
      </c>
      <c r="C3" s="15"/>
      <c r="D3" s="15"/>
      <c r="E3" s="15"/>
      <c r="F3" s="23"/>
      <c r="G3" s="23"/>
      <c r="H3" s="23"/>
      <c r="I3" s="27"/>
      <c r="J3" s="27"/>
      <c r="K3" s="27"/>
      <c r="L3" s="23"/>
      <c r="M3" s="23"/>
      <c r="N3" s="23"/>
      <c r="O3" s="27"/>
      <c r="P3" s="27"/>
      <c r="Q3" s="27"/>
      <c r="R3" s="23"/>
      <c r="S3" s="23"/>
      <c r="T3" s="23"/>
      <c r="U3" s="27"/>
      <c r="V3" s="27"/>
      <c r="W3" s="27"/>
      <c r="X3" s="23"/>
      <c r="Y3" s="23"/>
      <c r="Z3" s="23"/>
      <c r="AA3" s="27"/>
      <c r="AB3" s="27"/>
      <c r="AC3" s="27"/>
      <c r="AD3" s="36">
        <v>32000000</v>
      </c>
    </row>
    <row r="4" spans="1:30">
      <c r="A4" s="16">
        <v>43617</v>
      </c>
      <c r="B4" s="13" t="s">
        <v>4</v>
      </c>
      <c r="C4" s="15"/>
      <c r="D4" s="15"/>
      <c r="E4" s="15"/>
      <c r="F4" s="23"/>
      <c r="G4" s="23"/>
      <c r="H4" s="23"/>
      <c r="I4" s="27"/>
      <c r="J4" s="27"/>
      <c r="K4" s="27"/>
      <c r="L4" s="23"/>
      <c r="M4" s="23"/>
      <c r="N4" s="23"/>
      <c r="O4" s="27"/>
      <c r="P4" s="27"/>
      <c r="Q4" s="27"/>
      <c r="R4" s="23"/>
      <c r="S4" s="23"/>
      <c r="T4" s="23"/>
      <c r="U4" s="27"/>
      <c r="V4" s="27"/>
      <c r="W4" s="27"/>
      <c r="X4" s="23"/>
      <c r="Y4" s="23"/>
      <c r="Z4" s="23"/>
      <c r="AA4" s="27"/>
      <c r="AB4" s="27"/>
      <c r="AC4" s="27"/>
      <c r="AD4" s="36">
        <v>32000000</v>
      </c>
    </row>
    <row r="5" spans="1:30">
      <c r="A5" s="16">
        <v>43618</v>
      </c>
      <c r="B5" s="13" t="s">
        <v>5</v>
      </c>
      <c r="C5" s="15"/>
      <c r="D5" s="15"/>
      <c r="E5" s="15"/>
      <c r="F5" s="23"/>
      <c r="G5" s="23"/>
      <c r="H5" s="23"/>
      <c r="I5" s="27"/>
      <c r="J5" s="27"/>
      <c r="K5" s="27"/>
      <c r="L5" s="23"/>
      <c r="M5" s="23"/>
      <c r="N5" s="23"/>
      <c r="O5" s="27"/>
      <c r="P5" s="27"/>
      <c r="Q5" s="27"/>
      <c r="R5" s="23"/>
      <c r="S5" s="23"/>
      <c r="T5" s="23"/>
      <c r="U5" s="27"/>
      <c r="V5" s="27"/>
      <c r="W5" s="27"/>
      <c r="X5" s="23"/>
      <c r="Y5" s="23"/>
      <c r="Z5" s="23"/>
      <c r="AA5" s="27"/>
      <c r="AB5" s="27"/>
      <c r="AC5" s="27"/>
      <c r="AD5" s="36">
        <v>32000000</v>
      </c>
    </row>
    <row r="6" spans="1:30">
      <c r="A6" s="16">
        <v>43619</v>
      </c>
      <c r="B6" s="13" t="s">
        <v>6</v>
      </c>
      <c r="C6" s="15">
        <v>5370000</v>
      </c>
      <c r="D6" s="15">
        <v>6000000</v>
      </c>
      <c r="E6" s="15">
        <v>5880000</v>
      </c>
      <c r="F6" s="23">
        <v>6750000</v>
      </c>
      <c r="G6" s="23">
        <v>5670000</v>
      </c>
      <c r="H6" s="23">
        <v>6900000</v>
      </c>
      <c r="I6" s="27">
        <v>7020000</v>
      </c>
      <c r="J6" s="27">
        <v>7140000</v>
      </c>
      <c r="K6" s="27">
        <v>6060000</v>
      </c>
      <c r="L6" s="23"/>
      <c r="M6" s="23"/>
      <c r="N6" s="23"/>
      <c r="O6" s="27"/>
      <c r="P6" s="27"/>
      <c r="Q6" s="27"/>
      <c r="R6" s="23"/>
      <c r="S6" s="23"/>
      <c r="T6" s="23"/>
      <c r="U6" s="27"/>
      <c r="V6" s="27"/>
      <c r="W6" s="27"/>
      <c r="X6" s="23"/>
      <c r="Y6" s="23"/>
      <c r="Z6" s="23"/>
      <c r="AA6" s="27"/>
      <c r="AB6" s="27"/>
      <c r="AC6" s="27"/>
      <c r="AD6" s="36">
        <v>32000000</v>
      </c>
    </row>
    <row r="7" spans="1:30">
      <c r="A7" s="16">
        <v>43620</v>
      </c>
      <c r="B7" s="13" t="s">
        <v>56</v>
      </c>
      <c r="C7" s="15"/>
      <c r="D7" s="15"/>
      <c r="E7" s="15"/>
      <c r="F7" s="23"/>
      <c r="G7" s="23"/>
      <c r="H7" s="23"/>
      <c r="I7" s="27"/>
      <c r="J7" s="27"/>
      <c r="K7" s="27"/>
      <c r="L7" s="23"/>
      <c r="M7" s="23"/>
      <c r="N7" s="23"/>
      <c r="O7" s="27"/>
      <c r="P7" s="27"/>
      <c r="Q7" s="27"/>
      <c r="R7" s="23"/>
      <c r="S7" s="23"/>
      <c r="T7" s="23"/>
      <c r="U7" s="27"/>
      <c r="V7" s="27"/>
      <c r="W7" s="27"/>
      <c r="X7" s="23"/>
      <c r="Y7" s="23"/>
      <c r="Z7" s="23"/>
      <c r="AA7" s="27"/>
      <c r="AB7" s="27"/>
      <c r="AC7" s="27"/>
      <c r="AD7" s="36">
        <v>32000000</v>
      </c>
    </row>
    <row r="8" spans="1:30">
      <c r="A8" s="16">
        <v>43621</v>
      </c>
      <c r="B8" s="13" t="s">
        <v>57</v>
      </c>
      <c r="C8" s="15">
        <v>18720000</v>
      </c>
      <c r="D8" s="15">
        <v>20160000</v>
      </c>
      <c r="E8" s="15">
        <v>18180000</v>
      </c>
      <c r="F8" s="23"/>
      <c r="G8" s="23"/>
      <c r="H8" s="23"/>
      <c r="I8" s="27"/>
      <c r="J8" s="27"/>
      <c r="K8" s="27"/>
      <c r="L8" s="23">
        <v>5310000</v>
      </c>
      <c r="M8" s="23">
        <v>6090000</v>
      </c>
      <c r="N8" s="23">
        <v>5940000</v>
      </c>
      <c r="O8" s="27">
        <v>5970000</v>
      </c>
      <c r="P8" s="27">
        <v>6000000</v>
      </c>
      <c r="Q8" s="27">
        <v>6300000</v>
      </c>
      <c r="R8" s="23">
        <v>4350000</v>
      </c>
      <c r="S8" s="23">
        <v>5670000</v>
      </c>
      <c r="T8" s="23">
        <v>4830000</v>
      </c>
      <c r="U8" s="27"/>
      <c r="V8" s="27"/>
      <c r="W8" s="27"/>
      <c r="X8" s="23"/>
      <c r="Y8" s="23"/>
      <c r="Z8" s="23"/>
      <c r="AA8" s="27"/>
      <c r="AB8" s="27"/>
      <c r="AC8" s="27"/>
      <c r="AD8" s="36">
        <v>32000000</v>
      </c>
    </row>
    <row r="9" spans="1:30">
      <c r="A9" s="16">
        <v>43622</v>
      </c>
      <c r="B9" s="13" t="s">
        <v>58</v>
      </c>
      <c r="C9" s="15"/>
      <c r="D9" s="15"/>
      <c r="E9" s="15"/>
      <c r="F9" s="23">
        <v>22500000</v>
      </c>
      <c r="G9" s="23">
        <v>27900000</v>
      </c>
      <c r="H9" s="23">
        <v>27180000</v>
      </c>
      <c r="I9" s="27">
        <v>27000000</v>
      </c>
      <c r="J9" s="27">
        <v>26460000</v>
      </c>
      <c r="K9" s="27">
        <v>27540000</v>
      </c>
      <c r="L9" s="23"/>
      <c r="M9" s="23"/>
      <c r="N9" s="23"/>
      <c r="O9" s="27"/>
      <c r="P9" s="27"/>
      <c r="Q9" s="27"/>
      <c r="R9" s="23"/>
      <c r="S9" s="23"/>
      <c r="T9" s="23"/>
      <c r="U9" s="27"/>
      <c r="V9" s="27"/>
      <c r="W9" s="27"/>
      <c r="X9" s="23"/>
      <c r="Y9" s="23"/>
      <c r="Z9" s="23"/>
      <c r="AA9" s="27"/>
      <c r="AB9" s="27"/>
      <c r="AC9" s="27"/>
      <c r="AD9" s="36">
        <v>32000000</v>
      </c>
    </row>
    <row r="10" spans="1:30">
      <c r="A10" s="16">
        <v>43623</v>
      </c>
      <c r="B10" s="13" t="s">
        <v>59</v>
      </c>
      <c r="C10" s="15"/>
      <c r="D10" s="15"/>
      <c r="E10" s="15"/>
      <c r="F10" s="23"/>
      <c r="G10" s="23"/>
      <c r="H10" s="23"/>
      <c r="I10" s="27"/>
      <c r="J10" s="27"/>
      <c r="K10" s="27"/>
      <c r="L10" s="23"/>
      <c r="M10" s="23"/>
      <c r="N10" s="23"/>
      <c r="O10" s="27"/>
      <c r="P10" s="27"/>
      <c r="Q10" s="27"/>
      <c r="R10" s="23"/>
      <c r="S10" s="23"/>
      <c r="T10" s="23"/>
      <c r="U10" s="27"/>
      <c r="V10" s="27"/>
      <c r="W10" s="27"/>
      <c r="X10" s="23"/>
      <c r="Y10" s="23"/>
      <c r="Z10" s="23"/>
      <c r="AA10" s="27"/>
      <c r="AB10" s="27"/>
      <c r="AC10" s="27"/>
      <c r="AD10" s="36">
        <v>32000000</v>
      </c>
    </row>
    <row r="11" spans="1:30">
      <c r="A11" s="16">
        <v>43624</v>
      </c>
      <c r="B11" s="13" t="s">
        <v>60</v>
      </c>
      <c r="C11" s="15"/>
      <c r="D11" s="15"/>
      <c r="E11" s="15"/>
      <c r="F11" s="23"/>
      <c r="G11" s="23"/>
      <c r="H11" s="23"/>
      <c r="I11" s="27"/>
      <c r="J11" s="27"/>
      <c r="K11" s="27"/>
      <c r="L11" s="23"/>
      <c r="M11" s="23"/>
      <c r="N11" s="23"/>
      <c r="O11" s="27"/>
      <c r="P11" s="27"/>
      <c r="Q11" s="27"/>
      <c r="R11" s="23"/>
      <c r="S11" s="23"/>
      <c r="T11" s="23"/>
      <c r="U11" s="27"/>
      <c r="V11" s="27"/>
      <c r="W11" s="27"/>
      <c r="X11" s="23"/>
      <c r="Y11" s="23"/>
      <c r="Z11" s="23"/>
      <c r="AA11" s="27"/>
      <c r="AB11" s="27"/>
      <c r="AC11" s="27"/>
      <c r="AD11" s="36">
        <v>32000000</v>
      </c>
    </row>
    <row r="12" spans="1:30">
      <c r="A12" s="16">
        <v>43625</v>
      </c>
      <c r="B12" s="13" t="s">
        <v>61</v>
      </c>
      <c r="C12" s="15">
        <v>139320000</v>
      </c>
      <c r="D12" s="15">
        <v>162000000</v>
      </c>
      <c r="E12" s="15">
        <v>150120000</v>
      </c>
      <c r="F12" s="23"/>
      <c r="G12" s="23"/>
      <c r="H12" s="23"/>
      <c r="I12" s="27"/>
      <c r="J12" s="27"/>
      <c r="K12" s="27"/>
      <c r="L12" s="23"/>
      <c r="M12" s="23"/>
      <c r="N12" s="23"/>
      <c r="O12" s="27"/>
      <c r="P12" s="27"/>
      <c r="Q12" s="27"/>
      <c r="R12" s="23"/>
      <c r="S12" s="23"/>
      <c r="T12" s="23"/>
      <c r="U12" s="27"/>
      <c r="V12" s="27"/>
      <c r="W12" s="27"/>
      <c r="X12" s="23"/>
      <c r="Y12" s="23"/>
      <c r="Z12" s="23"/>
      <c r="AA12" s="27"/>
      <c r="AB12" s="27"/>
      <c r="AC12" s="27"/>
      <c r="AD12" s="36">
        <v>32000000</v>
      </c>
    </row>
    <row r="13" spans="1:30">
      <c r="A13" s="16">
        <v>43626</v>
      </c>
      <c r="B13" s="13" t="s">
        <v>62</v>
      </c>
      <c r="C13" s="15"/>
      <c r="D13" s="15"/>
      <c r="E13" s="15"/>
      <c r="F13" s="23">
        <v>210600000</v>
      </c>
      <c r="G13" s="23">
        <v>205200000</v>
      </c>
      <c r="H13" s="23">
        <v>179280000</v>
      </c>
      <c r="I13" s="27">
        <v>171720000</v>
      </c>
      <c r="J13" s="27">
        <v>163080000</v>
      </c>
      <c r="K13" s="27">
        <v>183600000</v>
      </c>
      <c r="L13" s="23"/>
      <c r="M13" s="23"/>
      <c r="N13" s="23"/>
      <c r="O13" s="27"/>
      <c r="P13" s="27"/>
      <c r="Q13" s="27"/>
      <c r="R13" s="23"/>
      <c r="S13" s="23"/>
      <c r="T13" s="23"/>
      <c r="U13" s="27"/>
      <c r="V13" s="27"/>
      <c r="W13" s="27"/>
      <c r="X13" s="23"/>
      <c r="Y13" s="23"/>
      <c r="Z13" s="23"/>
      <c r="AA13" s="27"/>
      <c r="AB13" s="27"/>
      <c r="AC13" s="27"/>
      <c r="AD13" s="36">
        <v>32000000</v>
      </c>
    </row>
    <row r="14" spans="1:30">
      <c r="A14" s="16">
        <v>43627</v>
      </c>
      <c r="B14" s="13" t="s">
        <v>63</v>
      </c>
      <c r="C14" s="15"/>
      <c r="D14" s="15"/>
      <c r="E14" s="15"/>
      <c r="F14" s="23"/>
      <c r="G14" s="23"/>
      <c r="H14" s="23"/>
      <c r="I14" s="27"/>
      <c r="J14" s="27"/>
      <c r="K14" s="27"/>
      <c r="L14" s="23"/>
      <c r="M14" s="23"/>
      <c r="N14" s="23"/>
      <c r="O14" s="27"/>
      <c r="P14" s="27"/>
      <c r="Q14" s="27"/>
      <c r="R14" s="23"/>
      <c r="S14" s="23"/>
      <c r="T14" s="23"/>
      <c r="U14" s="27">
        <v>5580000</v>
      </c>
      <c r="V14" s="27">
        <v>6000000</v>
      </c>
      <c r="W14" s="27">
        <v>6690000</v>
      </c>
      <c r="X14" s="23"/>
      <c r="Y14" s="23"/>
      <c r="Z14" s="23"/>
      <c r="AA14" s="27"/>
      <c r="AB14" s="27"/>
      <c r="AC14" s="27"/>
      <c r="AD14" s="36">
        <v>32000000</v>
      </c>
    </row>
    <row r="15" spans="1:30">
      <c r="A15" s="16">
        <v>43628</v>
      </c>
      <c r="B15" s="13" t="s">
        <v>64</v>
      </c>
      <c r="C15" s="15"/>
      <c r="D15" s="15"/>
      <c r="E15" s="15"/>
      <c r="F15" s="23"/>
      <c r="G15" s="23"/>
      <c r="H15" s="23"/>
      <c r="I15" s="27"/>
      <c r="J15" s="27"/>
      <c r="K15" s="27"/>
      <c r="L15" s="23"/>
      <c r="M15" s="23"/>
      <c r="N15" s="23"/>
      <c r="O15" s="27"/>
      <c r="P15" s="27"/>
      <c r="Q15" s="27"/>
      <c r="R15" s="23"/>
      <c r="S15" s="23"/>
      <c r="T15" s="23"/>
      <c r="U15" s="27"/>
      <c r="V15" s="27"/>
      <c r="W15" s="27"/>
      <c r="X15" s="23"/>
      <c r="Y15" s="23"/>
      <c r="Z15" s="23"/>
      <c r="AA15" s="27"/>
      <c r="AB15" s="27"/>
      <c r="AC15" s="27"/>
      <c r="AD15" s="36">
        <v>32000000</v>
      </c>
    </row>
    <row r="16" spans="1:30">
      <c r="A16" s="16">
        <v>43629</v>
      </c>
      <c r="B16" s="13" t="s">
        <v>65</v>
      </c>
      <c r="C16" s="15"/>
      <c r="D16" s="15"/>
      <c r="E16" s="15"/>
      <c r="F16" s="23"/>
      <c r="G16" s="23"/>
      <c r="H16" s="23"/>
      <c r="I16" s="27"/>
      <c r="J16" s="27"/>
      <c r="K16" s="27"/>
      <c r="L16" s="23">
        <v>39600000</v>
      </c>
      <c r="M16" s="23">
        <v>37440000</v>
      </c>
      <c r="N16" s="23">
        <v>39420000</v>
      </c>
      <c r="O16" s="27">
        <v>29700000</v>
      </c>
      <c r="P16" s="27">
        <v>28440000</v>
      </c>
      <c r="Q16" s="27">
        <v>32400000</v>
      </c>
      <c r="R16" s="23"/>
      <c r="S16" s="23"/>
      <c r="T16" s="23"/>
      <c r="U16" s="27"/>
      <c r="V16" s="27"/>
      <c r="W16" s="27"/>
      <c r="X16" s="23"/>
      <c r="Y16" s="23"/>
      <c r="Z16" s="23"/>
      <c r="AA16" s="27"/>
      <c r="AB16" s="27"/>
      <c r="AC16" s="27"/>
      <c r="AD16" s="36">
        <v>32000000</v>
      </c>
    </row>
    <row r="17" spans="1:30">
      <c r="A17" s="16">
        <v>43630</v>
      </c>
      <c r="B17" s="13" t="s">
        <v>66</v>
      </c>
      <c r="C17" s="15"/>
      <c r="D17" s="15"/>
      <c r="E17" s="15"/>
      <c r="F17" s="23"/>
      <c r="G17" s="23"/>
      <c r="H17" s="23"/>
      <c r="I17" s="27"/>
      <c r="J17" s="27"/>
      <c r="K17" s="27"/>
      <c r="L17" s="23"/>
      <c r="M17" s="23"/>
      <c r="N17" s="23"/>
      <c r="O17" s="27"/>
      <c r="P17" s="27"/>
      <c r="Q17" s="27"/>
      <c r="R17" s="23"/>
      <c r="S17" s="23"/>
      <c r="T17" s="23"/>
      <c r="U17" s="27"/>
      <c r="V17" s="27"/>
      <c r="W17" s="27"/>
      <c r="X17" s="23"/>
      <c r="Y17" s="23"/>
      <c r="Z17" s="23"/>
      <c r="AA17" s="27"/>
      <c r="AB17" s="27"/>
      <c r="AC17" s="27"/>
      <c r="AD17" s="36">
        <v>32000000</v>
      </c>
    </row>
    <row r="18" spans="1:30">
      <c r="A18" s="16">
        <v>43631</v>
      </c>
      <c r="B18" s="13" t="s">
        <v>67</v>
      </c>
      <c r="C18" s="15"/>
      <c r="D18" s="15"/>
      <c r="E18" s="15"/>
      <c r="F18" s="23"/>
      <c r="G18" s="23"/>
      <c r="H18" s="23"/>
      <c r="I18" s="27"/>
      <c r="J18" s="27"/>
      <c r="K18" s="27"/>
      <c r="L18" s="23"/>
      <c r="M18" s="23"/>
      <c r="N18" s="23"/>
      <c r="O18" s="27"/>
      <c r="P18" s="27"/>
      <c r="Q18" s="27"/>
      <c r="R18" s="23"/>
      <c r="S18" s="23"/>
      <c r="T18" s="23"/>
      <c r="U18" s="27"/>
      <c r="V18" s="27"/>
      <c r="W18" s="27"/>
      <c r="X18" s="23"/>
      <c r="Y18" s="23"/>
      <c r="Z18" s="23"/>
      <c r="AA18" s="27"/>
      <c r="AB18" s="27"/>
      <c r="AC18" s="27"/>
      <c r="AD18" s="36">
        <v>32000000</v>
      </c>
    </row>
    <row r="19" spans="1:30">
      <c r="A19" s="16">
        <v>43632</v>
      </c>
      <c r="B19" s="13" t="s">
        <v>68</v>
      </c>
      <c r="C19" s="15"/>
      <c r="D19" s="15"/>
      <c r="E19" s="15"/>
      <c r="F19" s="23"/>
      <c r="G19" s="23"/>
      <c r="H19" s="23"/>
      <c r="I19" s="27"/>
      <c r="J19" s="27"/>
      <c r="K19" s="27"/>
      <c r="L19" s="23"/>
      <c r="M19" s="23"/>
      <c r="N19" s="23"/>
      <c r="O19" s="29"/>
      <c r="P19" s="29"/>
      <c r="Q19" s="29"/>
      <c r="R19" s="23"/>
      <c r="S19" s="23"/>
      <c r="T19" s="23"/>
      <c r="U19" s="27"/>
      <c r="V19" s="27"/>
      <c r="W19" s="27"/>
      <c r="X19" s="23"/>
      <c r="Y19" s="23"/>
      <c r="Z19" s="23"/>
      <c r="AA19" s="27"/>
      <c r="AB19" s="27"/>
      <c r="AC19" s="27"/>
      <c r="AD19" s="36">
        <v>32000000</v>
      </c>
    </row>
    <row r="20" spans="1:30">
      <c r="A20" s="16">
        <v>43633</v>
      </c>
      <c r="B20" s="13" t="s">
        <v>69</v>
      </c>
      <c r="C20" s="15"/>
      <c r="D20" s="15"/>
      <c r="E20" s="15"/>
      <c r="F20" s="23"/>
      <c r="G20" s="23"/>
      <c r="H20" s="23"/>
      <c r="I20" s="27"/>
      <c r="J20" s="27"/>
      <c r="K20" s="27"/>
      <c r="L20" s="23"/>
      <c r="M20" s="23"/>
      <c r="N20" s="23"/>
      <c r="O20" s="27"/>
      <c r="P20" s="27"/>
      <c r="Q20" s="27"/>
      <c r="R20" s="23"/>
      <c r="S20" s="23"/>
      <c r="T20" s="23"/>
      <c r="U20" s="27"/>
      <c r="V20" s="27"/>
      <c r="W20" s="27"/>
      <c r="X20" s="23"/>
      <c r="Y20" s="23"/>
      <c r="Z20" s="23"/>
      <c r="AA20" s="27"/>
      <c r="AB20" s="27"/>
      <c r="AC20" s="27"/>
      <c r="AD20" s="36">
        <v>32000000</v>
      </c>
    </row>
    <row r="21" spans="1:30">
      <c r="A21" s="16">
        <v>43634</v>
      </c>
      <c r="B21" s="13" t="s">
        <v>116</v>
      </c>
      <c r="C21" s="15"/>
      <c r="D21" s="15"/>
      <c r="E21" s="15"/>
      <c r="F21" s="23"/>
      <c r="G21" s="23"/>
      <c r="H21" s="23"/>
      <c r="I21" s="27"/>
      <c r="J21" s="27"/>
      <c r="K21" s="27"/>
      <c r="L21" s="23"/>
      <c r="M21" s="23"/>
      <c r="N21" s="23"/>
      <c r="O21" s="27"/>
      <c r="P21" s="27"/>
      <c r="Q21" s="27"/>
      <c r="R21" s="23"/>
      <c r="S21" s="23"/>
      <c r="T21" s="23"/>
      <c r="U21" s="27"/>
      <c r="V21" s="27"/>
      <c r="W21" s="27"/>
      <c r="X21" s="23"/>
      <c r="Y21" s="23"/>
      <c r="Z21" s="23"/>
      <c r="AA21" s="27"/>
      <c r="AB21" s="27"/>
      <c r="AC21" s="27"/>
      <c r="AD21" s="36">
        <v>32000000</v>
      </c>
    </row>
    <row r="22" spans="1:30">
      <c r="A22" s="16">
        <v>43635</v>
      </c>
      <c r="B22" s="13" t="s">
        <v>117</v>
      </c>
      <c r="C22" s="15"/>
      <c r="D22" s="15"/>
      <c r="E22" s="15"/>
      <c r="F22" s="23"/>
      <c r="G22" s="23"/>
      <c r="H22" s="23"/>
      <c r="I22" s="27"/>
      <c r="J22" s="27"/>
      <c r="K22" s="27"/>
      <c r="L22" s="23"/>
      <c r="M22" s="23"/>
      <c r="N22" s="23"/>
      <c r="O22" s="27"/>
      <c r="P22" s="27"/>
      <c r="Q22" s="27"/>
      <c r="R22" s="23"/>
      <c r="S22" s="23"/>
      <c r="T22" s="23"/>
      <c r="U22" s="27"/>
      <c r="V22" s="27"/>
      <c r="W22" s="27"/>
      <c r="X22" s="23"/>
      <c r="Y22" s="23"/>
      <c r="Z22" s="23"/>
      <c r="AA22" s="27"/>
      <c r="AB22" s="27"/>
      <c r="AC22" s="27"/>
      <c r="AD22" s="36">
        <v>32000000</v>
      </c>
    </row>
    <row r="23" spans="1:30">
      <c r="A23" s="16">
        <v>43636</v>
      </c>
      <c r="B23" s="13" t="s">
        <v>118</v>
      </c>
      <c r="C23" s="15"/>
      <c r="D23" s="15"/>
      <c r="E23" s="15"/>
      <c r="F23" s="23"/>
      <c r="G23" s="23"/>
      <c r="H23" s="23"/>
      <c r="I23" s="27"/>
      <c r="J23" s="27"/>
      <c r="K23" s="27"/>
      <c r="L23" s="23">
        <v>192240000</v>
      </c>
      <c r="M23" s="23">
        <v>225720000</v>
      </c>
      <c r="N23" s="23">
        <v>241920000</v>
      </c>
      <c r="O23" s="27"/>
      <c r="P23" s="27"/>
      <c r="Q23" s="27"/>
      <c r="R23" s="23">
        <v>38160000</v>
      </c>
      <c r="S23" s="23">
        <v>42120000</v>
      </c>
      <c r="T23" s="23">
        <v>36720000</v>
      </c>
      <c r="U23" s="27"/>
      <c r="V23" s="27"/>
      <c r="W23" s="27"/>
      <c r="X23" s="23"/>
      <c r="Y23" s="23"/>
      <c r="Z23" s="23"/>
      <c r="AA23" s="27"/>
      <c r="AB23" s="27"/>
      <c r="AC23" s="27"/>
      <c r="AD23" s="36">
        <v>32000000</v>
      </c>
    </row>
    <row r="24" spans="1:30">
      <c r="A24" s="16">
        <v>43637</v>
      </c>
      <c r="B24" s="13" t="s">
        <v>119</v>
      </c>
      <c r="C24" s="15"/>
      <c r="D24" s="15"/>
      <c r="E24" s="15"/>
      <c r="F24" s="23"/>
      <c r="G24" s="23"/>
      <c r="H24" s="23"/>
      <c r="I24" s="27"/>
      <c r="J24" s="27"/>
      <c r="K24" s="27"/>
      <c r="L24" s="23"/>
      <c r="M24" s="23"/>
      <c r="N24" s="23"/>
      <c r="O24" s="27"/>
      <c r="P24" s="27"/>
      <c r="Q24" s="27"/>
      <c r="R24" s="23"/>
      <c r="S24" s="23"/>
      <c r="T24" s="23"/>
      <c r="U24" s="27"/>
      <c r="V24" s="27"/>
      <c r="W24" s="27"/>
      <c r="X24" s="23"/>
      <c r="Y24" s="23"/>
      <c r="Z24" s="23"/>
      <c r="AA24" s="27"/>
      <c r="AB24" s="27"/>
      <c r="AC24" s="27"/>
      <c r="AD24" s="36">
        <v>32000000</v>
      </c>
    </row>
    <row r="25" spans="1:30">
      <c r="A25" s="16">
        <v>43638</v>
      </c>
      <c r="B25" s="13" t="s">
        <v>120</v>
      </c>
      <c r="C25" s="15"/>
      <c r="D25" s="15"/>
      <c r="E25" s="15"/>
      <c r="F25" s="23"/>
      <c r="G25" s="23"/>
      <c r="H25" s="23"/>
      <c r="I25" s="27"/>
      <c r="J25" s="27"/>
      <c r="K25" s="27"/>
      <c r="L25" s="23"/>
      <c r="M25" s="23"/>
      <c r="N25" s="23"/>
      <c r="O25" s="27"/>
      <c r="P25" s="27"/>
      <c r="Q25" s="27"/>
      <c r="R25" s="23"/>
      <c r="S25" s="23"/>
      <c r="T25" s="23"/>
      <c r="U25" s="27"/>
      <c r="V25" s="27"/>
      <c r="W25" s="27"/>
      <c r="X25" s="23"/>
      <c r="Y25" s="23"/>
      <c r="Z25" s="23"/>
      <c r="AA25" s="27"/>
      <c r="AB25" s="27"/>
      <c r="AC25" s="27"/>
      <c r="AD25" s="36">
        <v>32000000</v>
      </c>
    </row>
    <row r="26" spans="1:30">
      <c r="A26" s="16">
        <v>43639</v>
      </c>
      <c r="B26" s="13" t="s">
        <v>121</v>
      </c>
      <c r="C26" s="15"/>
      <c r="D26" s="15"/>
      <c r="E26" s="15"/>
      <c r="F26" s="23"/>
      <c r="G26" s="23"/>
      <c r="H26" s="23"/>
      <c r="I26" s="27"/>
      <c r="J26" s="27"/>
      <c r="K26" s="27"/>
      <c r="L26" s="23"/>
      <c r="M26" s="23"/>
      <c r="N26" s="23"/>
      <c r="O26" s="27"/>
      <c r="P26" s="27"/>
      <c r="Q26" s="27"/>
      <c r="R26" s="23"/>
      <c r="S26" s="23"/>
      <c r="T26" s="23"/>
      <c r="U26" s="27"/>
      <c r="V26" s="27"/>
      <c r="W26" s="27"/>
      <c r="X26" s="23"/>
      <c r="Y26" s="23"/>
      <c r="Z26" s="23"/>
      <c r="AA26" s="27"/>
      <c r="AB26" s="27"/>
      <c r="AC26" s="27"/>
      <c r="AD26" s="36">
        <v>32000000</v>
      </c>
    </row>
    <row r="27" spans="1:30">
      <c r="A27" s="16">
        <v>43640</v>
      </c>
      <c r="B27" s="13" t="s">
        <v>122</v>
      </c>
      <c r="C27" s="15"/>
      <c r="D27" s="15"/>
      <c r="E27" s="15"/>
      <c r="F27" s="23"/>
      <c r="G27" s="23"/>
      <c r="H27" s="23"/>
      <c r="I27" s="27"/>
      <c r="J27" s="27"/>
      <c r="K27" s="27"/>
      <c r="L27" s="23"/>
      <c r="M27" s="23"/>
      <c r="N27" s="23"/>
      <c r="O27" s="27"/>
      <c r="P27" s="27"/>
      <c r="Q27" s="27"/>
      <c r="R27" s="23"/>
      <c r="S27" s="23"/>
      <c r="T27" s="23"/>
      <c r="U27" s="27"/>
      <c r="V27" s="27"/>
      <c r="W27" s="27"/>
      <c r="X27" s="23"/>
      <c r="Y27" s="23"/>
      <c r="Z27" s="23"/>
      <c r="AA27" s="27"/>
      <c r="AB27" s="27"/>
      <c r="AC27" s="27"/>
      <c r="AD27" s="36">
        <v>32000000</v>
      </c>
    </row>
    <row r="28" spans="1:30">
      <c r="A28" s="16">
        <v>43641</v>
      </c>
      <c r="B28" s="13" t="s">
        <v>123</v>
      </c>
      <c r="C28" s="15"/>
      <c r="D28" s="15"/>
      <c r="E28" s="15"/>
      <c r="F28" s="23"/>
      <c r="G28" s="23"/>
      <c r="H28" s="23"/>
      <c r="I28" s="27"/>
      <c r="J28" s="27"/>
      <c r="K28" s="27"/>
      <c r="L28" s="23"/>
      <c r="M28" s="23"/>
      <c r="N28" s="23"/>
      <c r="O28" s="27"/>
      <c r="P28" s="27"/>
      <c r="Q28" s="27"/>
      <c r="R28" s="23"/>
      <c r="S28" s="23"/>
      <c r="T28" s="23"/>
      <c r="U28" s="27"/>
      <c r="V28" s="27"/>
      <c r="W28" s="27"/>
      <c r="X28" s="23"/>
      <c r="Y28" s="23"/>
      <c r="Z28" s="23"/>
      <c r="AA28" s="27"/>
      <c r="AB28" s="27"/>
      <c r="AC28" s="27"/>
      <c r="AD28" s="36">
        <v>32000000</v>
      </c>
    </row>
    <row r="29" spans="1:30">
      <c r="A29" s="16">
        <v>43642</v>
      </c>
      <c r="B29" s="13" t="s">
        <v>124</v>
      </c>
      <c r="C29" s="15"/>
      <c r="D29" s="15"/>
      <c r="E29" s="15"/>
      <c r="F29" s="23"/>
      <c r="G29" s="23"/>
      <c r="H29" s="23"/>
      <c r="I29" s="27"/>
      <c r="J29" s="27"/>
      <c r="K29" s="27"/>
      <c r="L29" s="23"/>
      <c r="M29" s="23"/>
      <c r="N29" s="23"/>
      <c r="O29" s="27">
        <v>294840000</v>
      </c>
      <c r="P29" s="27">
        <v>278640000</v>
      </c>
      <c r="Q29" s="27">
        <v>325080000</v>
      </c>
      <c r="R29" s="23"/>
      <c r="S29" s="23"/>
      <c r="T29" s="23"/>
      <c r="U29" s="27"/>
      <c r="V29" s="27"/>
      <c r="W29" s="27"/>
      <c r="X29" s="23">
        <v>3540000</v>
      </c>
      <c r="Y29" s="23">
        <v>3150000</v>
      </c>
      <c r="Z29" s="23">
        <v>3120000</v>
      </c>
      <c r="AA29" s="27"/>
      <c r="AB29" s="27"/>
      <c r="AC29" s="27"/>
      <c r="AD29" s="36">
        <v>32000000</v>
      </c>
    </row>
    <row r="30" spans="1:30">
      <c r="A30" s="16">
        <v>43643</v>
      </c>
      <c r="B30" s="13" t="s">
        <v>125</v>
      </c>
      <c r="C30" s="15"/>
      <c r="D30" s="15"/>
      <c r="E30" s="15"/>
      <c r="F30" s="23"/>
      <c r="G30" s="23"/>
      <c r="H30" s="23"/>
      <c r="I30" s="27"/>
      <c r="J30" s="27"/>
      <c r="K30" s="27"/>
      <c r="L30" s="23"/>
      <c r="M30" s="23"/>
      <c r="N30" s="23"/>
      <c r="O30" s="27"/>
      <c r="P30" s="27"/>
      <c r="Q30" s="27"/>
      <c r="R30" s="23"/>
      <c r="S30" s="23"/>
      <c r="T30" s="23"/>
      <c r="U30" s="27"/>
      <c r="V30" s="27"/>
      <c r="W30" s="27"/>
      <c r="X30" s="23"/>
      <c r="Y30" s="23"/>
      <c r="Z30" s="23"/>
      <c r="AA30" s="27"/>
      <c r="AB30" s="27"/>
      <c r="AC30" s="27"/>
      <c r="AD30" s="36">
        <v>32000000</v>
      </c>
    </row>
    <row r="31" spans="1:30">
      <c r="A31" s="16">
        <v>43644</v>
      </c>
      <c r="B31" s="13" t="s">
        <v>126</v>
      </c>
      <c r="C31" s="15"/>
      <c r="D31" s="15"/>
      <c r="E31" s="15"/>
      <c r="F31" s="23"/>
      <c r="G31" s="23"/>
      <c r="H31" s="23"/>
      <c r="I31" s="27"/>
      <c r="J31" s="27"/>
      <c r="K31" s="27"/>
      <c r="L31" s="23"/>
      <c r="M31" s="23"/>
      <c r="N31" s="23"/>
      <c r="O31" s="27"/>
      <c r="P31" s="27"/>
      <c r="Q31" s="27"/>
      <c r="R31" s="23"/>
      <c r="S31" s="23"/>
      <c r="T31" s="23"/>
      <c r="U31" s="27"/>
      <c r="V31" s="27"/>
      <c r="W31" s="27"/>
      <c r="X31" s="23"/>
      <c r="Y31" s="23"/>
      <c r="Z31" s="23"/>
      <c r="AA31" s="27"/>
      <c r="AB31" s="27"/>
      <c r="AC31" s="27"/>
      <c r="AD31" s="36">
        <v>32000000</v>
      </c>
    </row>
    <row r="32" spans="1:30">
      <c r="A32" s="16">
        <v>43645</v>
      </c>
      <c r="B32" s="13" t="s">
        <v>127</v>
      </c>
      <c r="C32" s="15"/>
      <c r="D32" s="15"/>
      <c r="E32" s="15"/>
      <c r="F32" s="23"/>
      <c r="G32" s="23"/>
      <c r="H32" s="23"/>
      <c r="I32" s="27"/>
      <c r="J32" s="27"/>
      <c r="K32" s="27"/>
      <c r="L32" s="23"/>
      <c r="M32" s="23"/>
      <c r="N32" s="23"/>
      <c r="O32" s="27"/>
      <c r="P32" s="27"/>
      <c r="Q32" s="27"/>
      <c r="R32" s="23">
        <v>250560000</v>
      </c>
      <c r="S32" s="23">
        <v>308880000</v>
      </c>
      <c r="T32" s="23">
        <v>291600000</v>
      </c>
      <c r="U32" s="27"/>
      <c r="V32" s="27"/>
      <c r="W32" s="27"/>
      <c r="X32" s="23"/>
      <c r="Y32" s="23"/>
      <c r="Z32" s="23"/>
      <c r="AA32" s="27"/>
      <c r="AB32" s="27"/>
      <c r="AC32" s="27"/>
      <c r="AD32" s="36">
        <v>32000000</v>
      </c>
    </row>
    <row r="33" spans="1:30">
      <c r="A33" s="16">
        <v>43646</v>
      </c>
      <c r="B33" s="13" t="s">
        <v>128</v>
      </c>
      <c r="C33" s="15"/>
      <c r="D33" s="15"/>
      <c r="E33" s="15"/>
      <c r="F33" s="23"/>
      <c r="G33" s="23"/>
      <c r="H33" s="23"/>
      <c r="I33" s="27"/>
      <c r="J33" s="27"/>
      <c r="K33" s="27"/>
      <c r="L33" s="23"/>
      <c r="M33" s="23"/>
      <c r="N33" s="23"/>
      <c r="O33" s="27"/>
      <c r="P33" s="27"/>
      <c r="Q33" s="27"/>
      <c r="R33" s="23"/>
      <c r="S33" s="23"/>
      <c r="T33" s="23"/>
      <c r="U33" s="27"/>
      <c r="V33" s="27"/>
      <c r="W33" s="27"/>
      <c r="X33" s="23"/>
      <c r="Y33" s="23"/>
      <c r="Z33" s="23"/>
      <c r="AA33" s="27"/>
      <c r="AB33" s="27"/>
      <c r="AC33" s="27"/>
      <c r="AD33" s="36">
        <v>32000000</v>
      </c>
    </row>
    <row r="34" spans="1:30">
      <c r="A34" s="16">
        <v>43647</v>
      </c>
      <c r="B34" s="13" t="s">
        <v>129</v>
      </c>
      <c r="C34" s="15"/>
      <c r="D34" s="15"/>
      <c r="E34" s="15"/>
      <c r="F34" s="23"/>
      <c r="G34" s="23"/>
      <c r="H34" s="23"/>
      <c r="I34" s="27"/>
      <c r="J34" s="27"/>
      <c r="K34" s="27"/>
      <c r="L34" s="23"/>
      <c r="M34" s="23"/>
      <c r="N34" s="23"/>
      <c r="O34" s="27"/>
      <c r="P34" s="27"/>
      <c r="Q34" s="27"/>
      <c r="R34" s="23"/>
      <c r="S34" s="23"/>
      <c r="T34" s="23"/>
      <c r="U34" s="27"/>
      <c r="V34" s="27"/>
      <c r="W34" s="27"/>
      <c r="X34" s="23"/>
      <c r="Y34" s="23"/>
      <c r="Z34" s="23"/>
      <c r="AA34" s="27"/>
      <c r="AB34" s="27"/>
      <c r="AC34" s="27"/>
      <c r="AD34" s="36">
        <v>32000000</v>
      </c>
    </row>
    <row r="35" spans="1:30">
      <c r="A35" s="16">
        <v>43648</v>
      </c>
      <c r="B35" s="13" t="s">
        <v>130</v>
      </c>
      <c r="C35" s="15"/>
      <c r="D35" s="15"/>
      <c r="E35" s="15"/>
      <c r="F35" s="23"/>
      <c r="G35" s="23"/>
      <c r="H35" s="23"/>
      <c r="I35" s="27"/>
      <c r="J35" s="27"/>
      <c r="K35" s="27"/>
      <c r="L35" s="23"/>
      <c r="M35" s="23"/>
      <c r="N35" s="23"/>
      <c r="O35" s="27"/>
      <c r="P35" s="27"/>
      <c r="Q35" s="27"/>
      <c r="R35" s="23"/>
      <c r="S35" s="23"/>
      <c r="T35" s="23"/>
      <c r="U35" s="27"/>
      <c r="V35" s="27"/>
      <c r="W35" s="27"/>
      <c r="X35" s="23"/>
      <c r="Y35" s="23"/>
      <c r="Z35" s="23"/>
      <c r="AA35" s="27"/>
      <c r="AB35" s="27"/>
      <c r="AC35" s="27"/>
      <c r="AD35" s="36">
        <v>32000000</v>
      </c>
    </row>
    <row r="36" spans="1:30" ht="18.75" customHeight="1">
      <c r="A36" s="16">
        <v>43649</v>
      </c>
      <c r="B36" s="13" t="s">
        <v>157</v>
      </c>
      <c r="C36" s="15"/>
      <c r="D36" s="15"/>
      <c r="E36" s="15"/>
      <c r="F36" s="23"/>
      <c r="G36" s="23"/>
      <c r="H36" s="23"/>
      <c r="I36" s="27"/>
      <c r="J36" s="27"/>
      <c r="K36" s="27"/>
      <c r="L36" s="23"/>
      <c r="M36" s="23"/>
      <c r="N36" s="23"/>
      <c r="O36" s="27"/>
      <c r="P36" s="27"/>
      <c r="Q36" s="27"/>
      <c r="R36" s="23"/>
      <c r="S36" s="23"/>
      <c r="T36" s="23"/>
      <c r="U36" s="27"/>
      <c r="V36" s="27"/>
      <c r="W36" s="27"/>
      <c r="X36" s="23"/>
      <c r="Y36" s="23"/>
      <c r="Z36" s="23"/>
      <c r="AA36" s="27"/>
      <c r="AB36" s="27"/>
      <c r="AC36" s="27"/>
      <c r="AD36" s="36">
        <v>32000000</v>
      </c>
    </row>
    <row r="37" spans="1:30">
      <c r="A37" s="16">
        <v>43650</v>
      </c>
      <c r="B37" s="13" t="s">
        <v>158</v>
      </c>
      <c r="C37" s="15"/>
      <c r="D37" s="15"/>
      <c r="E37" s="15"/>
      <c r="F37" s="23"/>
      <c r="G37" s="23"/>
      <c r="H37" s="23"/>
      <c r="I37" s="27"/>
      <c r="J37" s="27"/>
      <c r="K37" s="27"/>
      <c r="L37" s="23"/>
      <c r="M37" s="23"/>
      <c r="N37" s="23"/>
      <c r="O37" s="27"/>
      <c r="P37" s="27"/>
      <c r="Q37" s="27"/>
      <c r="R37" s="23"/>
      <c r="S37" s="23"/>
      <c r="T37" s="23"/>
      <c r="U37" s="27"/>
      <c r="V37" s="27"/>
      <c r="W37" s="27"/>
      <c r="X37" s="23"/>
      <c r="Y37" s="23"/>
      <c r="Z37" s="23"/>
      <c r="AA37" s="27"/>
      <c r="AB37" s="27"/>
      <c r="AC37" s="27"/>
      <c r="AD37" s="36">
        <v>32000000</v>
      </c>
    </row>
    <row r="38" spans="1:30">
      <c r="A38" s="16">
        <v>43651</v>
      </c>
      <c r="B38" s="13" t="s">
        <v>159</v>
      </c>
      <c r="C38" s="15"/>
      <c r="D38" s="15"/>
      <c r="E38" s="15"/>
      <c r="F38" s="23"/>
      <c r="G38" s="23"/>
      <c r="H38" s="23"/>
      <c r="I38" s="27"/>
      <c r="J38" s="27"/>
      <c r="K38" s="27"/>
      <c r="L38" s="23"/>
      <c r="M38" s="23"/>
      <c r="N38" s="23"/>
      <c r="O38" s="27"/>
      <c r="P38" s="27"/>
      <c r="Q38" s="27"/>
      <c r="R38" s="23"/>
      <c r="S38" s="23"/>
      <c r="T38" s="23"/>
      <c r="U38" s="27"/>
      <c r="V38" s="27"/>
      <c r="W38" s="27"/>
      <c r="X38" s="23"/>
      <c r="Y38" s="23"/>
      <c r="Z38" s="23"/>
      <c r="AA38" s="27"/>
      <c r="AB38" s="27"/>
      <c r="AC38" s="27"/>
      <c r="AD38" s="36">
        <v>32000000</v>
      </c>
    </row>
    <row r="39" spans="1:30">
      <c r="A39" s="16">
        <v>43652</v>
      </c>
      <c r="B39" s="13" t="s">
        <v>160</v>
      </c>
      <c r="C39" s="15"/>
      <c r="D39" s="15"/>
      <c r="E39" s="15"/>
      <c r="F39" s="23"/>
      <c r="G39" s="23"/>
      <c r="H39" s="23"/>
      <c r="I39" s="27"/>
      <c r="J39" s="27"/>
      <c r="K39" s="27"/>
      <c r="L39" s="23"/>
      <c r="M39" s="23"/>
      <c r="N39" s="23"/>
      <c r="O39" s="27"/>
      <c r="P39" s="27"/>
      <c r="Q39" s="27"/>
      <c r="R39" s="23"/>
      <c r="S39" s="23"/>
      <c r="T39" s="23"/>
      <c r="U39" s="27"/>
      <c r="V39" s="27"/>
      <c r="W39" s="27"/>
      <c r="X39" s="23"/>
      <c r="Y39" s="23"/>
      <c r="Z39" s="23"/>
      <c r="AA39" s="27"/>
      <c r="AB39" s="27"/>
      <c r="AC39" s="27"/>
      <c r="AD39" s="36">
        <v>32000000</v>
      </c>
    </row>
    <row r="40" spans="1:30">
      <c r="A40" s="16">
        <v>43653</v>
      </c>
      <c r="B40" s="13" t="s">
        <v>161</v>
      </c>
      <c r="C40" s="15"/>
      <c r="D40" s="15"/>
      <c r="E40" s="15"/>
      <c r="F40" s="23"/>
      <c r="G40" s="23"/>
      <c r="H40" s="23"/>
      <c r="I40" s="27"/>
      <c r="J40" s="27"/>
      <c r="K40" s="27"/>
      <c r="L40" s="23"/>
      <c r="M40" s="23"/>
      <c r="N40" s="23"/>
      <c r="O40" s="27"/>
      <c r="P40" s="27"/>
      <c r="Q40" s="27"/>
      <c r="R40" s="23"/>
      <c r="S40" s="23"/>
      <c r="T40" s="23"/>
      <c r="U40" s="27"/>
      <c r="V40" s="27"/>
      <c r="W40" s="27"/>
      <c r="X40" s="23"/>
      <c r="Y40" s="23"/>
      <c r="Z40" s="23"/>
      <c r="AA40" s="27"/>
      <c r="AB40" s="27"/>
      <c r="AC40" s="27"/>
      <c r="AD40" s="36">
        <v>32000000</v>
      </c>
    </row>
    <row r="41" spans="1:30" s="34" customFormat="1">
      <c r="A41" s="31">
        <v>43654</v>
      </c>
      <c r="B41" s="32" t="s">
        <v>162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>
        <v>46620000</v>
      </c>
      <c r="V41" s="33">
        <v>11862000</v>
      </c>
      <c r="W41" s="33">
        <v>38880000</v>
      </c>
      <c r="X41" s="33"/>
      <c r="Y41" s="33"/>
      <c r="Z41" s="33"/>
      <c r="AA41" s="33"/>
      <c r="AB41" s="33"/>
      <c r="AC41" s="33"/>
      <c r="AD41" s="36">
        <v>32000000</v>
      </c>
    </row>
    <row r="42" spans="1:30">
      <c r="A42" s="16">
        <v>43655</v>
      </c>
      <c r="B42" s="13" t="s">
        <v>163</v>
      </c>
      <c r="C42" s="15"/>
      <c r="D42" s="15"/>
      <c r="E42" s="15"/>
      <c r="F42" s="23"/>
      <c r="G42" s="23"/>
      <c r="H42" s="23"/>
      <c r="I42" s="27"/>
      <c r="J42" s="27"/>
      <c r="K42" s="27"/>
      <c r="L42" s="23"/>
      <c r="M42" s="23"/>
      <c r="N42" s="23"/>
      <c r="O42" s="27"/>
      <c r="P42" s="27"/>
      <c r="Q42" s="27"/>
      <c r="R42" s="23"/>
      <c r="S42" s="23"/>
      <c r="T42" s="23"/>
      <c r="U42" s="27"/>
      <c r="V42" s="27"/>
      <c r="W42" s="27"/>
      <c r="X42" s="23"/>
      <c r="Y42" s="23"/>
      <c r="Z42" s="23"/>
      <c r="AA42" s="27"/>
      <c r="AB42" s="27"/>
      <c r="AC42" s="27"/>
      <c r="AD42" s="36">
        <v>32000000</v>
      </c>
    </row>
    <row r="43" spans="1:30" s="34" customFormat="1">
      <c r="A43" s="31">
        <v>43656</v>
      </c>
      <c r="B43" s="32" t="s">
        <v>164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>
        <v>25020000</v>
      </c>
      <c r="Y43" s="33">
        <v>23400000</v>
      </c>
      <c r="Z43" s="33">
        <v>24300000</v>
      </c>
      <c r="AA43" s="33"/>
      <c r="AB43" s="33"/>
      <c r="AC43" s="33"/>
      <c r="AD43" s="36">
        <v>32000000</v>
      </c>
    </row>
    <row r="44" spans="1:30">
      <c r="A44" s="16">
        <v>43657</v>
      </c>
      <c r="B44" s="13" t="s">
        <v>165</v>
      </c>
      <c r="C44" s="15"/>
      <c r="D44" s="15"/>
      <c r="E44" s="15"/>
      <c r="F44" s="23"/>
      <c r="G44" s="23"/>
      <c r="H44" s="23"/>
      <c r="I44" s="27"/>
      <c r="J44" s="27"/>
      <c r="K44" s="27"/>
      <c r="L44" s="23"/>
      <c r="M44" s="23"/>
      <c r="N44" s="23"/>
      <c r="O44" s="27"/>
      <c r="P44" s="27"/>
      <c r="Q44" s="27"/>
      <c r="R44" s="23"/>
      <c r="S44" s="23"/>
      <c r="T44" s="23"/>
      <c r="U44" s="27"/>
      <c r="V44" s="27"/>
      <c r="W44" s="27"/>
      <c r="X44" s="23"/>
      <c r="Y44" s="23"/>
      <c r="Z44" s="23"/>
      <c r="AA44" s="27"/>
      <c r="AB44" s="27"/>
      <c r="AC44" s="27"/>
      <c r="AD44" s="36">
        <v>32000000</v>
      </c>
    </row>
    <row r="45" spans="1:30">
      <c r="A45" s="16">
        <v>43658</v>
      </c>
      <c r="B45" s="13" t="s">
        <v>166</v>
      </c>
      <c r="C45" s="15"/>
      <c r="D45" s="15"/>
      <c r="E45" s="15"/>
      <c r="F45" s="23"/>
      <c r="G45" s="23"/>
      <c r="H45" s="23"/>
      <c r="I45" s="27"/>
      <c r="J45" s="27"/>
      <c r="K45" s="27"/>
      <c r="L45" s="23"/>
      <c r="M45" s="23"/>
      <c r="N45" s="23"/>
      <c r="O45" s="27"/>
      <c r="P45" s="27"/>
      <c r="Q45" s="27"/>
      <c r="R45" s="23"/>
      <c r="S45" s="23"/>
      <c r="T45" s="23"/>
      <c r="U45" s="27"/>
      <c r="V45" s="27"/>
      <c r="W45" s="27"/>
      <c r="X45" s="23"/>
      <c r="Y45" s="23"/>
      <c r="Z45" s="23"/>
      <c r="AA45" s="27"/>
      <c r="AB45" s="27"/>
      <c r="AC45" s="27"/>
      <c r="AD45" s="36">
        <v>32000000</v>
      </c>
    </row>
    <row r="46" spans="1:30">
      <c r="A46" s="16">
        <v>43659</v>
      </c>
      <c r="B46" s="13" t="s">
        <v>167</v>
      </c>
      <c r="C46" s="15"/>
      <c r="D46" s="15"/>
      <c r="E46" s="15"/>
      <c r="F46" s="23"/>
      <c r="G46" s="23"/>
      <c r="H46" s="23"/>
      <c r="I46" s="27"/>
      <c r="J46" s="27"/>
      <c r="K46" s="27"/>
      <c r="L46" s="23"/>
      <c r="M46" s="23"/>
      <c r="N46" s="23"/>
      <c r="O46" s="27"/>
      <c r="P46" s="27"/>
      <c r="Q46" s="27"/>
      <c r="R46" s="23"/>
      <c r="S46" s="23"/>
      <c r="T46" s="23"/>
      <c r="U46" s="27"/>
      <c r="V46" s="27"/>
      <c r="W46" s="27"/>
      <c r="X46" s="23"/>
      <c r="Y46" s="23"/>
      <c r="Z46" s="23"/>
      <c r="AA46" s="27"/>
      <c r="AB46" s="27"/>
      <c r="AC46" s="27"/>
      <c r="AD46" s="36">
        <v>32000000</v>
      </c>
    </row>
    <row r="47" spans="1:30">
      <c r="A47" s="16">
        <v>43660</v>
      </c>
      <c r="B47" s="13" t="s">
        <v>168</v>
      </c>
      <c r="C47" s="15"/>
      <c r="D47" s="15"/>
      <c r="E47" s="15"/>
      <c r="F47" s="23"/>
      <c r="G47" s="23"/>
      <c r="H47" s="23"/>
      <c r="I47" s="27"/>
      <c r="J47" s="27"/>
      <c r="K47" s="27"/>
      <c r="L47" s="23"/>
      <c r="M47" s="23"/>
      <c r="N47" s="23"/>
      <c r="O47" s="27"/>
      <c r="P47" s="27"/>
      <c r="Q47" s="27"/>
      <c r="R47" s="23"/>
      <c r="S47" s="23"/>
      <c r="T47" s="23"/>
      <c r="U47" s="27"/>
      <c r="V47" s="27"/>
      <c r="W47" s="27"/>
      <c r="X47" s="23"/>
      <c r="Y47" s="23"/>
      <c r="Z47" s="23"/>
      <c r="AA47" s="27"/>
      <c r="AB47" s="27"/>
      <c r="AC47" s="27"/>
      <c r="AD47" s="36">
        <v>32000000</v>
      </c>
    </row>
    <row r="48" spans="1:30">
      <c r="A48" s="16">
        <v>43661</v>
      </c>
      <c r="B48" s="13" t="s">
        <v>169</v>
      </c>
      <c r="C48" s="15"/>
      <c r="D48" s="15"/>
      <c r="E48" s="15"/>
      <c r="F48" s="23"/>
      <c r="G48" s="23"/>
      <c r="H48" s="23"/>
      <c r="I48" s="27"/>
      <c r="J48" s="27"/>
      <c r="K48" s="27"/>
      <c r="L48" s="23"/>
      <c r="M48" s="23"/>
      <c r="N48" s="23"/>
      <c r="O48" s="27"/>
      <c r="P48" s="27"/>
      <c r="Q48" s="27"/>
      <c r="R48" s="23"/>
      <c r="S48" s="23"/>
      <c r="T48" s="23"/>
      <c r="U48" s="27"/>
      <c r="V48" s="27"/>
      <c r="W48" s="27"/>
      <c r="X48" s="23"/>
      <c r="Y48" s="23"/>
      <c r="Z48" s="23"/>
      <c r="AA48" s="27"/>
      <c r="AB48" s="27"/>
      <c r="AC48" s="27"/>
      <c r="AD48" s="36">
        <v>32000000</v>
      </c>
    </row>
    <row r="49" spans="1:59">
      <c r="A49" s="16">
        <v>43662</v>
      </c>
      <c r="B49" s="13" t="s">
        <v>170</v>
      </c>
      <c r="C49" s="15"/>
      <c r="D49" s="15"/>
      <c r="E49" s="15"/>
      <c r="F49" s="23"/>
      <c r="G49" s="23"/>
      <c r="H49" s="23"/>
      <c r="I49" s="27"/>
      <c r="J49" s="27"/>
      <c r="K49" s="27"/>
      <c r="L49" s="23"/>
      <c r="M49" s="23"/>
      <c r="N49" s="23"/>
      <c r="O49" s="27"/>
      <c r="P49" s="27"/>
      <c r="Q49" s="27"/>
      <c r="R49" s="23"/>
      <c r="S49" s="23"/>
      <c r="T49" s="23"/>
      <c r="U49" s="27"/>
      <c r="V49" s="27"/>
      <c r="W49" s="27"/>
      <c r="X49" s="23"/>
      <c r="Y49" s="23"/>
      <c r="Z49" s="23"/>
      <c r="AA49" s="27"/>
      <c r="AB49" s="27"/>
      <c r="AC49" s="27"/>
      <c r="AD49" s="36">
        <v>32000000</v>
      </c>
    </row>
    <row r="50" spans="1:59">
      <c r="A50" s="16">
        <v>43663</v>
      </c>
      <c r="B50" s="13" t="s">
        <v>175</v>
      </c>
      <c r="C50" s="15"/>
      <c r="D50" s="15"/>
      <c r="E50" s="15"/>
      <c r="F50" s="23"/>
      <c r="G50" s="23"/>
      <c r="H50" s="23"/>
      <c r="I50" s="27"/>
      <c r="J50" s="27"/>
      <c r="K50" s="27"/>
      <c r="L50" s="23"/>
      <c r="M50" s="23"/>
      <c r="N50" s="23"/>
      <c r="O50" s="27"/>
      <c r="P50" s="27"/>
      <c r="Q50" s="27"/>
      <c r="R50" s="23"/>
      <c r="S50" s="23"/>
      <c r="T50" s="23"/>
      <c r="U50" s="27"/>
      <c r="V50" s="27"/>
      <c r="W50" s="27"/>
      <c r="X50" s="23"/>
      <c r="Y50" s="23"/>
      <c r="Z50" s="23"/>
      <c r="AA50" s="27"/>
      <c r="AB50" s="27"/>
      <c r="AC50" s="27"/>
      <c r="AD50" s="36">
        <v>32000000</v>
      </c>
    </row>
    <row r="51" spans="1:59">
      <c r="A51" s="16">
        <v>43664</v>
      </c>
      <c r="B51" s="13" t="s">
        <v>176</v>
      </c>
      <c r="C51" s="15"/>
      <c r="D51" s="15"/>
      <c r="E51" s="15"/>
      <c r="F51" s="23"/>
      <c r="G51" s="23"/>
      <c r="H51" s="23"/>
      <c r="I51" s="27"/>
      <c r="J51" s="27"/>
      <c r="K51" s="27"/>
      <c r="L51" s="23"/>
      <c r="M51" s="23"/>
      <c r="N51" s="23"/>
      <c r="O51" s="27"/>
      <c r="P51" s="27"/>
      <c r="Q51" s="27"/>
      <c r="R51" s="23"/>
      <c r="S51" s="23"/>
      <c r="T51" s="23"/>
      <c r="U51" s="27">
        <v>365040000</v>
      </c>
      <c r="V51" s="27">
        <v>44280000</v>
      </c>
      <c r="W51" s="27">
        <v>257040000</v>
      </c>
      <c r="X51" s="23"/>
      <c r="Y51" s="23"/>
      <c r="Z51" s="23"/>
      <c r="AA51" s="27"/>
      <c r="AB51" s="27"/>
      <c r="AC51" s="27"/>
      <c r="AD51" s="36">
        <v>32000000</v>
      </c>
    </row>
    <row r="52" spans="1:59" ht="19">
      <c r="A52" s="16">
        <v>43665</v>
      </c>
      <c r="B52" s="13" t="s">
        <v>177</v>
      </c>
      <c r="C52" s="15"/>
      <c r="D52" s="15"/>
      <c r="E52" s="15"/>
      <c r="F52" s="23"/>
      <c r="G52" s="23"/>
      <c r="H52" s="23"/>
      <c r="I52" s="27"/>
      <c r="J52" s="27"/>
      <c r="K52" s="27"/>
      <c r="L52" s="23"/>
      <c r="M52" s="23"/>
      <c r="N52" s="23"/>
      <c r="O52" s="27"/>
      <c r="P52" s="27"/>
      <c r="Q52" s="27"/>
      <c r="R52" s="23"/>
      <c r="S52" s="23"/>
      <c r="T52" s="23"/>
      <c r="U52" s="27"/>
      <c r="V52" s="27"/>
      <c r="W52" s="27"/>
      <c r="X52" s="23"/>
      <c r="Y52" s="23"/>
      <c r="Z52" s="23"/>
      <c r="AA52" s="27"/>
      <c r="AB52" s="27"/>
      <c r="AC52" s="27"/>
      <c r="AD52" s="36">
        <v>32000000</v>
      </c>
      <c r="AF52" s="37"/>
      <c r="AG52" s="43" t="s">
        <v>250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5"/>
      <c r="BF52" s="45"/>
      <c r="BG52" s="45"/>
    </row>
    <row r="53" spans="1:59" ht="68">
      <c r="A53" s="16">
        <v>43666</v>
      </c>
      <c r="B53" s="13" t="s">
        <v>178</v>
      </c>
      <c r="C53" s="15"/>
      <c r="D53" s="15"/>
      <c r="E53" s="15"/>
      <c r="F53" s="23"/>
      <c r="G53" s="23"/>
      <c r="H53" s="23"/>
      <c r="I53" s="27"/>
      <c r="J53" s="27"/>
      <c r="K53" s="27"/>
      <c r="L53" s="23"/>
      <c r="M53" s="23"/>
      <c r="N53" s="23"/>
      <c r="O53" s="27"/>
      <c r="P53" s="27"/>
      <c r="Q53" s="27"/>
      <c r="R53" s="23"/>
      <c r="S53" s="23"/>
      <c r="T53" s="23"/>
      <c r="U53" s="27"/>
      <c r="V53" s="27"/>
      <c r="W53" s="27"/>
      <c r="X53" s="23"/>
      <c r="Y53" s="23"/>
      <c r="Z53" s="23"/>
      <c r="AA53" s="27"/>
      <c r="AB53" s="27"/>
      <c r="AC53" s="27"/>
      <c r="AD53" s="36">
        <v>32000000</v>
      </c>
      <c r="AF53" s="37"/>
      <c r="AG53" s="20" t="s">
        <v>12</v>
      </c>
      <c r="AH53" s="20" t="s">
        <v>13</v>
      </c>
      <c r="AI53" s="20" t="s">
        <v>14</v>
      </c>
      <c r="AJ53" s="21" t="s">
        <v>30</v>
      </c>
      <c r="AK53" s="21" t="s">
        <v>31</v>
      </c>
      <c r="AL53" s="21" t="s">
        <v>32</v>
      </c>
      <c r="AM53" s="20" t="s">
        <v>35</v>
      </c>
      <c r="AN53" s="20" t="s">
        <v>36</v>
      </c>
      <c r="AO53" s="20" t="s">
        <v>37</v>
      </c>
      <c r="AP53" s="21" t="s">
        <v>112</v>
      </c>
      <c r="AQ53" s="21" t="s">
        <v>33</v>
      </c>
      <c r="AR53" s="21" t="s">
        <v>34</v>
      </c>
      <c r="AS53" s="20" t="s">
        <v>113</v>
      </c>
      <c r="AT53" s="20" t="s">
        <v>38</v>
      </c>
      <c r="AU53" s="20" t="s">
        <v>39</v>
      </c>
      <c r="AV53" s="21" t="s">
        <v>114</v>
      </c>
      <c r="AW53" s="21" t="s">
        <v>19</v>
      </c>
      <c r="AX53" s="21" t="s">
        <v>15</v>
      </c>
      <c r="AY53" s="20" t="s">
        <v>115</v>
      </c>
      <c r="AZ53" s="20" t="s">
        <v>40</v>
      </c>
      <c r="BA53" s="20" t="s">
        <v>41</v>
      </c>
      <c r="BB53" s="21" t="s">
        <v>16</v>
      </c>
      <c r="BC53" s="21" t="s">
        <v>17</v>
      </c>
      <c r="BD53" s="21" t="s">
        <v>18</v>
      </c>
      <c r="BE53" s="20" t="s">
        <v>42</v>
      </c>
      <c r="BF53" s="20" t="s">
        <v>43</v>
      </c>
      <c r="BG53" s="20" t="s">
        <v>44</v>
      </c>
    </row>
    <row r="54" spans="1:59">
      <c r="A54" s="16">
        <v>43667</v>
      </c>
      <c r="B54" s="13" t="s">
        <v>179</v>
      </c>
      <c r="C54" s="15"/>
      <c r="D54" s="15"/>
      <c r="E54" s="15"/>
      <c r="F54" s="23"/>
      <c r="G54" s="23"/>
      <c r="H54" s="23"/>
      <c r="I54" s="27"/>
      <c r="J54" s="27"/>
      <c r="K54" s="27"/>
      <c r="L54" s="23"/>
      <c r="M54" s="23"/>
      <c r="N54" s="23"/>
      <c r="O54" s="27"/>
      <c r="P54" s="27"/>
      <c r="Q54" s="27"/>
      <c r="R54" s="23"/>
      <c r="S54" s="23"/>
      <c r="T54" s="23"/>
      <c r="U54" s="27"/>
      <c r="V54" s="27"/>
      <c r="W54" s="27"/>
      <c r="X54" s="23"/>
      <c r="Y54" s="23"/>
      <c r="Z54" s="23"/>
      <c r="AA54" s="27"/>
      <c r="AB54" s="27"/>
      <c r="AC54" s="27"/>
      <c r="AD54" s="36">
        <v>32000000</v>
      </c>
      <c r="AF54" s="38" t="s">
        <v>249</v>
      </c>
      <c r="AG54" s="39">
        <v>8</v>
      </c>
      <c r="AH54" s="39">
        <v>8</v>
      </c>
      <c r="AI54" s="39">
        <v>8</v>
      </c>
      <c r="AJ54" s="39">
        <v>9</v>
      </c>
      <c r="AK54" s="39">
        <v>9</v>
      </c>
      <c r="AL54" s="39">
        <v>9</v>
      </c>
      <c r="AM54" s="39">
        <v>9</v>
      </c>
      <c r="AN54" s="39">
        <v>9</v>
      </c>
      <c r="AO54" s="39">
        <v>9</v>
      </c>
      <c r="AP54" s="39">
        <v>14</v>
      </c>
      <c r="AQ54" s="39">
        <v>14</v>
      </c>
      <c r="AR54" s="39">
        <v>14</v>
      </c>
      <c r="AS54" s="39">
        <v>16</v>
      </c>
      <c r="AT54" s="39">
        <v>16</v>
      </c>
      <c r="AU54" s="39">
        <v>16</v>
      </c>
      <c r="AV54" s="39">
        <v>21</v>
      </c>
      <c r="AW54" s="39">
        <v>20</v>
      </c>
      <c r="AX54" s="39">
        <v>21</v>
      </c>
      <c r="AY54" s="39">
        <v>35</v>
      </c>
      <c r="AZ54" s="39">
        <v>47</v>
      </c>
      <c r="BA54" s="39">
        <v>37</v>
      </c>
      <c r="BB54" s="39">
        <v>44</v>
      </c>
      <c r="BC54" s="39">
        <v>44</v>
      </c>
      <c r="BD54" s="39">
        <v>44</v>
      </c>
      <c r="BE54" s="39">
        <v>90</v>
      </c>
      <c r="BF54" s="39">
        <v>91</v>
      </c>
      <c r="BG54" s="39">
        <v>91</v>
      </c>
    </row>
    <row r="55" spans="1:59">
      <c r="A55" s="16">
        <v>43668</v>
      </c>
      <c r="B55" s="13" t="s">
        <v>180</v>
      </c>
      <c r="C55" s="15"/>
      <c r="D55" s="15"/>
      <c r="E55" s="15"/>
      <c r="F55" s="23"/>
      <c r="G55" s="23"/>
      <c r="H55" s="23"/>
      <c r="I55" s="27"/>
      <c r="J55" s="27"/>
      <c r="K55" s="27"/>
      <c r="L55" s="23"/>
      <c r="M55" s="23"/>
      <c r="N55" s="23"/>
      <c r="O55" s="27"/>
      <c r="P55" s="27"/>
      <c r="Q55" s="27"/>
      <c r="R55" s="23"/>
      <c r="S55" s="23"/>
      <c r="T55" s="23"/>
      <c r="U55" s="27"/>
      <c r="V55" s="27"/>
      <c r="W55" s="27"/>
      <c r="X55" s="23"/>
      <c r="Y55" s="23"/>
      <c r="Z55" s="23"/>
      <c r="AA55" s="27"/>
      <c r="AB55" s="27"/>
      <c r="AC55" s="27"/>
      <c r="AD55" s="36">
        <v>32000000</v>
      </c>
    </row>
    <row r="56" spans="1:59">
      <c r="A56" s="16">
        <v>43669</v>
      </c>
      <c r="B56" s="13" t="s">
        <v>181</v>
      </c>
      <c r="C56" s="15"/>
      <c r="D56" s="15"/>
      <c r="E56" s="15"/>
      <c r="F56" s="23"/>
      <c r="G56" s="23"/>
      <c r="H56" s="23"/>
      <c r="I56" s="27"/>
      <c r="J56" s="27"/>
      <c r="K56" s="27"/>
      <c r="L56" s="23"/>
      <c r="M56" s="23"/>
      <c r="N56" s="23"/>
      <c r="O56" s="27"/>
      <c r="P56" s="27"/>
      <c r="Q56" s="27"/>
      <c r="R56" s="23"/>
      <c r="S56" s="23"/>
      <c r="T56" s="23"/>
      <c r="U56" s="27"/>
      <c r="V56" s="27"/>
      <c r="W56" s="27"/>
      <c r="X56" s="23"/>
      <c r="Y56" s="23"/>
      <c r="Z56" s="23"/>
      <c r="AA56" s="27"/>
      <c r="AB56" s="27"/>
      <c r="AC56" s="27"/>
      <c r="AD56" s="36">
        <v>32000000</v>
      </c>
    </row>
    <row r="57" spans="1:59">
      <c r="A57" s="16">
        <v>43670</v>
      </c>
      <c r="B57" s="13" t="s">
        <v>186</v>
      </c>
      <c r="C57" s="15"/>
      <c r="D57" s="15"/>
      <c r="E57" s="15"/>
      <c r="F57" s="23"/>
      <c r="G57" s="23"/>
      <c r="H57" s="23"/>
      <c r="I57" s="27"/>
      <c r="J57" s="27"/>
      <c r="K57" s="27"/>
      <c r="L57" s="23"/>
      <c r="M57" s="23"/>
      <c r="N57" s="23"/>
      <c r="O57" s="27"/>
      <c r="P57" s="27"/>
      <c r="Q57" s="27"/>
      <c r="R57" s="23"/>
      <c r="S57" s="23"/>
      <c r="T57" s="23"/>
      <c r="U57" s="27"/>
      <c r="V57" s="27"/>
      <c r="W57" s="27"/>
      <c r="X57" s="23">
        <v>332640000</v>
      </c>
      <c r="Y57" s="23">
        <v>282960000</v>
      </c>
      <c r="Z57" s="23">
        <v>358560000</v>
      </c>
      <c r="AA57" s="27"/>
      <c r="AB57" s="27"/>
      <c r="AC57" s="27"/>
      <c r="AD57" s="36">
        <v>32000000</v>
      </c>
    </row>
    <row r="58" spans="1:59">
      <c r="A58" s="16">
        <v>43671</v>
      </c>
      <c r="B58" s="13" t="s">
        <v>192</v>
      </c>
      <c r="C58" s="15"/>
      <c r="D58" s="15"/>
      <c r="E58" s="15"/>
      <c r="F58" s="23"/>
      <c r="G58" s="23"/>
      <c r="H58" s="23"/>
      <c r="I58" s="27"/>
      <c r="J58" s="27"/>
      <c r="K58" s="27"/>
      <c r="L58" s="23"/>
      <c r="M58" s="23"/>
      <c r="N58" s="23"/>
      <c r="O58" s="27"/>
      <c r="P58" s="27"/>
      <c r="Q58" s="27"/>
      <c r="R58" s="23"/>
      <c r="S58" s="23"/>
      <c r="T58" s="23"/>
      <c r="U58" s="27"/>
      <c r="V58" s="27"/>
      <c r="W58" s="27"/>
      <c r="X58" s="23"/>
      <c r="Y58" s="23"/>
      <c r="Z58" s="23"/>
      <c r="AA58" s="27"/>
      <c r="AB58" s="27"/>
      <c r="AC58" s="27"/>
      <c r="AD58" s="36">
        <v>32000000</v>
      </c>
    </row>
    <row r="59" spans="1:59">
      <c r="A59" s="16">
        <v>43672</v>
      </c>
      <c r="B59" s="13" t="s">
        <v>193</v>
      </c>
      <c r="C59" s="15"/>
      <c r="D59" s="15"/>
      <c r="E59" s="15"/>
      <c r="F59" s="23"/>
      <c r="G59" s="23"/>
      <c r="H59" s="23"/>
      <c r="I59" s="27"/>
      <c r="J59" s="27"/>
      <c r="K59" s="27"/>
      <c r="L59" s="23"/>
      <c r="M59" s="23"/>
      <c r="N59" s="23"/>
      <c r="O59" s="27"/>
      <c r="P59" s="27"/>
      <c r="Q59" s="27"/>
      <c r="R59" s="23"/>
      <c r="S59" s="23"/>
      <c r="T59" s="23"/>
      <c r="U59" s="27"/>
      <c r="V59" s="27"/>
      <c r="W59" s="27"/>
      <c r="X59" s="23"/>
      <c r="Y59" s="23"/>
      <c r="Z59" s="23"/>
      <c r="AA59" s="27"/>
      <c r="AB59" s="27"/>
      <c r="AC59" s="27"/>
      <c r="AD59" s="36">
        <v>32000000</v>
      </c>
    </row>
    <row r="60" spans="1:59">
      <c r="A60" s="16">
        <v>43673</v>
      </c>
      <c r="B60" s="13" t="s">
        <v>194</v>
      </c>
      <c r="C60" s="15"/>
      <c r="D60" s="15"/>
      <c r="E60" s="15"/>
      <c r="F60" s="23"/>
      <c r="G60" s="23"/>
      <c r="H60" s="23"/>
      <c r="I60" s="27"/>
      <c r="J60" s="27"/>
      <c r="K60" s="27"/>
      <c r="L60" s="23"/>
      <c r="M60" s="23"/>
      <c r="N60" s="23"/>
      <c r="O60" s="27"/>
      <c r="P60" s="27"/>
      <c r="Q60" s="27"/>
      <c r="R60" s="23"/>
      <c r="S60" s="23"/>
      <c r="T60" s="23"/>
      <c r="U60" s="27"/>
      <c r="V60" s="27"/>
      <c r="W60" s="27"/>
      <c r="X60" s="23"/>
      <c r="Y60" s="23"/>
      <c r="Z60" s="23"/>
      <c r="AA60" s="27"/>
      <c r="AB60" s="27"/>
      <c r="AC60" s="27"/>
      <c r="AD60" s="36">
        <v>32000000</v>
      </c>
    </row>
    <row r="61" spans="1:59">
      <c r="A61" s="16">
        <v>43674</v>
      </c>
      <c r="B61" s="13" t="s">
        <v>195</v>
      </c>
      <c r="C61" s="15"/>
      <c r="D61" s="15"/>
      <c r="E61" s="15"/>
      <c r="F61" s="23"/>
      <c r="G61" s="23"/>
      <c r="H61" s="23"/>
      <c r="I61" s="27"/>
      <c r="J61" s="27"/>
      <c r="K61" s="27"/>
      <c r="L61" s="23"/>
      <c r="M61" s="23"/>
      <c r="N61" s="23"/>
      <c r="O61" s="27"/>
      <c r="P61" s="27"/>
      <c r="Q61" s="27"/>
      <c r="R61" s="23"/>
      <c r="S61" s="23"/>
      <c r="T61" s="23"/>
      <c r="U61" s="27"/>
      <c r="V61" s="27"/>
      <c r="W61" s="27"/>
      <c r="X61" s="23"/>
      <c r="Y61" s="23"/>
      <c r="Z61" s="23"/>
      <c r="AA61" s="27"/>
      <c r="AB61" s="27"/>
      <c r="AC61" s="27"/>
      <c r="AD61" s="36">
        <v>32000000</v>
      </c>
    </row>
    <row r="62" spans="1:59">
      <c r="A62" s="16">
        <v>43675</v>
      </c>
      <c r="B62" s="13" t="s">
        <v>196</v>
      </c>
      <c r="C62" s="15"/>
      <c r="D62" s="15"/>
      <c r="E62" s="15"/>
      <c r="F62" s="23"/>
      <c r="G62" s="23"/>
      <c r="H62" s="23"/>
      <c r="I62" s="27"/>
      <c r="J62" s="27"/>
      <c r="K62" s="27"/>
      <c r="L62" s="23"/>
      <c r="M62" s="23"/>
      <c r="N62" s="23"/>
      <c r="O62" s="27"/>
      <c r="P62" s="27"/>
      <c r="Q62" s="27"/>
      <c r="R62" s="23"/>
      <c r="S62" s="23"/>
      <c r="T62" s="23"/>
      <c r="U62" s="27"/>
      <c r="V62" s="27"/>
      <c r="W62" s="27"/>
      <c r="X62" s="23"/>
      <c r="Y62" s="23"/>
      <c r="Z62" s="23"/>
      <c r="AA62" s="27"/>
      <c r="AB62" s="27"/>
      <c r="AC62" s="27"/>
      <c r="AD62" s="36">
        <v>32000000</v>
      </c>
    </row>
    <row r="63" spans="1:59">
      <c r="A63" s="16">
        <v>43676</v>
      </c>
      <c r="B63" s="13" t="s">
        <v>197</v>
      </c>
      <c r="C63" s="15"/>
      <c r="D63" s="15"/>
      <c r="E63" s="15"/>
      <c r="F63" s="23"/>
      <c r="G63" s="23"/>
      <c r="H63" s="23"/>
      <c r="I63" s="27"/>
      <c r="J63" s="27"/>
      <c r="K63" s="27"/>
      <c r="L63" s="23"/>
      <c r="M63" s="23"/>
      <c r="N63" s="23"/>
      <c r="O63" s="27"/>
      <c r="P63" s="27"/>
      <c r="Q63" s="27"/>
      <c r="R63" s="23"/>
      <c r="S63" s="23"/>
      <c r="T63" s="23"/>
      <c r="U63" s="27"/>
      <c r="V63" s="27"/>
      <c r="W63" s="27"/>
      <c r="X63" s="23"/>
      <c r="Y63" s="23"/>
      <c r="Z63" s="23"/>
      <c r="AA63" s="27"/>
      <c r="AB63" s="27"/>
      <c r="AC63" s="27"/>
      <c r="AD63" s="36">
        <v>32000000</v>
      </c>
    </row>
    <row r="64" spans="1:59">
      <c r="A64" s="16">
        <v>43677</v>
      </c>
      <c r="B64" s="13" t="s">
        <v>198</v>
      </c>
      <c r="C64" s="15"/>
      <c r="D64" s="15"/>
      <c r="E64" s="15"/>
      <c r="F64" s="23"/>
      <c r="G64" s="23"/>
      <c r="H64" s="23"/>
      <c r="I64" s="27"/>
      <c r="J64" s="27"/>
      <c r="K64" s="27"/>
      <c r="L64" s="23"/>
      <c r="M64" s="23"/>
      <c r="N64" s="23"/>
      <c r="O64" s="27"/>
      <c r="P64" s="27"/>
      <c r="Q64" s="27"/>
      <c r="R64" s="23"/>
      <c r="S64" s="23"/>
      <c r="T64" s="23"/>
      <c r="U64" s="27"/>
      <c r="V64" s="27"/>
      <c r="W64" s="27"/>
      <c r="X64" s="23"/>
      <c r="Y64" s="23"/>
      <c r="Z64" s="23"/>
      <c r="AA64" s="27"/>
      <c r="AB64" s="27"/>
      <c r="AC64" s="27"/>
      <c r="AD64" s="36">
        <v>32000000</v>
      </c>
    </row>
    <row r="65" spans="1:30">
      <c r="A65" s="16">
        <v>43678</v>
      </c>
      <c r="B65" s="13" t="s">
        <v>199</v>
      </c>
      <c r="C65" s="15"/>
      <c r="D65" s="15"/>
      <c r="E65" s="15"/>
      <c r="F65" s="23"/>
      <c r="G65" s="23"/>
      <c r="H65" s="23"/>
      <c r="I65" s="27"/>
      <c r="J65" s="27"/>
      <c r="K65" s="27"/>
      <c r="L65" s="23"/>
      <c r="M65" s="23"/>
      <c r="N65" s="23"/>
      <c r="O65" s="27"/>
      <c r="P65" s="27"/>
      <c r="Q65" s="27"/>
      <c r="R65" s="23"/>
      <c r="S65" s="23"/>
      <c r="T65" s="23"/>
      <c r="U65" s="27"/>
      <c r="V65" s="27"/>
      <c r="W65" s="27"/>
      <c r="X65" s="23"/>
      <c r="Y65" s="23"/>
      <c r="Z65" s="23"/>
      <c r="AA65" s="3">
        <v>3270000</v>
      </c>
      <c r="AB65" s="27">
        <v>2967000</v>
      </c>
      <c r="AC65" s="27">
        <v>4230000</v>
      </c>
      <c r="AD65" s="36">
        <v>32000000</v>
      </c>
    </row>
    <row r="66" spans="1:30">
      <c r="A66" s="16">
        <v>43679</v>
      </c>
      <c r="B66" s="13" t="s">
        <v>200</v>
      </c>
      <c r="C66" s="15"/>
      <c r="D66" s="15"/>
      <c r="E66" s="15"/>
      <c r="F66" s="23"/>
      <c r="G66" s="23"/>
      <c r="H66" s="23"/>
      <c r="I66" s="27"/>
      <c r="J66" s="27"/>
      <c r="K66" s="27"/>
      <c r="L66" s="23"/>
      <c r="M66" s="23"/>
      <c r="N66" s="23"/>
      <c r="O66" s="27"/>
      <c r="P66" s="27"/>
      <c r="Q66" s="27"/>
      <c r="R66" s="23"/>
      <c r="S66" s="23"/>
      <c r="T66" s="23"/>
      <c r="U66" s="27"/>
      <c r="V66" s="27"/>
      <c r="W66" s="27"/>
      <c r="X66" s="23"/>
      <c r="Y66" s="23"/>
      <c r="Z66" s="23"/>
      <c r="AA66" s="27"/>
      <c r="AB66" s="27"/>
      <c r="AC66" s="27"/>
      <c r="AD66" s="36">
        <v>32000000</v>
      </c>
    </row>
    <row r="67" spans="1:30">
      <c r="A67" s="16">
        <v>43680</v>
      </c>
      <c r="B67" s="13" t="s">
        <v>201</v>
      </c>
      <c r="C67" s="15"/>
      <c r="D67" s="15"/>
      <c r="E67" s="15"/>
      <c r="F67" s="23"/>
      <c r="G67" s="23"/>
      <c r="H67" s="23"/>
      <c r="I67" s="27"/>
      <c r="J67" s="27"/>
      <c r="K67" s="27"/>
      <c r="L67" s="23"/>
      <c r="M67" s="23"/>
      <c r="N67" s="23"/>
      <c r="O67" s="27"/>
      <c r="P67" s="27"/>
      <c r="Q67" s="27"/>
      <c r="R67" s="23"/>
      <c r="S67" s="23"/>
      <c r="T67" s="23"/>
      <c r="U67" s="27"/>
      <c r="V67" s="27"/>
      <c r="W67" s="27"/>
      <c r="X67" s="23"/>
      <c r="Y67" s="23"/>
      <c r="Z67" s="23"/>
      <c r="AA67" s="27"/>
      <c r="AB67" s="27"/>
      <c r="AC67" s="27"/>
      <c r="AD67" s="36">
        <v>32000000</v>
      </c>
    </row>
    <row r="68" spans="1:30">
      <c r="A68" s="16">
        <v>43681</v>
      </c>
      <c r="B68" s="13" t="s">
        <v>202</v>
      </c>
      <c r="C68" s="15"/>
      <c r="D68" s="15"/>
      <c r="E68" s="15"/>
      <c r="F68" s="23"/>
      <c r="G68" s="23"/>
      <c r="H68" s="23"/>
      <c r="I68" s="27"/>
      <c r="J68" s="27"/>
      <c r="K68" s="27"/>
      <c r="L68" s="23"/>
      <c r="M68" s="23"/>
      <c r="N68" s="23"/>
      <c r="O68" s="27"/>
      <c r="P68" s="27"/>
      <c r="Q68" s="27"/>
      <c r="R68" s="23"/>
      <c r="S68" s="23"/>
      <c r="T68" s="23"/>
      <c r="U68" s="27"/>
      <c r="V68" s="27"/>
      <c r="W68" s="27"/>
      <c r="X68" s="23"/>
      <c r="Y68" s="23"/>
      <c r="Z68" s="23"/>
      <c r="AA68" s="27"/>
      <c r="AB68" s="27"/>
      <c r="AC68" s="27"/>
      <c r="AD68" s="36">
        <v>32000000</v>
      </c>
    </row>
    <row r="69" spans="1:30">
      <c r="A69" s="16">
        <v>43682</v>
      </c>
      <c r="B69" s="13" t="s">
        <v>203</v>
      </c>
      <c r="C69" s="15"/>
      <c r="D69" s="15"/>
      <c r="E69" s="15"/>
      <c r="F69" s="23"/>
      <c r="G69" s="23"/>
      <c r="H69" s="23"/>
      <c r="I69" s="27"/>
      <c r="J69" s="27"/>
      <c r="K69" s="27"/>
      <c r="L69" s="23"/>
      <c r="M69" s="23"/>
      <c r="N69" s="23"/>
      <c r="O69" s="27"/>
      <c r="P69" s="27"/>
      <c r="Q69" s="27"/>
      <c r="R69" s="23"/>
      <c r="S69" s="23"/>
      <c r="T69" s="23"/>
      <c r="U69" s="27"/>
      <c r="V69" s="27"/>
      <c r="W69" s="27"/>
      <c r="X69" s="23"/>
      <c r="Y69" s="23"/>
      <c r="Z69" s="23"/>
      <c r="AA69" s="27"/>
      <c r="AB69" s="27"/>
      <c r="AC69" s="27"/>
      <c r="AD69" s="36">
        <v>32000000</v>
      </c>
    </row>
    <row r="70" spans="1:30">
      <c r="A70" s="16">
        <v>43683</v>
      </c>
      <c r="B70" s="13" t="s">
        <v>204</v>
      </c>
      <c r="C70" s="15"/>
      <c r="D70" s="15"/>
      <c r="E70" s="15"/>
      <c r="F70" s="23"/>
      <c r="G70" s="23"/>
      <c r="H70" s="23"/>
      <c r="I70" s="27"/>
      <c r="J70" s="27"/>
      <c r="K70" s="27"/>
      <c r="L70" s="23"/>
      <c r="M70" s="23"/>
      <c r="N70" s="23"/>
      <c r="O70" s="27"/>
      <c r="P70" s="27"/>
      <c r="Q70" s="27"/>
      <c r="R70" s="23"/>
      <c r="S70" s="23"/>
      <c r="T70" s="23"/>
      <c r="U70" s="27"/>
      <c r="V70" s="27"/>
      <c r="W70" s="27"/>
      <c r="X70" s="23"/>
      <c r="Y70" s="23"/>
      <c r="Z70" s="23"/>
      <c r="AA70" s="27"/>
      <c r="AB70" s="27"/>
      <c r="AC70" s="27"/>
      <c r="AD70" s="36">
        <v>32000000</v>
      </c>
    </row>
    <row r="71" spans="1:30">
      <c r="A71" s="16">
        <v>43684</v>
      </c>
      <c r="B71" s="13" t="s">
        <v>205</v>
      </c>
      <c r="C71" s="15"/>
      <c r="D71" s="15"/>
      <c r="E71" s="15"/>
      <c r="F71" s="23"/>
      <c r="G71" s="23"/>
      <c r="H71" s="23"/>
      <c r="I71" s="27"/>
      <c r="J71" s="27"/>
      <c r="K71" s="27"/>
      <c r="L71" s="23"/>
      <c r="M71" s="23"/>
      <c r="N71" s="23"/>
      <c r="O71" s="27"/>
      <c r="P71" s="27"/>
      <c r="Q71" s="27"/>
      <c r="R71" s="23"/>
      <c r="S71" s="23"/>
      <c r="T71" s="23"/>
      <c r="U71" s="27"/>
      <c r="V71" s="27"/>
      <c r="W71" s="27"/>
      <c r="X71" s="23"/>
      <c r="Y71" s="23"/>
      <c r="Z71" s="23"/>
      <c r="AA71" s="27"/>
      <c r="AB71" s="27"/>
      <c r="AC71" s="27"/>
      <c r="AD71" s="36">
        <v>32000000</v>
      </c>
    </row>
    <row r="72" spans="1:30">
      <c r="A72" s="16">
        <v>43685</v>
      </c>
      <c r="B72" s="13" t="s">
        <v>206</v>
      </c>
      <c r="C72" s="15"/>
      <c r="D72" s="15"/>
      <c r="E72" s="15"/>
      <c r="F72" s="23"/>
      <c r="G72" s="23"/>
      <c r="H72" s="23"/>
      <c r="I72" s="27"/>
      <c r="J72" s="27"/>
      <c r="K72" s="27"/>
      <c r="L72" s="23"/>
      <c r="M72" s="23"/>
      <c r="N72" s="23"/>
      <c r="O72" s="27"/>
      <c r="P72" s="27"/>
      <c r="Q72" s="27"/>
      <c r="R72" s="23"/>
      <c r="S72" s="23"/>
      <c r="T72" s="23"/>
      <c r="U72" s="27"/>
      <c r="V72" s="27"/>
      <c r="W72" s="27"/>
      <c r="X72" s="23"/>
      <c r="Y72" s="23"/>
      <c r="Z72" s="23"/>
      <c r="AA72" s="27"/>
      <c r="AB72" s="27"/>
      <c r="AC72" s="27"/>
      <c r="AD72" s="36">
        <v>32000000</v>
      </c>
    </row>
    <row r="73" spans="1:30">
      <c r="A73" s="16">
        <v>43686</v>
      </c>
      <c r="B73" s="13" t="s">
        <v>207</v>
      </c>
      <c r="C73" s="15"/>
      <c r="D73" s="15"/>
      <c r="E73" s="15"/>
      <c r="F73" s="23"/>
      <c r="G73" s="23"/>
      <c r="H73" s="23"/>
      <c r="I73" s="27"/>
      <c r="J73" s="27"/>
      <c r="K73" s="27"/>
      <c r="L73" s="23"/>
      <c r="M73" s="23"/>
      <c r="N73" s="23"/>
      <c r="O73" s="27"/>
      <c r="P73" s="27"/>
      <c r="Q73" s="27"/>
      <c r="R73" s="23"/>
      <c r="S73" s="23"/>
      <c r="T73" s="23"/>
      <c r="U73" s="27"/>
      <c r="V73" s="27"/>
      <c r="W73" s="27"/>
      <c r="X73" s="23"/>
      <c r="Y73" s="23"/>
      <c r="Z73" s="23"/>
      <c r="AA73" s="27"/>
      <c r="AB73" s="27"/>
      <c r="AC73" s="27"/>
      <c r="AD73" s="36">
        <v>32000000</v>
      </c>
    </row>
    <row r="74" spans="1:30">
      <c r="A74" s="16">
        <v>43687</v>
      </c>
      <c r="B74" s="13" t="s">
        <v>208</v>
      </c>
      <c r="C74" s="15"/>
      <c r="D74" s="15"/>
      <c r="E74" s="15"/>
      <c r="F74" s="23"/>
      <c r="G74" s="23"/>
      <c r="H74" s="23"/>
      <c r="I74" s="27"/>
      <c r="J74" s="27"/>
      <c r="K74" s="27"/>
      <c r="L74" s="23"/>
      <c r="M74" s="23"/>
      <c r="N74" s="23"/>
      <c r="O74" s="27"/>
      <c r="P74" s="27"/>
      <c r="Q74" s="27"/>
      <c r="R74" s="23"/>
      <c r="S74" s="23"/>
      <c r="T74" s="23"/>
      <c r="U74" s="27"/>
      <c r="V74" s="27"/>
      <c r="W74" s="27"/>
      <c r="X74" s="23"/>
      <c r="Y74" s="23"/>
      <c r="Z74" s="23"/>
      <c r="AA74" s="27"/>
      <c r="AB74" s="27"/>
      <c r="AC74" s="27"/>
      <c r="AD74" s="36">
        <v>32000000</v>
      </c>
    </row>
    <row r="75" spans="1:30">
      <c r="A75" s="16">
        <v>43688</v>
      </c>
      <c r="B75" s="13" t="s">
        <v>209</v>
      </c>
      <c r="C75" s="15"/>
      <c r="D75" s="15"/>
      <c r="E75" s="15"/>
      <c r="F75" s="23"/>
      <c r="G75" s="23"/>
      <c r="H75" s="23"/>
      <c r="I75" s="27"/>
      <c r="J75" s="27"/>
      <c r="K75" s="27"/>
      <c r="L75" s="23"/>
      <c r="M75" s="23"/>
      <c r="N75" s="23"/>
      <c r="O75" s="27"/>
      <c r="P75" s="27"/>
      <c r="Q75" s="27"/>
      <c r="R75" s="23"/>
      <c r="S75" s="23"/>
      <c r="T75" s="23"/>
      <c r="U75" s="27"/>
      <c r="V75" s="27"/>
      <c r="W75" s="27"/>
      <c r="X75" s="23"/>
      <c r="Y75" s="23"/>
      <c r="Z75" s="23"/>
      <c r="AA75" s="27"/>
      <c r="AB75" s="27"/>
      <c r="AC75" s="27"/>
      <c r="AD75" s="36">
        <v>32000000</v>
      </c>
    </row>
    <row r="76" spans="1:30">
      <c r="A76" s="16">
        <v>43689</v>
      </c>
      <c r="B76" s="13" t="s">
        <v>210</v>
      </c>
      <c r="C76" s="15"/>
      <c r="D76" s="15"/>
      <c r="E76" s="15"/>
      <c r="F76" s="23"/>
      <c r="G76" s="23"/>
      <c r="H76" s="23"/>
      <c r="I76" s="27"/>
      <c r="J76" s="27"/>
      <c r="K76" s="27"/>
      <c r="L76" s="23"/>
      <c r="M76" s="23"/>
      <c r="N76" s="23"/>
      <c r="O76" s="27"/>
      <c r="P76" s="27"/>
      <c r="Q76" s="27"/>
      <c r="R76" s="23"/>
      <c r="S76" s="23"/>
      <c r="T76" s="23"/>
      <c r="U76" s="27"/>
      <c r="V76" s="27"/>
      <c r="W76" s="27"/>
      <c r="X76" s="23"/>
      <c r="Y76" s="23"/>
      <c r="Z76" s="23"/>
      <c r="AA76" s="27"/>
      <c r="AB76" s="27"/>
      <c r="AC76" s="27"/>
      <c r="AD76" s="36">
        <v>32000000</v>
      </c>
    </row>
    <row r="77" spans="1:30">
      <c r="A77" s="16">
        <v>43690</v>
      </c>
      <c r="B77" s="13" t="s">
        <v>211</v>
      </c>
      <c r="C77" s="15"/>
      <c r="D77" s="15"/>
      <c r="E77" s="15"/>
      <c r="F77" s="23"/>
      <c r="G77" s="23"/>
      <c r="H77" s="23"/>
      <c r="I77" s="27"/>
      <c r="J77" s="27"/>
      <c r="K77" s="27"/>
      <c r="L77" s="23"/>
      <c r="M77" s="23"/>
      <c r="N77" s="23"/>
      <c r="O77" s="27"/>
      <c r="P77" s="27"/>
      <c r="Q77" s="27"/>
      <c r="R77" s="23"/>
      <c r="S77" s="23"/>
      <c r="T77" s="23"/>
      <c r="U77" s="27"/>
      <c r="V77" s="27"/>
      <c r="W77" s="27"/>
      <c r="X77" s="23"/>
      <c r="Y77" s="23"/>
      <c r="Z77" s="23"/>
      <c r="AA77" s="27"/>
      <c r="AB77" s="27"/>
      <c r="AC77" s="27"/>
      <c r="AD77" s="36">
        <v>32000000</v>
      </c>
    </row>
    <row r="78" spans="1:30">
      <c r="A78" s="16">
        <v>43691</v>
      </c>
      <c r="B78" s="13" t="s">
        <v>212</v>
      </c>
      <c r="C78" s="15"/>
      <c r="D78" s="15"/>
      <c r="E78" s="15"/>
      <c r="F78" s="23"/>
      <c r="G78" s="23"/>
      <c r="H78" s="23"/>
      <c r="I78" s="27"/>
      <c r="J78" s="27"/>
      <c r="K78" s="27"/>
      <c r="L78" s="23"/>
      <c r="M78" s="23"/>
      <c r="N78" s="23"/>
      <c r="O78" s="27"/>
      <c r="P78" s="27"/>
      <c r="Q78" s="27"/>
      <c r="R78" s="23"/>
      <c r="S78" s="23"/>
      <c r="T78" s="23"/>
      <c r="U78" s="27"/>
      <c r="V78" s="27"/>
      <c r="W78" s="27"/>
      <c r="X78" s="23"/>
      <c r="Y78" s="23"/>
      <c r="Z78" s="23"/>
      <c r="AA78" s="27"/>
      <c r="AB78" s="27"/>
      <c r="AC78" s="27"/>
      <c r="AD78" s="36">
        <v>32000000</v>
      </c>
    </row>
    <row r="79" spans="1:30">
      <c r="A79" s="16">
        <v>43692</v>
      </c>
      <c r="B79" s="13" t="s">
        <v>213</v>
      </c>
      <c r="C79" s="15"/>
      <c r="D79" s="15"/>
      <c r="E79" s="15"/>
      <c r="F79" s="23"/>
      <c r="G79" s="23"/>
      <c r="H79" s="23"/>
      <c r="I79" s="27"/>
      <c r="J79" s="27"/>
      <c r="K79" s="27"/>
      <c r="L79" s="23"/>
      <c r="M79" s="23"/>
      <c r="N79" s="23"/>
      <c r="O79" s="27"/>
      <c r="P79" s="27"/>
      <c r="Q79" s="27"/>
      <c r="R79" s="23"/>
      <c r="S79" s="23"/>
      <c r="T79" s="23"/>
      <c r="U79" s="27"/>
      <c r="V79" s="27"/>
      <c r="W79" s="27"/>
      <c r="X79" s="23"/>
      <c r="Y79" s="23"/>
      <c r="Z79" s="23"/>
      <c r="AA79" s="27"/>
      <c r="AB79" s="27"/>
      <c r="AC79" s="27"/>
      <c r="AD79" s="36">
        <v>32000000</v>
      </c>
    </row>
    <row r="80" spans="1:30">
      <c r="A80" s="16">
        <v>43693</v>
      </c>
      <c r="B80" s="13" t="s">
        <v>214</v>
      </c>
      <c r="C80" s="15"/>
      <c r="D80" s="15"/>
      <c r="E80" s="15"/>
      <c r="F80" s="23"/>
      <c r="G80" s="23"/>
      <c r="H80" s="23"/>
      <c r="I80" s="27"/>
      <c r="J80" s="27"/>
      <c r="K80" s="27"/>
      <c r="L80" s="23"/>
      <c r="M80" s="23"/>
      <c r="N80" s="23"/>
      <c r="O80" s="27"/>
      <c r="P80" s="27"/>
      <c r="Q80" s="27"/>
      <c r="R80" s="23"/>
      <c r="S80" s="23"/>
      <c r="T80" s="23"/>
      <c r="U80" s="27"/>
      <c r="V80" s="27"/>
      <c r="W80" s="27"/>
      <c r="X80" s="23"/>
      <c r="Y80" s="23"/>
      <c r="Z80" s="23"/>
      <c r="AA80" s="27"/>
      <c r="AB80" s="27"/>
      <c r="AC80" s="27"/>
      <c r="AD80" s="36">
        <v>32000000</v>
      </c>
    </row>
    <row r="81" spans="1:30">
      <c r="A81" s="16">
        <v>43694</v>
      </c>
      <c r="B81" s="13" t="s">
        <v>215</v>
      </c>
      <c r="C81" s="15"/>
      <c r="D81" s="15"/>
      <c r="E81" s="15"/>
      <c r="F81" s="23"/>
      <c r="G81" s="23"/>
      <c r="H81" s="23"/>
      <c r="I81" s="27"/>
      <c r="J81" s="27"/>
      <c r="K81" s="27"/>
      <c r="L81" s="23"/>
      <c r="M81" s="23"/>
      <c r="N81" s="23"/>
      <c r="O81" s="27"/>
      <c r="P81" s="27"/>
      <c r="Q81" s="27"/>
      <c r="R81" s="23"/>
      <c r="S81" s="23"/>
      <c r="T81" s="23"/>
      <c r="U81" s="27"/>
      <c r="V81" s="27"/>
      <c r="W81" s="27"/>
      <c r="X81" s="23"/>
      <c r="Y81" s="23"/>
      <c r="Z81" s="23"/>
      <c r="AA81" s="27"/>
      <c r="AB81" s="27"/>
      <c r="AC81" s="27"/>
      <c r="AD81" s="36">
        <v>32000000</v>
      </c>
    </row>
    <row r="82" spans="1:30">
      <c r="A82" s="16">
        <v>43695</v>
      </c>
      <c r="B82" s="13" t="s">
        <v>216</v>
      </c>
      <c r="C82" s="15"/>
      <c r="D82" s="15"/>
      <c r="E82" s="15"/>
      <c r="F82" s="23"/>
      <c r="G82" s="23"/>
      <c r="H82" s="23"/>
      <c r="I82" s="27"/>
      <c r="J82" s="27"/>
      <c r="K82" s="27"/>
      <c r="L82" s="23"/>
      <c r="M82" s="23"/>
      <c r="N82" s="23"/>
      <c r="O82" s="27"/>
      <c r="P82" s="27"/>
      <c r="Q82" s="27"/>
      <c r="R82" s="23"/>
      <c r="S82" s="23"/>
      <c r="T82" s="23"/>
      <c r="U82" s="27"/>
      <c r="V82" s="27"/>
      <c r="W82" s="27"/>
      <c r="X82" s="23"/>
      <c r="Y82" s="23"/>
      <c r="Z82" s="23"/>
      <c r="AA82" s="27"/>
      <c r="AB82" s="27"/>
      <c r="AC82" s="27"/>
      <c r="AD82" s="36">
        <v>32000000</v>
      </c>
    </row>
    <row r="83" spans="1:30">
      <c r="A83" s="16">
        <v>43696</v>
      </c>
      <c r="B83" s="13" t="s">
        <v>217</v>
      </c>
      <c r="C83" s="15"/>
      <c r="D83" s="15"/>
      <c r="E83" s="15"/>
      <c r="F83" s="23"/>
      <c r="G83" s="23"/>
      <c r="H83" s="23"/>
      <c r="I83" s="27"/>
      <c r="J83" s="27"/>
      <c r="K83" s="27"/>
      <c r="L83" s="23"/>
      <c r="M83" s="23"/>
      <c r="N83" s="23"/>
      <c r="O83" s="27"/>
      <c r="P83" s="27"/>
      <c r="Q83" s="27"/>
      <c r="R83" s="23"/>
      <c r="S83" s="23"/>
      <c r="T83" s="23"/>
      <c r="U83" s="27"/>
      <c r="V83" s="27"/>
      <c r="W83" s="27"/>
      <c r="X83" s="23"/>
      <c r="Y83" s="23"/>
      <c r="Z83" s="23"/>
      <c r="AA83" s="27"/>
      <c r="AB83" s="27"/>
      <c r="AC83" s="27"/>
      <c r="AD83" s="36">
        <v>32000000</v>
      </c>
    </row>
    <row r="84" spans="1:30">
      <c r="A84" s="16">
        <v>43697</v>
      </c>
      <c r="B84" s="13" t="s">
        <v>218</v>
      </c>
      <c r="C84" s="15"/>
      <c r="D84" s="15"/>
      <c r="E84" s="15"/>
      <c r="F84" s="23"/>
      <c r="G84" s="23"/>
      <c r="H84" s="23"/>
      <c r="I84" s="27"/>
      <c r="J84" s="27"/>
      <c r="K84" s="27"/>
      <c r="L84" s="23"/>
      <c r="M84" s="23"/>
      <c r="N84" s="23"/>
      <c r="O84" s="27"/>
      <c r="P84" s="27"/>
      <c r="Q84" s="27"/>
      <c r="R84" s="23"/>
      <c r="S84" s="23"/>
      <c r="T84" s="23"/>
      <c r="U84" s="27"/>
      <c r="V84" s="27"/>
      <c r="W84" s="27"/>
      <c r="X84" s="23"/>
      <c r="Y84" s="23"/>
      <c r="Z84" s="23"/>
      <c r="AA84" s="27"/>
      <c r="AB84" s="27"/>
      <c r="AC84" s="27"/>
      <c r="AD84" s="36">
        <v>32000000</v>
      </c>
    </row>
    <row r="85" spans="1:30">
      <c r="A85" s="16">
        <v>43698</v>
      </c>
      <c r="B85" s="13" t="s">
        <v>219</v>
      </c>
      <c r="C85" s="15"/>
      <c r="D85" s="15"/>
      <c r="E85" s="15"/>
      <c r="F85" s="23"/>
      <c r="G85" s="23"/>
      <c r="H85" s="23"/>
      <c r="I85" s="27"/>
      <c r="J85" s="27"/>
      <c r="K85" s="27"/>
      <c r="L85" s="23"/>
      <c r="M85" s="23"/>
      <c r="N85" s="23"/>
      <c r="O85" s="27"/>
      <c r="P85" s="27"/>
      <c r="Q85" s="27"/>
      <c r="R85" s="23"/>
      <c r="S85" s="23"/>
      <c r="T85" s="23"/>
      <c r="U85" s="27"/>
      <c r="V85" s="27"/>
      <c r="W85" s="27"/>
      <c r="X85" s="23"/>
      <c r="Y85" s="23"/>
      <c r="Z85" s="23"/>
      <c r="AA85" s="27"/>
      <c r="AB85" s="27"/>
      <c r="AC85" s="27"/>
      <c r="AD85" s="36">
        <v>32000000</v>
      </c>
    </row>
    <row r="86" spans="1:30">
      <c r="A86" s="16">
        <v>43699</v>
      </c>
      <c r="B86" s="13" t="s">
        <v>220</v>
      </c>
      <c r="C86" s="15"/>
      <c r="D86" s="15"/>
      <c r="E86" s="15"/>
      <c r="F86" s="23"/>
      <c r="G86" s="23"/>
      <c r="H86" s="23"/>
      <c r="I86" s="27"/>
      <c r="J86" s="27"/>
      <c r="K86" s="27"/>
      <c r="L86" s="23"/>
      <c r="M86" s="23"/>
      <c r="N86" s="23"/>
      <c r="O86" s="27"/>
      <c r="P86" s="27"/>
      <c r="Q86" s="27"/>
      <c r="R86" s="23"/>
      <c r="S86" s="23"/>
      <c r="T86" s="23"/>
      <c r="U86" s="27"/>
      <c r="V86" s="27"/>
      <c r="W86" s="27"/>
      <c r="X86" s="23"/>
      <c r="Y86" s="23"/>
      <c r="Z86" s="23"/>
      <c r="AA86" s="27"/>
      <c r="AB86" s="27"/>
      <c r="AC86" s="27"/>
      <c r="AD86" s="36">
        <v>32000000</v>
      </c>
    </row>
    <row r="87" spans="1:30">
      <c r="A87" s="16">
        <v>43700</v>
      </c>
      <c r="B87" s="13" t="s">
        <v>221</v>
      </c>
      <c r="C87" s="15"/>
      <c r="D87" s="15"/>
      <c r="E87" s="15"/>
      <c r="F87" s="23"/>
      <c r="G87" s="23"/>
      <c r="H87" s="23"/>
      <c r="I87" s="27"/>
      <c r="J87" s="27"/>
      <c r="K87" s="27"/>
      <c r="L87" s="23"/>
      <c r="M87" s="23"/>
      <c r="N87" s="23"/>
      <c r="O87" s="27"/>
      <c r="P87" s="27"/>
      <c r="Q87" s="27"/>
      <c r="R87" s="23"/>
      <c r="S87" s="23"/>
      <c r="T87" s="23"/>
      <c r="U87" s="27"/>
      <c r="V87" s="27"/>
      <c r="W87" s="27"/>
      <c r="X87" s="23"/>
      <c r="Y87" s="23"/>
      <c r="Z87" s="23"/>
      <c r="AA87" s="27"/>
      <c r="AB87" s="27"/>
      <c r="AC87" s="27"/>
      <c r="AD87" s="36">
        <v>32000000</v>
      </c>
    </row>
    <row r="88" spans="1:30">
      <c r="A88" s="16">
        <v>43701</v>
      </c>
      <c r="B88" s="13" t="s">
        <v>222</v>
      </c>
      <c r="C88" s="15"/>
      <c r="D88" s="15"/>
      <c r="E88" s="15"/>
      <c r="F88" s="23"/>
      <c r="G88" s="23"/>
      <c r="H88" s="23"/>
      <c r="I88" s="27"/>
      <c r="J88" s="27"/>
      <c r="K88" s="27"/>
      <c r="L88" s="23"/>
      <c r="M88" s="23"/>
      <c r="N88" s="23"/>
      <c r="O88" s="27"/>
      <c r="P88" s="27"/>
      <c r="Q88" s="27"/>
      <c r="R88" s="23"/>
      <c r="S88" s="23"/>
      <c r="T88" s="23"/>
      <c r="U88" s="27"/>
      <c r="V88" s="27"/>
      <c r="W88" s="27"/>
      <c r="X88" s="23"/>
      <c r="Y88" s="23"/>
      <c r="Z88" s="23"/>
      <c r="AA88" s="27"/>
      <c r="AB88" s="27"/>
      <c r="AC88" s="27"/>
      <c r="AD88" s="36">
        <v>32000000</v>
      </c>
    </row>
    <row r="89" spans="1:30">
      <c r="A89" s="16">
        <v>43702</v>
      </c>
      <c r="B89" s="13" t="s">
        <v>223</v>
      </c>
      <c r="C89" s="15"/>
      <c r="D89" s="15"/>
      <c r="E89" s="15"/>
      <c r="F89" s="23"/>
      <c r="G89" s="23"/>
      <c r="H89" s="23"/>
      <c r="I89" s="27"/>
      <c r="J89" s="27"/>
      <c r="K89" s="27"/>
      <c r="L89" s="23"/>
      <c r="M89" s="23"/>
      <c r="N89" s="23"/>
      <c r="O89" s="27"/>
      <c r="P89" s="27"/>
      <c r="Q89" s="27"/>
      <c r="R89" s="23"/>
      <c r="S89" s="23"/>
      <c r="T89" s="23"/>
      <c r="U89" s="27"/>
      <c r="V89" s="27"/>
      <c r="W89" s="27"/>
      <c r="X89" s="23"/>
      <c r="Y89" s="23"/>
      <c r="Z89" s="23"/>
      <c r="AA89" s="27"/>
      <c r="AB89" s="27"/>
      <c r="AC89" s="27"/>
      <c r="AD89" s="36">
        <v>32000000</v>
      </c>
    </row>
    <row r="90" spans="1:30">
      <c r="A90" s="16">
        <v>43703</v>
      </c>
      <c r="B90" s="13" t="s">
        <v>224</v>
      </c>
      <c r="C90" s="15"/>
      <c r="D90" s="15"/>
      <c r="E90" s="15"/>
      <c r="F90" s="23"/>
      <c r="G90" s="23"/>
      <c r="H90" s="23"/>
      <c r="I90" s="27"/>
      <c r="J90" s="27"/>
      <c r="K90" s="27"/>
      <c r="L90" s="23"/>
      <c r="M90" s="23"/>
      <c r="N90" s="23"/>
      <c r="O90" s="27"/>
      <c r="P90" s="27"/>
      <c r="Q90" s="27"/>
      <c r="R90" s="23"/>
      <c r="S90" s="23"/>
      <c r="T90" s="23"/>
      <c r="U90" s="27"/>
      <c r="V90" s="27"/>
      <c r="W90" s="27"/>
      <c r="X90" s="23"/>
      <c r="Y90" s="23"/>
      <c r="Z90" s="23"/>
      <c r="AA90" s="27"/>
      <c r="AB90" s="27"/>
      <c r="AC90" s="27"/>
      <c r="AD90" s="36">
        <v>32000000</v>
      </c>
    </row>
    <row r="91" spans="1:30">
      <c r="A91" s="16">
        <v>43704</v>
      </c>
      <c r="B91" s="13" t="s">
        <v>225</v>
      </c>
      <c r="C91" s="15"/>
      <c r="D91" s="15"/>
      <c r="E91" s="15"/>
      <c r="F91" s="23"/>
      <c r="G91" s="23"/>
      <c r="H91" s="23"/>
      <c r="I91" s="27"/>
      <c r="J91" s="27"/>
      <c r="K91" s="27"/>
      <c r="L91" s="23"/>
      <c r="M91" s="23"/>
      <c r="N91" s="23"/>
      <c r="O91" s="27"/>
      <c r="P91" s="27"/>
      <c r="Q91" s="27"/>
      <c r="R91" s="23"/>
      <c r="S91" s="23"/>
      <c r="T91" s="23"/>
      <c r="U91" s="27"/>
      <c r="V91" s="27"/>
      <c r="W91" s="27"/>
      <c r="X91" s="23"/>
      <c r="Y91" s="23"/>
      <c r="Z91" s="23"/>
      <c r="AA91" s="27"/>
      <c r="AB91" s="27"/>
      <c r="AC91" s="27"/>
      <c r="AD91" s="36">
        <v>32000000</v>
      </c>
    </row>
    <row r="92" spans="1:30">
      <c r="A92" s="16">
        <v>43705</v>
      </c>
      <c r="B92" s="13" t="s">
        <v>226</v>
      </c>
      <c r="C92" s="15"/>
      <c r="D92" s="15"/>
      <c r="E92" s="15"/>
      <c r="F92" s="23"/>
      <c r="G92" s="23"/>
      <c r="H92" s="23"/>
      <c r="I92" s="27"/>
      <c r="J92" s="27"/>
      <c r="K92" s="27"/>
      <c r="L92" s="23"/>
      <c r="M92" s="23"/>
      <c r="N92" s="23"/>
      <c r="O92" s="27"/>
      <c r="P92" s="27"/>
      <c r="Q92" s="27"/>
      <c r="R92" s="23"/>
      <c r="S92" s="23"/>
      <c r="T92" s="23"/>
      <c r="U92" s="27"/>
      <c r="V92" s="27"/>
      <c r="W92" s="27"/>
      <c r="X92" s="23"/>
      <c r="Y92" s="23"/>
      <c r="Z92" s="23"/>
      <c r="AA92" s="27">
        <v>35640000</v>
      </c>
      <c r="AB92" s="27">
        <v>32400000</v>
      </c>
      <c r="AC92" s="27">
        <v>31680000</v>
      </c>
      <c r="AD92" s="36">
        <v>32000000</v>
      </c>
    </row>
    <row r="93" spans="1:30">
      <c r="A93" s="16">
        <v>43706</v>
      </c>
      <c r="B93" s="13" t="s">
        <v>227</v>
      </c>
      <c r="C93" s="15"/>
      <c r="D93" s="15"/>
      <c r="E93" s="15"/>
      <c r="F93" s="23"/>
      <c r="G93" s="23"/>
      <c r="H93" s="23"/>
      <c r="I93" s="27"/>
      <c r="J93" s="27"/>
      <c r="K93" s="27"/>
      <c r="L93" s="23"/>
      <c r="M93" s="23"/>
      <c r="N93" s="23"/>
      <c r="O93" s="27"/>
      <c r="P93" s="27"/>
      <c r="Q93" s="27"/>
      <c r="R93" s="23"/>
      <c r="S93" s="23"/>
      <c r="T93" s="23"/>
      <c r="U93" s="27"/>
      <c r="V93" s="27"/>
      <c r="W93" s="27"/>
      <c r="X93" s="23"/>
      <c r="Y93" s="23"/>
      <c r="Z93" s="23"/>
      <c r="AA93" s="27"/>
      <c r="AB93" s="27"/>
      <c r="AC93" s="27"/>
      <c r="AD93" s="36">
        <v>32000000</v>
      </c>
    </row>
    <row r="94" spans="1:30">
      <c r="A94" s="16">
        <v>43707</v>
      </c>
      <c r="B94" s="13" t="s">
        <v>228</v>
      </c>
      <c r="C94" s="15"/>
      <c r="D94" s="15"/>
      <c r="E94" s="15"/>
      <c r="F94" s="23"/>
      <c r="G94" s="23"/>
      <c r="H94" s="23"/>
      <c r="I94" s="27"/>
      <c r="J94" s="27"/>
      <c r="K94" s="27"/>
      <c r="L94" s="23"/>
      <c r="M94" s="23"/>
      <c r="N94" s="23"/>
      <c r="O94" s="27"/>
      <c r="P94" s="27"/>
      <c r="Q94" s="27"/>
      <c r="R94" s="23"/>
      <c r="S94" s="23"/>
      <c r="T94" s="23"/>
      <c r="U94" s="27"/>
      <c r="V94" s="27"/>
      <c r="W94" s="27"/>
      <c r="X94" s="23"/>
      <c r="Y94" s="23"/>
      <c r="Z94" s="23"/>
      <c r="AA94" s="27"/>
      <c r="AB94" s="27"/>
      <c r="AC94" s="27"/>
      <c r="AD94" s="36">
        <v>32000000</v>
      </c>
    </row>
    <row r="95" spans="1:30">
      <c r="A95" s="16">
        <v>43708</v>
      </c>
      <c r="B95" s="13" t="s">
        <v>229</v>
      </c>
      <c r="C95" s="15"/>
      <c r="D95" s="15"/>
      <c r="E95" s="15"/>
      <c r="F95" s="23"/>
      <c r="G95" s="23"/>
      <c r="H95" s="23"/>
      <c r="I95" s="27"/>
      <c r="J95" s="27"/>
      <c r="K95" s="27"/>
      <c r="L95" s="23"/>
      <c r="M95" s="23"/>
      <c r="N95" s="23"/>
      <c r="O95" s="27"/>
      <c r="P95" s="27"/>
      <c r="Q95" s="27"/>
      <c r="R95" s="23"/>
      <c r="S95" s="23"/>
      <c r="T95" s="23"/>
      <c r="U95" s="27"/>
      <c r="V95" s="27"/>
      <c r="W95" s="27"/>
      <c r="X95" s="23"/>
      <c r="Y95" s="23"/>
      <c r="Z95" s="23"/>
      <c r="AA95" s="27"/>
      <c r="AB95" s="27"/>
      <c r="AC95" s="27"/>
      <c r="AD95" s="36">
        <v>32000000</v>
      </c>
    </row>
    <row r="96" spans="1:30">
      <c r="A96" s="16">
        <v>43709</v>
      </c>
      <c r="B96" s="13" t="s">
        <v>230</v>
      </c>
      <c r="C96" s="15"/>
      <c r="D96" s="15"/>
      <c r="E96" s="15"/>
      <c r="F96" s="23"/>
      <c r="G96" s="23"/>
      <c r="H96" s="23"/>
      <c r="I96" s="27"/>
      <c r="J96" s="27"/>
      <c r="K96" s="27"/>
      <c r="L96" s="23"/>
      <c r="M96" s="23"/>
      <c r="N96" s="23"/>
      <c r="O96" s="27"/>
      <c r="P96" s="27"/>
      <c r="Q96" s="27"/>
      <c r="R96" s="23"/>
      <c r="S96" s="23"/>
      <c r="T96" s="23"/>
      <c r="U96" s="27"/>
      <c r="V96" s="27"/>
      <c r="W96" s="27"/>
      <c r="X96" s="23"/>
      <c r="Y96" s="23"/>
      <c r="Z96" s="23"/>
      <c r="AA96" s="27"/>
      <c r="AB96" s="27"/>
      <c r="AC96" s="27"/>
      <c r="AD96" s="36">
        <v>32000000</v>
      </c>
    </row>
    <row r="97" spans="1:30">
      <c r="A97" s="16">
        <v>43710</v>
      </c>
      <c r="B97" s="13" t="s">
        <v>231</v>
      </c>
      <c r="C97" s="15"/>
      <c r="D97" s="15"/>
      <c r="E97" s="15"/>
      <c r="F97" s="23"/>
      <c r="G97" s="23"/>
      <c r="H97" s="23"/>
      <c r="I97" s="27"/>
      <c r="J97" s="27"/>
      <c r="K97" s="27"/>
      <c r="L97" s="23"/>
      <c r="M97" s="23"/>
      <c r="N97" s="23"/>
      <c r="O97" s="27"/>
      <c r="P97" s="27"/>
      <c r="Q97" s="27"/>
      <c r="R97" s="23"/>
      <c r="S97" s="23"/>
      <c r="T97" s="23"/>
      <c r="U97" s="27"/>
      <c r="V97" s="27"/>
      <c r="W97" s="27"/>
      <c r="X97" s="23"/>
      <c r="Y97" s="23"/>
      <c r="Z97" s="23"/>
      <c r="AA97" s="27"/>
      <c r="AB97" s="27"/>
      <c r="AC97" s="27"/>
      <c r="AD97" s="36">
        <v>32000000</v>
      </c>
    </row>
    <row r="98" spans="1:30">
      <c r="A98" s="16">
        <v>43711</v>
      </c>
      <c r="B98" s="13" t="s">
        <v>232</v>
      </c>
      <c r="C98" s="15"/>
      <c r="D98" s="15"/>
      <c r="E98" s="15"/>
      <c r="F98" s="23"/>
      <c r="G98" s="23"/>
      <c r="H98" s="23"/>
      <c r="I98" s="27"/>
      <c r="J98" s="27"/>
      <c r="K98" s="27"/>
      <c r="L98" s="23"/>
      <c r="M98" s="23"/>
      <c r="N98" s="23"/>
      <c r="O98" s="27"/>
      <c r="P98" s="27"/>
      <c r="Q98" s="27"/>
      <c r="R98" s="23"/>
      <c r="S98" s="23"/>
      <c r="T98" s="23"/>
      <c r="U98" s="27"/>
      <c r="V98" s="27"/>
      <c r="W98" s="27"/>
      <c r="X98" s="23"/>
      <c r="Y98" s="23"/>
      <c r="Z98" s="23"/>
      <c r="AA98" s="27"/>
      <c r="AB98" s="27"/>
      <c r="AC98" s="27"/>
      <c r="AD98" s="36">
        <v>32000000</v>
      </c>
    </row>
    <row r="99" spans="1:30">
      <c r="A99" s="16">
        <v>43712</v>
      </c>
      <c r="B99" s="13" t="s">
        <v>233</v>
      </c>
      <c r="C99" s="15"/>
      <c r="D99" s="15"/>
      <c r="E99" s="15"/>
      <c r="F99" s="23"/>
      <c r="G99" s="23"/>
      <c r="H99" s="23"/>
      <c r="I99" s="27"/>
      <c r="J99" s="27"/>
      <c r="K99" s="27"/>
      <c r="L99" s="23"/>
      <c r="M99" s="23"/>
      <c r="N99" s="23"/>
      <c r="O99" s="27"/>
      <c r="P99" s="27"/>
      <c r="Q99" s="27"/>
      <c r="R99" s="23"/>
      <c r="S99" s="23"/>
      <c r="T99" s="23"/>
      <c r="U99" s="27"/>
      <c r="V99" s="27"/>
      <c r="W99" s="27"/>
      <c r="X99" s="23"/>
      <c r="Y99" s="23"/>
      <c r="Z99" s="23"/>
      <c r="AA99" s="27"/>
      <c r="AB99" s="27"/>
      <c r="AC99" s="27"/>
      <c r="AD99" s="36">
        <v>32000000</v>
      </c>
    </row>
    <row r="100" spans="1:30">
      <c r="A100" s="16">
        <v>43713</v>
      </c>
      <c r="B100" s="13" t="s">
        <v>234</v>
      </c>
      <c r="C100" s="15"/>
      <c r="D100" s="15"/>
      <c r="E100" s="15"/>
      <c r="F100" s="23"/>
      <c r="G100" s="23"/>
      <c r="H100" s="23"/>
      <c r="I100" s="27"/>
      <c r="J100" s="27"/>
      <c r="K100" s="27"/>
      <c r="L100" s="23"/>
      <c r="M100" s="23"/>
      <c r="N100" s="23"/>
      <c r="O100" s="27"/>
      <c r="P100" s="27"/>
      <c r="Q100" s="27"/>
      <c r="R100" s="23"/>
      <c r="S100" s="23"/>
      <c r="T100" s="23"/>
      <c r="U100" s="27"/>
      <c r="V100" s="27"/>
      <c r="W100" s="27"/>
      <c r="X100" s="23"/>
      <c r="Y100" s="23"/>
      <c r="Z100" s="23"/>
      <c r="AA100" s="27">
        <v>123120000</v>
      </c>
      <c r="AB100" s="27">
        <v>72360000</v>
      </c>
      <c r="AC100" s="27">
        <v>61020000</v>
      </c>
      <c r="AD100" s="36">
        <v>32000000</v>
      </c>
    </row>
    <row r="101" spans="1:30">
      <c r="A101" s="16">
        <v>43714</v>
      </c>
      <c r="B101" s="13" t="s">
        <v>235</v>
      </c>
      <c r="C101" s="15"/>
      <c r="D101" s="15"/>
      <c r="E101" s="15"/>
      <c r="F101" s="23"/>
      <c r="G101" s="23"/>
      <c r="H101" s="23"/>
      <c r="I101" s="27"/>
      <c r="J101" s="27"/>
      <c r="K101" s="27"/>
      <c r="L101" s="23"/>
      <c r="M101" s="23"/>
      <c r="N101" s="23"/>
      <c r="O101" s="27"/>
      <c r="P101" s="27"/>
      <c r="Q101" s="27"/>
      <c r="R101" s="23"/>
      <c r="S101" s="23"/>
      <c r="T101" s="23"/>
      <c r="U101" s="27"/>
      <c r="V101" s="27"/>
      <c r="W101" s="27"/>
      <c r="X101" s="23"/>
      <c r="Y101" s="23"/>
      <c r="Z101" s="23"/>
      <c r="AA101" s="27"/>
      <c r="AB101" s="27"/>
      <c r="AC101" s="27"/>
      <c r="AD101" s="36">
        <v>32000000</v>
      </c>
    </row>
    <row r="102" spans="1:30">
      <c r="A102" s="16">
        <v>43715</v>
      </c>
      <c r="B102" s="13" t="s">
        <v>236</v>
      </c>
      <c r="C102" s="15"/>
      <c r="D102" s="15"/>
      <c r="E102" s="15"/>
      <c r="F102" s="23"/>
      <c r="G102" s="23"/>
      <c r="H102" s="23"/>
      <c r="I102" s="27"/>
      <c r="J102" s="27"/>
      <c r="K102" s="27"/>
      <c r="L102" s="23"/>
      <c r="M102" s="23"/>
      <c r="N102" s="23"/>
      <c r="O102" s="27"/>
      <c r="P102" s="27"/>
      <c r="Q102" s="27"/>
      <c r="R102" s="23"/>
      <c r="S102" s="23"/>
      <c r="T102" s="23"/>
      <c r="U102" s="27"/>
      <c r="V102" s="27"/>
      <c r="W102" s="27"/>
      <c r="X102" s="23"/>
      <c r="Y102" s="23"/>
      <c r="Z102" s="23"/>
      <c r="AA102" s="27"/>
      <c r="AB102" s="27"/>
      <c r="AC102" s="27"/>
      <c r="AD102" s="36">
        <v>32000000</v>
      </c>
    </row>
    <row r="103" spans="1:30">
      <c r="A103" s="16">
        <v>43716</v>
      </c>
      <c r="B103" s="13" t="s">
        <v>237</v>
      </c>
      <c r="C103" s="15"/>
      <c r="D103" s="15"/>
      <c r="E103" s="15"/>
      <c r="F103" s="23"/>
      <c r="G103" s="23"/>
      <c r="H103" s="23"/>
      <c r="I103" s="27"/>
      <c r="J103" s="27"/>
      <c r="K103" s="27"/>
      <c r="L103" s="23"/>
      <c r="M103" s="23"/>
      <c r="N103" s="23"/>
      <c r="O103" s="27"/>
      <c r="P103" s="27"/>
      <c r="Q103" s="27"/>
      <c r="R103" s="23"/>
      <c r="S103" s="23"/>
      <c r="T103" s="23"/>
      <c r="U103" s="27"/>
      <c r="V103" s="27"/>
      <c r="W103" s="27"/>
      <c r="X103" s="23"/>
      <c r="Y103" s="23"/>
      <c r="Z103" s="23"/>
      <c r="AA103" s="27"/>
      <c r="AB103" s="27"/>
      <c r="AC103" s="27"/>
      <c r="AD103" s="36">
        <v>32000000</v>
      </c>
    </row>
    <row r="104" spans="1:30">
      <c r="A104" s="16">
        <v>43717</v>
      </c>
      <c r="B104" s="13" t="s">
        <v>238</v>
      </c>
      <c r="C104" s="15"/>
      <c r="D104" s="15"/>
      <c r="E104" s="15"/>
      <c r="F104" s="23"/>
      <c r="G104" s="23"/>
      <c r="H104" s="23"/>
      <c r="I104" s="27"/>
      <c r="J104" s="27"/>
      <c r="K104" s="27"/>
      <c r="L104" s="23"/>
      <c r="M104" s="23"/>
      <c r="N104" s="23"/>
      <c r="O104" s="27"/>
      <c r="P104" s="27"/>
      <c r="Q104" s="27"/>
      <c r="R104" s="23"/>
      <c r="S104" s="23"/>
      <c r="T104" s="23"/>
      <c r="U104" s="27"/>
      <c r="V104" s="27"/>
      <c r="W104" s="27"/>
      <c r="X104" s="23"/>
      <c r="Y104" s="23"/>
      <c r="Z104" s="23"/>
      <c r="AA104" s="27"/>
      <c r="AB104" s="27"/>
      <c r="AC104" s="27"/>
      <c r="AD104" s="36">
        <v>32000000</v>
      </c>
    </row>
    <row r="105" spans="1:30">
      <c r="A105" s="16">
        <v>43718</v>
      </c>
      <c r="B105" s="13" t="s">
        <v>239</v>
      </c>
      <c r="C105" s="15"/>
      <c r="D105" s="15"/>
      <c r="E105" s="15"/>
      <c r="F105" s="23"/>
      <c r="G105" s="23"/>
      <c r="H105" s="23"/>
      <c r="I105" s="27"/>
      <c r="J105" s="27"/>
      <c r="K105" s="27"/>
      <c r="L105" s="23"/>
      <c r="M105" s="23"/>
      <c r="N105" s="23"/>
      <c r="O105" s="27"/>
      <c r="P105" s="27"/>
      <c r="Q105" s="27"/>
      <c r="R105" s="23"/>
      <c r="S105" s="23"/>
      <c r="T105" s="23"/>
      <c r="U105" s="27"/>
      <c r="V105" s="27"/>
      <c r="W105" s="27"/>
      <c r="X105" s="23"/>
      <c r="Y105" s="23"/>
      <c r="Z105" s="23"/>
      <c r="AA105" s="27"/>
      <c r="AB105" s="27"/>
      <c r="AC105" s="27"/>
      <c r="AD105" s="36">
        <v>32000000</v>
      </c>
    </row>
    <row r="106" spans="1:30">
      <c r="AD106" s="36"/>
    </row>
    <row r="107" spans="1:30">
      <c r="AD107" s="36"/>
    </row>
    <row r="108" spans="1:30">
      <c r="AD108" s="36"/>
    </row>
  </sheetData>
  <mergeCells count="1">
    <mergeCell ref="AG52:BG5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RPC9-CL6</vt:lpstr>
      <vt:lpstr>RPC9-CL6-processed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2019-10-28T04:12:54Z</dcterms:modified>
</cp:coreProperties>
</file>