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xu/personal-important/yyh/yangyuhang/"/>
    </mc:Choice>
  </mc:AlternateContent>
  <bookViews>
    <workbookView xWindow="9760" yWindow="460" windowWidth="18820" windowHeight="1680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F27" i="2"/>
  <c r="E27" i="2"/>
  <c r="D27" i="2"/>
  <c r="J17" i="2"/>
  <c r="G18" i="2"/>
  <c r="G17" i="2"/>
  <c r="G16" i="2"/>
  <c r="I21" i="2"/>
  <c r="G15" i="2"/>
  <c r="G14" i="2"/>
  <c r="G13" i="2"/>
  <c r="G12" i="2"/>
  <c r="J4" i="2"/>
  <c r="J5" i="2"/>
  <c r="E4" i="2"/>
  <c r="F4" i="2"/>
  <c r="G4" i="2"/>
  <c r="H4" i="2"/>
  <c r="I4" i="2"/>
  <c r="E5" i="2"/>
  <c r="F5" i="2"/>
  <c r="G5" i="2"/>
  <c r="H5" i="2"/>
  <c r="I5" i="2"/>
  <c r="D5" i="2"/>
  <c r="D4" i="2"/>
  <c r="J3" i="2"/>
  <c r="E3" i="2"/>
  <c r="F3" i="2"/>
  <c r="G3" i="2"/>
  <c r="H3" i="2"/>
  <c r="I3" i="2"/>
  <c r="D3" i="2"/>
  <c r="J2" i="2"/>
  <c r="E2" i="2"/>
  <c r="F2" i="2"/>
  <c r="G2" i="2"/>
  <c r="H2" i="2"/>
  <c r="I2" i="2"/>
  <c r="D2" i="2"/>
  <c r="F24" i="1"/>
  <c r="F23" i="1"/>
  <c r="G23" i="1"/>
  <c r="E22" i="1"/>
  <c r="H18" i="1"/>
  <c r="E19" i="1"/>
  <c r="E20" i="1"/>
  <c r="E21" i="1"/>
  <c r="E23" i="1"/>
  <c r="E24" i="1"/>
  <c r="F22" i="1"/>
  <c r="F21" i="1"/>
  <c r="F20" i="1"/>
  <c r="F19" i="1"/>
  <c r="F18" i="1"/>
  <c r="E18" i="1"/>
  <c r="E16" i="1"/>
  <c r="E15" i="1"/>
  <c r="E13" i="1"/>
  <c r="F13" i="1"/>
  <c r="G13" i="1"/>
  <c r="H13" i="1"/>
  <c r="I13" i="1"/>
  <c r="E3" i="1"/>
  <c r="F3" i="1"/>
  <c r="G3" i="1"/>
  <c r="H3" i="1"/>
  <c r="I3" i="1"/>
  <c r="J3" i="1"/>
  <c r="D3" i="1"/>
  <c r="J2" i="1"/>
  <c r="I2" i="1"/>
  <c r="F2" i="1"/>
  <c r="G2" i="1"/>
  <c r="H2" i="1"/>
  <c r="E2" i="1"/>
  <c r="K10" i="1"/>
  <c r="J10" i="1"/>
  <c r="I10" i="1"/>
  <c r="H10" i="1"/>
  <c r="G10" i="1"/>
  <c r="F10" i="1"/>
  <c r="E10" i="1"/>
  <c r="E6" i="1"/>
  <c r="F6" i="1"/>
  <c r="G6" i="1"/>
  <c r="H6" i="1"/>
  <c r="I6" i="1"/>
  <c r="J6" i="1"/>
  <c r="D6" i="1"/>
  <c r="E4" i="1"/>
  <c r="F4" i="1"/>
  <c r="G4" i="1"/>
  <c r="H4" i="1"/>
  <c r="I4" i="1"/>
  <c r="J4" i="1"/>
  <c r="E5" i="1"/>
  <c r="F5" i="1"/>
  <c r="G5" i="1"/>
  <c r="H5" i="1"/>
  <c r="I5" i="1"/>
  <c r="J5" i="1"/>
  <c r="D5" i="1"/>
  <c r="D4" i="1"/>
  <c r="D2" i="1"/>
</calcChain>
</file>

<file path=xl/sharedStrings.xml><?xml version="1.0" encoding="utf-8"?>
<sst xmlns="http://schemas.openxmlformats.org/spreadsheetml/2006/main" count="30" uniqueCount="23">
  <si>
    <t>s1-c-1</t>
    <phoneticPr fontId="2" type="noConversion"/>
  </si>
  <si>
    <t>s2-a-1</t>
    <phoneticPr fontId="2" type="noConversion"/>
  </si>
  <si>
    <t>s2-c-1</t>
    <phoneticPr fontId="2" type="noConversion"/>
  </si>
  <si>
    <t>s2-c-2</t>
    <phoneticPr fontId="2" type="noConversion"/>
  </si>
  <si>
    <t>s1-a-3</t>
    <phoneticPr fontId="2" type="noConversion"/>
  </si>
  <si>
    <t>s1-a-2</t>
    <phoneticPr fontId="2" type="noConversion"/>
  </si>
  <si>
    <t>s1-b-2</t>
    <phoneticPr fontId="2" type="noConversion"/>
  </si>
  <si>
    <t>s1-b-1</t>
    <phoneticPr fontId="2" type="noConversion"/>
  </si>
  <si>
    <t>S1-A-1</t>
  </si>
  <si>
    <t>S1-A-1</t>
    <phoneticPr fontId="2" type="noConversion"/>
  </si>
  <si>
    <t>S1-B-1</t>
  </si>
  <si>
    <t>S1-A-2</t>
  </si>
  <si>
    <t>S1-A-3</t>
  </si>
  <si>
    <t>S1-B-2</t>
  </si>
  <si>
    <t>剩下</t>
    <rPh sb="0" eb="1">
      <t>sheng xia</t>
    </rPh>
    <phoneticPr fontId="2" type="noConversion"/>
  </si>
  <si>
    <t>car</t>
    <phoneticPr fontId="2" type="noConversion"/>
  </si>
  <si>
    <t xml:space="preserve">load </t>
    <phoneticPr fontId="2" type="noConversion"/>
  </si>
  <si>
    <t>time</t>
    <phoneticPr fontId="2" type="noConversion"/>
  </si>
  <si>
    <t>s1-b-1</t>
    <phoneticPr fontId="2" type="noConversion"/>
  </si>
  <si>
    <t>s2-c-1</t>
    <phoneticPr fontId="2" type="noConversion"/>
  </si>
  <si>
    <t>s2-c-2</t>
    <phoneticPr fontId="2" type="noConversion"/>
  </si>
  <si>
    <t>S1-C-1</t>
  </si>
  <si>
    <t>S1-B-2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</si>
</sst>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J12" sqref="C12:J12"/>
    </sheetView>
  </sheetViews>
  <sheetFormatPr baseColWidth="10" defaultRowHeight="15" x14ac:dyDescent="0.15"/>
  <sheetData>
    <row r="1" spans="1:11" x14ac:dyDescent="0.1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1" x14ac:dyDescent="0.15">
      <c r="A2" t="s">
        <v>0</v>
      </c>
      <c r="B2">
        <v>6.3</v>
      </c>
      <c r="C2">
        <v>32.6</v>
      </c>
      <c r="D2">
        <f>$C2 + (D1 - 1)*$C2</f>
        <v>32.6</v>
      </c>
      <c r="E2">
        <f>$C2 + (E1 - 1)*$C2*2</f>
        <v>97.800000000000011</v>
      </c>
      <c r="F2">
        <f t="shared" ref="F2:J2" si="0">$C2 + (F1 - 1)*$C2*2</f>
        <v>163</v>
      </c>
      <c r="G2">
        <f t="shared" si="0"/>
        <v>228.20000000000002</v>
      </c>
      <c r="H2">
        <f t="shared" si="0"/>
        <v>293.40000000000003</v>
      </c>
      <c r="I2">
        <f t="shared" si="0"/>
        <v>358.6</v>
      </c>
      <c r="J2">
        <f t="shared" si="0"/>
        <v>423.80000000000007</v>
      </c>
    </row>
    <row r="3" spans="1:11" x14ac:dyDescent="0.15">
      <c r="A3" t="s">
        <v>1</v>
      </c>
      <c r="B3">
        <v>9</v>
      </c>
      <c r="C3">
        <v>28.8</v>
      </c>
      <c r="D3">
        <f>$C3 + (D1 - 1)*$C3*2</f>
        <v>28.8</v>
      </c>
      <c r="E3">
        <f t="shared" ref="E3:J3" si="1">$C3 + (E1 - 1)*$C3*2</f>
        <v>86.4</v>
      </c>
      <c r="F3">
        <f t="shared" si="1"/>
        <v>144</v>
      </c>
      <c r="G3">
        <f t="shared" si="1"/>
        <v>201.60000000000002</v>
      </c>
      <c r="H3">
        <f t="shared" si="1"/>
        <v>259.2</v>
      </c>
      <c r="I3">
        <f t="shared" si="1"/>
        <v>316.8</v>
      </c>
      <c r="J3">
        <f t="shared" si="1"/>
        <v>374.40000000000003</v>
      </c>
    </row>
    <row r="4" spans="1:11" x14ac:dyDescent="0.15">
      <c r="A4" t="s">
        <v>2</v>
      </c>
      <c r="B4">
        <v>6.3</v>
      </c>
      <c r="C4">
        <v>28.8</v>
      </c>
      <c r="D4">
        <f>$C4 + (D1- 1)*$C4</f>
        <v>28.8</v>
      </c>
      <c r="E4">
        <f t="shared" ref="E4:J4" si="2">$C4 + (E1- 1)*$C4</f>
        <v>57.6</v>
      </c>
      <c r="F4">
        <f t="shared" si="2"/>
        <v>86.4</v>
      </c>
      <c r="G4">
        <f t="shared" si="2"/>
        <v>115.2</v>
      </c>
      <c r="H4">
        <f t="shared" si="2"/>
        <v>144</v>
      </c>
      <c r="I4">
        <f t="shared" si="2"/>
        <v>172.8</v>
      </c>
      <c r="J4">
        <f t="shared" si="2"/>
        <v>201.60000000000002</v>
      </c>
    </row>
    <row r="5" spans="1:11" x14ac:dyDescent="0.15">
      <c r="A5" t="s">
        <v>3</v>
      </c>
      <c r="B5">
        <v>6.3</v>
      </c>
      <c r="C5">
        <v>28.8</v>
      </c>
      <c r="D5">
        <f>$C5 + (D1 - 1)*$C5</f>
        <v>28.8</v>
      </c>
      <c r="E5">
        <f t="shared" ref="E5:J5" si="3">$C5 + (E1 - 1)*$C5</f>
        <v>57.6</v>
      </c>
      <c r="F5">
        <f t="shared" si="3"/>
        <v>86.4</v>
      </c>
      <c r="G5">
        <f t="shared" si="3"/>
        <v>115.2</v>
      </c>
      <c r="H5">
        <f t="shared" si="3"/>
        <v>144</v>
      </c>
      <c r="I5">
        <f t="shared" si="3"/>
        <v>172.8</v>
      </c>
      <c r="J5">
        <f t="shared" si="3"/>
        <v>201.60000000000002</v>
      </c>
    </row>
    <row r="6" spans="1:11" x14ac:dyDescent="0.15">
      <c r="B6">
        <v>21.6</v>
      </c>
      <c r="D6">
        <f>D1*21.6</f>
        <v>21.6</v>
      </c>
      <c r="E6">
        <f t="shared" ref="E6:J6" si="4">E1*21.6</f>
        <v>43.2</v>
      </c>
      <c r="F6">
        <f t="shared" si="4"/>
        <v>64.800000000000011</v>
      </c>
      <c r="G6">
        <f t="shared" si="4"/>
        <v>86.4</v>
      </c>
      <c r="H6">
        <f t="shared" si="4"/>
        <v>108</v>
      </c>
      <c r="I6">
        <f t="shared" si="4"/>
        <v>129.60000000000002</v>
      </c>
      <c r="J6">
        <f t="shared" si="4"/>
        <v>151.20000000000002</v>
      </c>
    </row>
    <row r="9" spans="1:11" x14ac:dyDescent="0.15">
      <c r="C9">
        <v>28.8</v>
      </c>
      <c r="D9">
        <v>32.6</v>
      </c>
      <c r="E9">
        <v>57.6</v>
      </c>
      <c r="F9">
        <v>65.2</v>
      </c>
      <c r="G9">
        <v>86.4</v>
      </c>
      <c r="H9">
        <v>97.8</v>
      </c>
      <c r="I9">
        <v>115.2</v>
      </c>
      <c r="J9">
        <v>130.4</v>
      </c>
      <c r="K9">
        <v>144</v>
      </c>
    </row>
    <row r="10" spans="1:11" x14ac:dyDescent="0.15">
      <c r="C10">
        <v>21.6</v>
      </c>
      <c r="D10">
        <v>27.9</v>
      </c>
      <c r="E10">
        <f>D10+21.6</f>
        <v>49.5</v>
      </c>
      <c r="F10">
        <f>E10+6.3</f>
        <v>55.8</v>
      </c>
      <c r="G10">
        <f>F10+21.6</f>
        <v>77.400000000000006</v>
      </c>
      <c r="H10">
        <f>G10+6.3</f>
        <v>83.7</v>
      </c>
      <c r="I10">
        <f>H10+21.6</f>
        <v>105.30000000000001</v>
      </c>
      <c r="J10">
        <f>I10+6.3</f>
        <v>111.60000000000001</v>
      </c>
      <c r="K10">
        <f>J10+21.6</f>
        <v>133.20000000000002</v>
      </c>
    </row>
    <row r="12" spans="1:11" x14ac:dyDescent="0.15">
      <c r="C12">
        <v>28.8</v>
      </c>
      <c r="D12" s="2">
        <v>32.6</v>
      </c>
      <c r="E12">
        <v>86.4</v>
      </c>
      <c r="F12" s="3">
        <v>97.800000000000011</v>
      </c>
      <c r="G12">
        <v>144</v>
      </c>
      <c r="H12" s="3">
        <v>163</v>
      </c>
      <c r="I12">
        <v>201.60000000000002</v>
      </c>
      <c r="J12" s="3">
        <v>228.20000000000002</v>
      </c>
    </row>
    <row r="13" spans="1:11" x14ac:dyDescent="0.15">
      <c r="C13">
        <v>21.6</v>
      </c>
      <c r="D13">
        <v>27.9</v>
      </c>
      <c r="E13">
        <f>D13+21.6</f>
        <v>49.5</v>
      </c>
      <c r="F13">
        <f>E13+6.3</f>
        <v>55.8</v>
      </c>
      <c r="G13">
        <f>F13+21.6</f>
        <v>77.400000000000006</v>
      </c>
      <c r="H13">
        <f>G13+6.3</f>
        <v>83.7</v>
      </c>
      <c r="I13">
        <f>H13+21.6</f>
        <v>105.30000000000001</v>
      </c>
      <c r="J13">
        <v>111.60000000000001</v>
      </c>
    </row>
    <row r="15" spans="1:11" x14ac:dyDescent="0.15">
      <c r="B15" t="s">
        <v>4</v>
      </c>
      <c r="C15">
        <v>32.700000000000003</v>
      </c>
      <c r="D15">
        <v>9</v>
      </c>
      <c r="E15">
        <f>27.9-D15</f>
        <v>18.899999999999999</v>
      </c>
    </row>
    <row r="16" spans="1:11" x14ac:dyDescent="0.15">
      <c r="B16" t="s">
        <v>7</v>
      </c>
      <c r="C16">
        <v>37.200000000000003</v>
      </c>
      <c r="D16">
        <v>7.2</v>
      </c>
      <c r="E16">
        <f>E15-D16</f>
        <v>11.7</v>
      </c>
    </row>
    <row r="17" spans="2:8" x14ac:dyDescent="0.15">
      <c r="B17" t="s">
        <v>5</v>
      </c>
      <c r="C17">
        <v>39.700000000000003</v>
      </c>
      <c r="D17">
        <v>9</v>
      </c>
      <c r="E17">
        <v>2.7</v>
      </c>
      <c r="G17" s="1">
        <v>86.4</v>
      </c>
      <c r="H17" t="s">
        <v>14</v>
      </c>
    </row>
    <row r="18" spans="2:8" x14ac:dyDescent="0.15">
      <c r="B18" s="3" t="s">
        <v>6</v>
      </c>
      <c r="C18" s="3">
        <v>41.9</v>
      </c>
      <c r="D18" s="3">
        <v>7.2</v>
      </c>
      <c r="E18" s="3">
        <f>E17-D18</f>
        <v>-4.5</v>
      </c>
      <c r="F18">
        <f>E12-C18</f>
        <v>44.500000000000007</v>
      </c>
      <c r="G18" s="1">
        <v>49.5</v>
      </c>
      <c r="H18" s="4">
        <f>G18-D13+E18</f>
        <v>17.100000000000001</v>
      </c>
    </row>
    <row r="19" spans="2:8" x14ac:dyDescent="0.15">
      <c r="B19" t="s">
        <v>9</v>
      </c>
      <c r="C19">
        <v>53.7</v>
      </c>
      <c r="D19">
        <v>9</v>
      </c>
      <c r="E19">
        <f>H18-D19</f>
        <v>8.1000000000000014</v>
      </c>
      <c r="F19">
        <f>G17-C19</f>
        <v>32.700000000000003</v>
      </c>
    </row>
    <row r="20" spans="2:8" x14ac:dyDescent="0.15">
      <c r="B20" t="s">
        <v>10</v>
      </c>
      <c r="C20">
        <v>57</v>
      </c>
      <c r="D20">
        <v>1.6</v>
      </c>
      <c r="E20">
        <f>E19-D20</f>
        <v>6.5000000000000018</v>
      </c>
      <c r="F20">
        <f>G17-C20</f>
        <v>29.400000000000006</v>
      </c>
    </row>
    <row r="21" spans="2:8" x14ac:dyDescent="0.15">
      <c r="B21" t="s">
        <v>11</v>
      </c>
      <c r="C21">
        <v>63</v>
      </c>
      <c r="D21">
        <v>2</v>
      </c>
      <c r="E21">
        <f>E20-D21</f>
        <v>4.5000000000000018</v>
      </c>
      <c r="F21">
        <f>G17-C21</f>
        <v>23.400000000000006</v>
      </c>
    </row>
    <row r="22" spans="2:8" x14ac:dyDescent="0.15">
      <c r="B22" t="s">
        <v>12</v>
      </c>
      <c r="C22">
        <v>63</v>
      </c>
      <c r="D22">
        <v>6</v>
      </c>
      <c r="E22">
        <f>H22-1.5</f>
        <v>4.8</v>
      </c>
      <c r="F22">
        <f>G17-C22</f>
        <v>23.400000000000006</v>
      </c>
      <c r="G22" s="4">
        <v>97.800000000000011</v>
      </c>
      <c r="H22">
        <v>6.3</v>
      </c>
    </row>
    <row r="23" spans="2:8" x14ac:dyDescent="0.15">
      <c r="B23" t="s">
        <v>13</v>
      </c>
      <c r="C23">
        <v>96.8</v>
      </c>
      <c r="D23">
        <v>3.6</v>
      </c>
      <c r="E23">
        <f>E22-D23</f>
        <v>1.1999999999999997</v>
      </c>
      <c r="F23">
        <f>G22-C23</f>
        <v>1.0000000000000142</v>
      </c>
      <c r="G23" s="4">
        <f>G22-C22</f>
        <v>34.800000000000011</v>
      </c>
    </row>
    <row r="24" spans="2:8" x14ac:dyDescent="0.15">
      <c r="B24" t="s">
        <v>8</v>
      </c>
      <c r="C24">
        <v>108</v>
      </c>
      <c r="D24">
        <v>3</v>
      </c>
      <c r="E24">
        <f>E23-D24</f>
        <v>-1.8000000000000003</v>
      </c>
      <c r="F24">
        <f>G24-C24</f>
        <v>36</v>
      </c>
      <c r="G24" s="4">
        <v>144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J28" sqref="J28"/>
    </sheetView>
  </sheetViews>
  <sheetFormatPr baseColWidth="10" defaultRowHeight="15" x14ac:dyDescent="0.15"/>
  <cols>
    <col min="2" max="2" width="15.83203125" customWidth="1"/>
  </cols>
  <sheetData>
    <row r="1" spans="1:10" x14ac:dyDescent="0.15">
      <c r="A1" t="s">
        <v>15</v>
      </c>
      <c r="B1" t="s">
        <v>16</v>
      </c>
      <c r="C1" t="s">
        <v>17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 x14ac:dyDescent="0.15">
      <c r="A2" t="s">
        <v>18</v>
      </c>
      <c r="B2">
        <v>7.2</v>
      </c>
      <c r="C2">
        <v>32.6</v>
      </c>
      <c r="D2">
        <f>$C2+(D1-1)*$C2*2</f>
        <v>32.6</v>
      </c>
      <c r="E2">
        <f t="shared" ref="E2:I2" si="0">$C2+(E1-1)*$C2*2</f>
        <v>97.800000000000011</v>
      </c>
      <c r="F2">
        <f t="shared" si="0"/>
        <v>163</v>
      </c>
      <c r="G2">
        <f t="shared" si="0"/>
        <v>228.20000000000002</v>
      </c>
      <c r="H2">
        <f t="shared" si="0"/>
        <v>293.40000000000003</v>
      </c>
      <c r="I2">
        <f t="shared" si="0"/>
        <v>358.6</v>
      </c>
      <c r="J2">
        <f>$C2+(J1-1)*$C2*2</f>
        <v>423.80000000000007</v>
      </c>
    </row>
    <row r="3" spans="1:10" x14ac:dyDescent="0.15">
      <c r="A3" t="s">
        <v>1</v>
      </c>
      <c r="B3">
        <v>9</v>
      </c>
      <c r="C3">
        <v>28.8</v>
      </c>
      <c r="D3">
        <f>$C3+(D1-1)*$C3*2</f>
        <v>28.8</v>
      </c>
      <c r="E3">
        <f t="shared" ref="E3:I3" si="1">$C3+(E1-1)*$C3*2</f>
        <v>86.4</v>
      </c>
      <c r="F3">
        <f t="shared" si="1"/>
        <v>144</v>
      </c>
      <c r="G3">
        <f t="shared" si="1"/>
        <v>201.60000000000002</v>
      </c>
      <c r="H3">
        <f t="shared" si="1"/>
        <v>259.2</v>
      </c>
      <c r="I3">
        <f t="shared" si="1"/>
        <v>316.8</v>
      </c>
      <c r="J3">
        <f>$C3+(J1-1)*$C3*2</f>
        <v>374.40000000000003</v>
      </c>
    </row>
    <row r="4" spans="1:10" x14ac:dyDescent="0.15">
      <c r="A4" t="s">
        <v>19</v>
      </c>
      <c r="B4">
        <v>6.3</v>
      </c>
      <c r="C4">
        <v>28.8</v>
      </c>
      <c r="D4">
        <f>$C4+(D1-1)*$C4*2</f>
        <v>28.8</v>
      </c>
      <c r="E4">
        <f t="shared" ref="E4:I4" si="2">$C4+(E1-1)*$C4*2</f>
        <v>86.4</v>
      </c>
      <c r="F4">
        <f t="shared" si="2"/>
        <v>144</v>
      </c>
      <c r="G4">
        <f t="shared" si="2"/>
        <v>201.60000000000002</v>
      </c>
      <c r="H4">
        <f t="shared" si="2"/>
        <v>259.2</v>
      </c>
      <c r="I4">
        <f t="shared" si="2"/>
        <v>316.8</v>
      </c>
      <c r="J4">
        <f>$C4+(J1-1)*$C4*2</f>
        <v>374.40000000000003</v>
      </c>
    </row>
    <row r="5" spans="1:10" x14ac:dyDescent="0.15">
      <c r="A5" t="s">
        <v>20</v>
      </c>
      <c r="B5">
        <v>6.3</v>
      </c>
      <c r="C5">
        <v>28.8</v>
      </c>
      <c r="D5">
        <f>$C5+(D1-1)*$C5*2</f>
        <v>28.8</v>
      </c>
      <c r="E5">
        <f t="shared" ref="E5:I5" si="3">$C5+(E1-1)*$C5*2</f>
        <v>86.4</v>
      </c>
      <c r="F5">
        <f t="shared" si="3"/>
        <v>144</v>
      </c>
      <c r="G5">
        <f t="shared" si="3"/>
        <v>201.60000000000002</v>
      </c>
      <c r="H5">
        <f t="shared" si="3"/>
        <v>259.2</v>
      </c>
      <c r="I5">
        <f t="shared" si="3"/>
        <v>316.8</v>
      </c>
      <c r="J5">
        <f>$C5+(J1-1)*$C5*2</f>
        <v>374.40000000000003</v>
      </c>
    </row>
    <row r="6" spans="1:10" x14ac:dyDescent="0.15">
      <c r="B6">
        <v>21.6</v>
      </c>
      <c r="C6">
        <v>7.2</v>
      </c>
    </row>
    <row r="8" spans="1:10" x14ac:dyDescent="0.15">
      <c r="C8">
        <v>28.8</v>
      </c>
      <c r="D8">
        <v>32.6</v>
      </c>
      <c r="E8">
        <v>86.4</v>
      </c>
      <c r="F8">
        <v>97.800000000000011</v>
      </c>
      <c r="G8">
        <v>144</v>
      </c>
      <c r="H8">
        <v>163</v>
      </c>
      <c r="I8">
        <v>201.60000000000002</v>
      </c>
      <c r="J8">
        <v>228.20000000000002</v>
      </c>
    </row>
    <row r="9" spans="1:10" x14ac:dyDescent="0.15">
      <c r="C9">
        <v>21.6</v>
      </c>
      <c r="D9">
        <v>28.8</v>
      </c>
      <c r="E9">
        <v>50.4</v>
      </c>
      <c r="F9">
        <v>57.6</v>
      </c>
      <c r="G9">
        <v>86.4</v>
      </c>
      <c r="H9">
        <v>93.6</v>
      </c>
    </row>
    <row r="12" spans="1:10" x14ac:dyDescent="0.15">
      <c r="B12" t="s">
        <v>21</v>
      </c>
      <c r="C12">
        <v>36.799999999999997</v>
      </c>
      <c r="D12">
        <v>6.3</v>
      </c>
      <c r="E12">
        <v>0</v>
      </c>
      <c r="F12">
        <v>28.8</v>
      </c>
      <c r="G12">
        <f>F12-D12</f>
        <v>22.5</v>
      </c>
    </row>
    <row r="13" spans="1:10" x14ac:dyDescent="0.15">
      <c r="B13" t="s">
        <v>8</v>
      </c>
      <c r="C13">
        <v>39.700000000000003</v>
      </c>
      <c r="D13">
        <v>9</v>
      </c>
      <c r="E13">
        <v>0</v>
      </c>
      <c r="F13">
        <v>28.8</v>
      </c>
      <c r="G13">
        <f>G12-D13</f>
        <v>13.5</v>
      </c>
    </row>
    <row r="14" spans="1:10" x14ac:dyDescent="0.15">
      <c r="B14" t="s">
        <v>22</v>
      </c>
      <c r="C14">
        <v>42.3</v>
      </c>
      <c r="D14">
        <v>5.8</v>
      </c>
      <c r="E14">
        <v>0</v>
      </c>
      <c r="F14">
        <v>28.8</v>
      </c>
      <c r="G14">
        <f>G13-D14</f>
        <v>7.7</v>
      </c>
    </row>
    <row r="15" spans="1:10" x14ac:dyDescent="0.15">
      <c r="B15" t="s">
        <v>11</v>
      </c>
      <c r="C15">
        <v>45.7</v>
      </c>
      <c r="D15">
        <v>3</v>
      </c>
      <c r="E15">
        <v>0</v>
      </c>
      <c r="F15">
        <v>28.8</v>
      </c>
      <c r="G15">
        <f>G14-D15</f>
        <v>4.7</v>
      </c>
    </row>
    <row r="16" spans="1:10" x14ac:dyDescent="0.15">
      <c r="B16" t="s">
        <v>21</v>
      </c>
      <c r="C16">
        <v>49.1</v>
      </c>
      <c r="D16">
        <v>5.4</v>
      </c>
      <c r="E16">
        <v>37.299999999999997</v>
      </c>
      <c r="F16">
        <v>28.8</v>
      </c>
      <c r="G16">
        <f>21.6-0.7</f>
        <v>20.900000000000002</v>
      </c>
      <c r="H16">
        <v>86.4</v>
      </c>
      <c r="I16">
        <v>50.4</v>
      </c>
      <c r="J16">
        <v>37.299999999999997</v>
      </c>
    </row>
    <row r="17" spans="2:10" x14ac:dyDescent="0.15">
      <c r="B17" t="s">
        <v>12</v>
      </c>
      <c r="C17">
        <v>52.2</v>
      </c>
      <c r="D17">
        <v>9</v>
      </c>
      <c r="E17">
        <v>34.200000000000003</v>
      </c>
      <c r="F17">
        <v>28.8</v>
      </c>
      <c r="G17">
        <f>G16-D17</f>
        <v>11.900000000000002</v>
      </c>
      <c r="J17">
        <f>H16-C17</f>
        <v>34.200000000000003</v>
      </c>
    </row>
    <row r="18" spans="2:10" x14ac:dyDescent="0.15">
      <c r="B18" t="s">
        <v>8</v>
      </c>
      <c r="C18">
        <v>61.2</v>
      </c>
      <c r="D18">
        <v>9</v>
      </c>
      <c r="E18">
        <v>25.2</v>
      </c>
      <c r="F18">
        <v>28.8</v>
      </c>
      <c r="G18">
        <f>G17-D18</f>
        <v>2.9000000000000021</v>
      </c>
      <c r="J18">
        <v>25.2</v>
      </c>
    </row>
    <row r="19" spans="2:10" x14ac:dyDescent="0.15">
      <c r="B19" t="s">
        <v>8</v>
      </c>
      <c r="C19">
        <v>100.8</v>
      </c>
      <c r="D19">
        <v>3</v>
      </c>
      <c r="E19">
        <v>0</v>
      </c>
      <c r="F19">
        <v>50.4</v>
      </c>
    </row>
    <row r="21" spans="2:10" x14ac:dyDescent="0.15">
      <c r="I21">
        <f>21.6-0.7</f>
        <v>20.900000000000002</v>
      </c>
    </row>
    <row r="22" spans="2:10" x14ac:dyDescent="0.15">
      <c r="C22">
        <f>11.7+6.3</f>
        <v>18</v>
      </c>
    </row>
    <row r="25" spans="2:10" x14ac:dyDescent="0.15">
      <c r="C25">
        <v>30</v>
      </c>
    </row>
    <row r="26" spans="2:10" x14ac:dyDescent="0.15">
      <c r="D26">
        <v>99</v>
      </c>
    </row>
    <row r="27" spans="2:10" x14ac:dyDescent="0.15">
      <c r="D27">
        <f>27+6.3+7.2</f>
        <v>40.5</v>
      </c>
      <c r="E27">
        <f>D26-D27</f>
        <v>58.5</v>
      </c>
      <c r="F27">
        <f>E27-D27</f>
        <v>18</v>
      </c>
    </row>
    <row r="34" spans="4:7" x14ac:dyDescent="0.15">
      <c r="D34">
        <v>9</v>
      </c>
      <c r="E34">
        <v>7.2</v>
      </c>
      <c r="F34">
        <v>9</v>
      </c>
      <c r="G34">
        <v>6.3</v>
      </c>
    </row>
    <row r="37" spans="4:7" x14ac:dyDescent="0.15">
      <c r="E37">
        <v>31.5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2016-12-21T14:37:23Z</dcterms:created>
  <dcterms:modified xsi:type="dcterms:W3CDTF">2016-12-25T05:47:37Z</dcterms:modified>
</cp:coreProperties>
</file>