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33\MSc\DataAnalyticsAndVisualisation\project\data\Köln data\"/>
    </mc:Choice>
  </mc:AlternateContent>
  <xr:revisionPtr revIDLastSave="0" documentId="13_ncr:1_{5B3E3255-7253-476B-ABDE-D8355F7DA8A7}" xr6:coauthVersionLast="46" xr6:coauthVersionMax="46" xr10:uidLastSave="{00000000-0000-0000-0000-000000000000}"/>
  <bookViews>
    <workbookView xWindow="735" yWindow="735" windowWidth="28800" windowHeight="17400" xr2:uid="{39B02134-DF60-476A-91C9-CA232664EC64}"/>
  </bookViews>
  <sheets>
    <sheet name="Tabelle1" sheetId="1" r:id="rId1"/>
  </sheets>
  <definedNames>
    <definedName name="_xlnm._FilterDatabase" localSheetId="0" hidden="1">Tabelle1!$A$2:$D$22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1" l="1"/>
  <c r="L28" i="1"/>
  <c r="L33" i="1"/>
  <c r="L20" i="1" l="1"/>
  <c r="L21" i="1" s="1"/>
  <c r="L24" i="1" s="1"/>
  <c r="M19" i="1"/>
  <c r="M14" i="1"/>
  <c r="K14" i="1"/>
  <c r="L15" i="1" s="1"/>
  <c r="M15" i="1" s="1"/>
  <c r="I30" i="1" l="1"/>
</calcChain>
</file>

<file path=xl/sharedStrings.xml><?xml version="1.0" encoding="utf-8"?>
<sst xmlns="http://schemas.openxmlformats.org/spreadsheetml/2006/main" count="5" uniqueCount="5">
  <si>
    <t>kwh Gas</t>
  </si>
  <si>
    <t>Lieferstelle</t>
  </si>
  <si>
    <t>kWh Strom</t>
  </si>
  <si>
    <t>monat</t>
  </si>
  <si>
    <t>jahre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</si>
</sst>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4" fontId="0" fillId="0" borderId="0" xfId="0" applyNumberFormat="1"/>
    <xf numFmtId="4" fontId="2" fillId="2" borderId="1" xfId="0" applyNumberFormat="1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1DC5-EEEC-4611-9B52-BD9C59709414}">
  <dimension ref="A1:M33"/>
  <sheetViews>
    <sheetView tabSelected="1" workbookViewId="0">
      <selection activeCell="D9" sqref="D9:D13"/>
    </sheetView>
  </sheetViews>
  <sheetFormatPr defaultColWidth="11.42578125" defaultRowHeight="15" x14ac:dyDescent="0.25"/>
  <cols>
    <col min="2" max="2" width="10.85546875" style="1"/>
    <col min="11" max="11" width="10.85546875" style="2"/>
  </cols>
  <sheetData>
    <row r="1" spans="1:13" x14ac:dyDescent="0.25">
      <c r="A1" t="s">
        <v>1</v>
      </c>
      <c r="B1" t="s">
        <v>2</v>
      </c>
      <c r="D1" t="s">
        <v>4</v>
      </c>
      <c r="E1" t="s">
        <v>3</v>
      </c>
    </row>
    <row r="2" spans="1:13" x14ac:dyDescent="0.25">
      <c r="A2">
        <v>11478802</v>
      </c>
      <c r="B2" s="1">
        <v>615.13099999999997</v>
      </c>
      <c r="D2">
        <v>2019</v>
      </c>
      <c r="E2">
        <v>1</v>
      </c>
    </row>
    <row r="3" spans="1:13" x14ac:dyDescent="0.25">
      <c r="A3">
        <v>11478803</v>
      </c>
      <c r="B3" s="1">
        <v>674.13800000000003</v>
      </c>
      <c r="D3">
        <v>2019</v>
      </c>
      <c r="E3">
        <v>2</v>
      </c>
      <c r="K3"/>
    </row>
    <row r="4" spans="1:13" x14ac:dyDescent="0.25">
      <c r="A4">
        <v>11478804</v>
      </c>
      <c r="B4" s="1">
        <v>2431.3380000000002</v>
      </c>
      <c r="D4">
        <v>2019</v>
      </c>
      <c r="E4">
        <v>3</v>
      </c>
      <c r="K4"/>
    </row>
    <row r="5" spans="1:13" x14ac:dyDescent="0.25">
      <c r="A5">
        <v>11478808</v>
      </c>
      <c r="B5" s="1">
        <v>796.91</v>
      </c>
      <c r="D5">
        <v>2019</v>
      </c>
      <c r="E5">
        <v>4</v>
      </c>
      <c r="K5"/>
    </row>
    <row r="6" spans="1:13" x14ac:dyDescent="0.25">
      <c r="A6">
        <v>11478809</v>
      </c>
      <c r="B6" s="1">
        <v>8034.4549999999999</v>
      </c>
      <c r="D6">
        <v>2019</v>
      </c>
      <c r="E6">
        <v>5</v>
      </c>
      <c r="K6"/>
    </row>
    <row r="7" spans="1:13" x14ac:dyDescent="0.25">
      <c r="A7">
        <v>11478810</v>
      </c>
      <c r="B7" s="1">
        <v>189.71</v>
      </c>
      <c r="D7">
        <v>2019</v>
      </c>
      <c r="E7">
        <v>6</v>
      </c>
      <c r="K7"/>
    </row>
    <row r="8" spans="1:13" x14ac:dyDescent="0.25">
      <c r="A8">
        <v>11545124</v>
      </c>
      <c r="B8" s="1">
        <v>353.15600000000001</v>
      </c>
      <c r="D8">
        <v>2019</v>
      </c>
      <c r="E8">
        <v>7</v>
      </c>
      <c r="K8"/>
    </row>
    <row r="9" spans="1:13" x14ac:dyDescent="0.25">
      <c r="A9">
        <v>11478802</v>
      </c>
      <c r="B9" s="1">
        <v>5047.8689999999997</v>
      </c>
      <c r="D9">
        <v>2019</v>
      </c>
      <c r="E9">
        <v>8</v>
      </c>
    </row>
    <row r="10" spans="1:13" x14ac:dyDescent="0.25">
      <c r="A10">
        <v>11478803</v>
      </c>
      <c r="B10" s="1">
        <v>3708.8620000000001</v>
      </c>
      <c r="D10">
        <v>2019</v>
      </c>
      <c r="E10">
        <v>9</v>
      </c>
    </row>
    <row r="11" spans="1:13" x14ac:dyDescent="0.25">
      <c r="A11">
        <v>11478804</v>
      </c>
      <c r="B11" s="1">
        <v>8666.6620000000003</v>
      </c>
      <c r="D11">
        <v>2019</v>
      </c>
      <c r="E11">
        <v>10</v>
      </c>
      <c r="K11" s="2">
        <v>90770</v>
      </c>
    </row>
    <row r="12" spans="1:13" x14ac:dyDescent="0.25">
      <c r="A12">
        <v>11478805</v>
      </c>
      <c r="B12" s="1">
        <v>3709</v>
      </c>
      <c r="D12">
        <v>2019</v>
      </c>
      <c r="E12">
        <v>11</v>
      </c>
      <c r="K12" s="2">
        <v>120340</v>
      </c>
    </row>
    <row r="13" spans="1:13" x14ac:dyDescent="0.25">
      <c r="A13">
        <v>11478806</v>
      </c>
      <c r="B13" s="1">
        <v>3590</v>
      </c>
      <c r="D13">
        <v>2019</v>
      </c>
      <c r="E13">
        <v>12</v>
      </c>
      <c r="K13" s="2">
        <v>28532.6</v>
      </c>
    </row>
    <row r="14" spans="1:13" x14ac:dyDescent="0.25">
      <c r="A14">
        <v>11478807</v>
      </c>
      <c r="B14" s="1">
        <v>6275</v>
      </c>
      <c r="D14">
        <v>2020</v>
      </c>
      <c r="E14">
        <v>1</v>
      </c>
      <c r="K14" s="4">
        <f>SUM(K11:K13)</f>
        <v>239642.6</v>
      </c>
      <c r="L14">
        <v>306675.09999999998</v>
      </c>
      <c r="M14">
        <f>L14/100</f>
        <v>3066.7509999999997</v>
      </c>
    </row>
    <row r="15" spans="1:13" x14ac:dyDescent="0.25">
      <c r="A15">
        <v>11478808</v>
      </c>
      <c r="B15" s="1">
        <v>3771.09</v>
      </c>
      <c r="D15">
        <v>2020</v>
      </c>
      <c r="E15">
        <v>2</v>
      </c>
      <c r="I15" s="1">
        <v>615.13099999999997</v>
      </c>
      <c r="L15" s="2">
        <f>L14-K14</f>
        <v>67032.499999999971</v>
      </c>
      <c r="M15">
        <f>L15/M14</f>
        <v>21.857822822915839</v>
      </c>
    </row>
    <row r="16" spans="1:13" x14ac:dyDescent="0.25">
      <c r="A16">
        <v>11478809</v>
      </c>
      <c r="B16" s="1">
        <v>30337.544999999998</v>
      </c>
      <c r="D16">
        <v>2020</v>
      </c>
      <c r="E16">
        <v>3</v>
      </c>
      <c r="I16" s="1">
        <v>5047.8689999999997</v>
      </c>
    </row>
    <row r="17" spans="1:13" x14ac:dyDescent="0.25">
      <c r="A17">
        <v>11478810</v>
      </c>
      <c r="B17" s="1">
        <v>2890.29</v>
      </c>
      <c r="D17">
        <v>2020</v>
      </c>
      <c r="E17">
        <v>4</v>
      </c>
      <c r="I17" s="1">
        <v>3708.8620000000001</v>
      </c>
    </row>
    <row r="18" spans="1:13" x14ac:dyDescent="0.25">
      <c r="A18">
        <v>11478812</v>
      </c>
      <c r="B18" s="1">
        <v>25929</v>
      </c>
      <c r="D18">
        <v>2020</v>
      </c>
      <c r="E18">
        <v>5</v>
      </c>
      <c r="I18" s="1">
        <v>8666.6620000000003</v>
      </c>
    </row>
    <row r="19" spans="1:13" x14ac:dyDescent="0.25">
      <c r="A19">
        <v>11545124</v>
      </c>
      <c r="B19" s="1">
        <v>3773.8440000000001</v>
      </c>
      <c r="D19">
        <v>2020</v>
      </c>
      <c r="E19">
        <v>6</v>
      </c>
      <c r="I19" s="1">
        <v>3709</v>
      </c>
      <c r="M19">
        <f>100-22</f>
        <v>78</v>
      </c>
    </row>
    <row r="20" spans="1:13" x14ac:dyDescent="0.25">
      <c r="A20">
        <v>12380517</v>
      </c>
      <c r="B20" s="1">
        <v>1171</v>
      </c>
      <c r="D20">
        <v>2020</v>
      </c>
      <c r="E20">
        <v>7</v>
      </c>
      <c r="I20" s="1">
        <v>3590</v>
      </c>
      <c r="K20" s="2">
        <v>397973</v>
      </c>
      <c r="L20">
        <f>K20/100</f>
        <v>3979.73</v>
      </c>
    </row>
    <row r="21" spans="1:13" x14ac:dyDescent="0.25">
      <c r="A21">
        <v>12380518</v>
      </c>
      <c r="B21" s="1">
        <v>272.56099999999998</v>
      </c>
      <c r="D21">
        <v>2020</v>
      </c>
      <c r="E21">
        <v>8</v>
      </c>
      <c r="I21" s="1">
        <v>6275</v>
      </c>
      <c r="L21" s="3">
        <f>L20*88</f>
        <v>350216.24</v>
      </c>
      <c r="M21" t="s">
        <v>0</v>
      </c>
    </row>
    <row r="22" spans="1:13" x14ac:dyDescent="0.25">
      <c r="A22">
        <v>12380519</v>
      </c>
      <c r="B22" s="1">
        <v>192.59800000000001</v>
      </c>
      <c r="D22">
        <v>2020</v>
      </c>
      <c r="E22">
        <v>9</v>
      </c>
      <c r="I22" s="1">
        <v>3771.09</v>
      </c>
    </row>
    <row r="23" spans="1:13" ht="15.75" x14ac:dyDescent="0.25">
      <c r="A23">
        <v>12380577</v>
      </c>
      <c r="B23" s="1">
        <v>192.59800000000001</v>
      </c>
      <c r="D23">
        <v>2020</v>
      </c>
      <c r="E23">
        <v>10</v>
      </c>
      <c r="I23" s="1">
        <v>30337.544999999998</v>
      </c>
      <c r="L23" s="7">
        <v>0.185</v>
      </c>
    </row>
    <row r="24" spans="1:13" x14ac:dyDescent="0.25">
      <c r="A24">
        <v>12380616</v>
      </c>
      <c r="B24" s="1">
        <v>192.59800000000001</v>
      </c>
      <c r="D24">
        <v>2020</v>
      </c>
      <c r="E24">
        <v>11</v>
      </c>
      <c r="I24" s="1">
        <v>2890.29</v>
      </c>
      <c r="L24">
        <f>L21*L23</f>
        <v>64790.004399999998</v>
      </c>
    </row>
    <row r="25" spans="1:13" x14ac:dyDescent="0.25">
      <c r="A25">
        <v>12380617</v>
      </c>
      <c r="B25" s="1">
        <v>192.59800000000001</v>
      </c>
      <c r="D25">
        <v>2020</v>
      </c>
      <c r="E25">
        <v>12</v>
      </c>
      <c r="I25" s="1">
        <v>25929</v>
      </c>
    </row>
    <row r="26" spans="1:13" x14ac:dyDescent="0.25">
      <c r="I26" s="1">
        <v>3773.8440000000001</v>
      </c>
    </row>
    <row r="27" spans="1:13" x14ac:dyDescent="0.25">
      <c r="I27" s="1">
        <v>1171</v>
      </c>
      <c r="L27">
        <v>64790</v>
      </c>
    </row>
    <row r="28" spans="1:13" x14ac:dyDescent="0.25">
      <c r="I28" s="1">
        <v>272.56099999999998</v>
      </c>
      <c r="L28">
        <f>L27/1000</f>
        <v>64.790000000000006</v>
      </c>
      <c r="M28">
        <v>64.790000000000006</v>
      </c>
    </row>
    <row r="29" spans="1:13" x14ac:dyDescent="0.25">
      <c r="I29" s="1">
        <v>192.59800000000001</v>
      </c>
      <c r="M29">
        <v>63.4</v>
      </c>
    </row>
    <row r="30" spans="1:13" x14ac:dyDescent="0.25">
      <c r="I30">
        <f>(SUM(I15:I29))</f>
        <v>99950.45199999999</v>
      </c>
      <c r="M30">
        <f>M28+M29</f>
        <v>128.19</v>
      </c>
    </row>
    <row r="31" spans="1:13" x14ac:dyDescent="0.25">
      <c r="L31">
        <v>99950.5</v>
      </c>
    </row>
    <row r="32" spans="1:13" x14ac:dyDescent="0.25">
      <c r="L32" s="6">
        <v>146462</v>
      </c>
    </row>
    <row r="33" spans="12:12" x14ac:dyDescent="0.25">
      <c r="L33" s="5">
        <f>L31+L32</f>
        <v>246412.5</v>
      </c>
    </row>
  </sheetData>
  <autoFilter ref="A2:D22" xr:uid="{01225DC8-4EA9-404B-9ECC-F281BBA65BF0}"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Klaeren, Pascal</dc:creator>
  <cp:lastModifiedBy>Dobbs, Michael</cp:lastModifiedBy>
  <dcterms:created xsi:type="dcterms:W3CDTF">2021-08-17T06:16:26Z</dcterms:created>
  <dcterms:modified xsi:type="dcterms:W3CDTF">2022-01-04T10:06:58Z</dcterms:modified>
</cp:coreProperties>
</file>