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KiCost!$J$5:$O$31</definedName>
    <definedName name="global_part_data">KiCost!$A$5:$I$31</definedName>
    <definedName name="mouser_part_data">KiCost!$P$5:$U$31</definedName>
    <definedName name="newark_part_data">KiCost!$V$5:$AA$31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<sst xmlns="http://schemas.openxmlformats.org/spreadsheetml/2006/main" count="119" uniqueCount="94">
  <si>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</si>
  <si>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</si>
  <si>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</si>
  <si>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</si>
  <si>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</si>
  <si>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</si>
  <si>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</si>
  <si>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</si>
  <si>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</si>
  <si>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</si>
  <si>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S1</t>
  </si>
  <si>
    <t>RST</t>
  </si>
  <si>
    <t>hack-footprints:SPST-PTS_810</t>
  </si>
  <si>
    <t>D1</t>
  </si>
  <si>
    <t>BLUE</t>
  </si>
  <si>
    <t>hack:LED_0603_HandSoldering</t>
  </si>
  <si>
    <t>R1</t>
  </si>
  <si>
    <t>1M</t>
  </si>
  <si>
    <t>hack:R_0603_HandSoldering</t>
  </si>
  <si>
    <t>C5</t>
  </si>
  <si>
    <t>4.5nF</t>
  </si>
  <si>
    <t>hack:C_0603_HandSoldering</t>
  </si>
  <si>
    <t>LOGO1</t>
  </si>
  <si>
    <t>OSHW</t>
  </si>
  <si>
    <t>hack:OSHW-LOGO</t>
  </si>
  <si>
    <t>mfr_pn</t>
  </si>
  <si>
    <t>C6,C7</t>
  </si>
  <si>
    <t>10pF</t>
  </si>
  <si>
    <t>R4</t>
  </si>
  <si>
    <t>330</t>
  </si>
  <si>
    <t>P1</t>
  </si>
  <si>
    <t>USB_micro</t>
  </si>
  <si>
    <t>hack:47346-0001</t>
  </si>
  <si>
    <t>FID1-FID3</t>
  </si>
  <si>
    <t>FIDUCIAL</t>
  </si>
  <si>
    <t>hack:FIDUCIAL</t>
  </si>
  <si>
    <t>C3,C4</t>
  </si>
  <si>
    <t>10uF</t>
  </si>
  <si>
    <t>hack:c_elec_3x5.3</t>
  </si>
  <si>
    <t>U2</t>
  </si>
  <si>
    <t>STF202</t>
  </si>
  <si>
    <t>hack:TSOP-6</t>
  </si>
  <si>
    <t>LOGO3</t>
  </si>
  <si>
    <t>HACK</t>
  </si>
  <si>
    <t>U1</t>
  </si>
  <si>
    <t>MIC5528</t>
  </si>
  <si>
    <t>hack:DFN-6-1EP_1.2x1.2mm_Pitch0.4mm</t>
  </si>
  <si>
    <t>U3</t>
  </si>
  <si>
    <t>ATSAMD21E</t>
  </si>
  <si>
    <t>hack:QFN-32-1EP_5x5mm_Pitch0.5mm</t>
  </si>
  <si>
    <t>X1</t>
  </si>
  <si>
    <t>ABS07</t>
  </si>
  <si>
    <t>ABS07-32.768KHZ-7-T</t>
  </si>
  <si>
    <t>R3</t>
  </si>
  <si>
    <t>10k</t>
  </si>
  <si>
    <t>P2,P3</t>
  </si>
  <si>
    <t>CONN_01X13</t>
  </si>
  <si>
    <t>hack-footprints:Pin_Castellated_1x13</t>
  </si>
  <si>
    <t>L2</t>
  </si>
  <si>
    <t>10uH</t>
  </si>
  <si>
    <t>hack:ELLVFG</t>
  </si>
  <si>
    <t>L1</t>
  </si>
  <si>
    <t>BLM18EG221</t>
  </si>
  <si>
    <t>hack:L_0603_HandSoldering</t>
  </si>
  <si>
    <t>JP1</t>
  </si>
  <si>
    <t>Jumper_NO_Small</t>
  </si>
  <si>
    <t>hack:SMD_Jumper</t>
  </si>
  <si>
    <t>LOGO2</t>
  </si>
  <si>
    <t>HACKADAY</t>
  </si>
  <si>
    <t>hack:HACKADAY-LOGO</t>
  </si>
  <si>
    <t>C8-C11</t>
  </si>
  <si>
    <t>100nF</t>
  </si>
  <si>
    <t>P4</t>
  </si>
  <si>
    <t>CONN_01X01</t>
  </si>
  <si>
    <t>hack-footprints:Pin_Castellated_1x01</t>
  </si>
  <si>
    <t>R2</t>
  </si>
  <si>
    <t>68</t>
  </si>
  <si>
    <t>C1,C2</t>
  </si>
  <si>
    <t>2.2uF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</si>
  <si>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</si>
  <si>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</si>
  <si>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</si>
  <si>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</si>
  <si>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</si>
  <si>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</si>
  <si>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</si>
  <si>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</si>
  <si>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535-9543-1-ND</t>
  </si>
  <si>
    <t>Link</t>
  </si>
  <si>
    <t>Mouser</t>
  </si>
  <si>
    <t>653-VAL</t>
  </si>
  <si>
    <t>815-ABS07-32.768K7T</t>
  </si>
  <si>
    <t>Newark</t>
  </si>
  <si>
    <t>14N8750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</si>
</sst>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ouser.com/Search/../ProductDetail/Omron-Electronics/VAL/?qs=sGAEpiMZZMtzFpQ%252bfsc2VG9FapavGxSS" TargetMode="External"/><Relationship Id="rId2" Type="http://schemas.openxmlformats.org/officeDocument/2006/relationships/hyperlink" Target="http://www.digikey.com/product-detail/en/ABS07-32.768KHZ-7-T/535-9543-1-ND/1237010" TargetMode="External"/><Relationship Id="rId3" Type="http://schemas.openxmlformats.org/officeDocument/2006/relationships/hyperlink" Target="http://www.mouser.com/Search/Refine.aspx?Keyword=ABS07-32.768KHZ-7-T" TargetMode="External"/><Relationship Id="rId4" Type="http://schemas.openxmlformats.org/officeDocument/2006/relationships/hyperlink" Target="http://www.newark.com/abracon/abs07-32-768khz-7-t/crystal-32-768khz-7pf-3-2-x-1/dp/14N8750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79</v>
      </c>
      <c r="I1" s="2">
        <v>100</v>
      </c>
    </row>
    <row r="2" spans="1:27">
      <c r="H2" s="3" t="s">
        <v>80</v>
      </c>
      <c r="I2" s="4">
        <f>sum(I7:I31)</f>
        <v>0</v>
      </c>
      <c r="M2" s="4">
        <f>sum(M7:M31)</f>
        <v>0</v>
      </c>
      <c r="S2" s="4">
        <f>sum(S7:S31)</f>
        <v>0</v>
      </c>
      <c r="Y2" s="4">
        <f>sum(Y7:Y31)</f>
        <v>0</v>
      </c>
    </row>
    <row r="3" spans="1:27">
      <c r="H3" s="3" t="s">
        <v>81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82</v>
      </c>
      <c r="K5" s="7"/>
      <c r="L5" s="7"/>
      <c r="M5" s="7"/>
      <c r="N5" s="7"/>
      <c r="O5" s="7"/>
      <c r="P5" s="8" t="s">
        <v>89</v>
      </c>
      <c r="Q5" s="8"/>
      <c r="R5" s="8"/>
      <c r="S5" s="8"/>
      <c r="T5" s="8"/>
      <c r="U5" s="8"/>
      <c r="V5" s="9" t="s">
        <v>92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84</v>
      </c>
      <c r="K6" s="10" t="s">
        <v>85</v>
      </c>
      <c r="L6" s="10" t="s">
        <v>3</v>
      </c>
      <c r="M6" s="10" t="s">
        <v>2</v>
      </c>
      <c r="N6" s="10" t="s">
        <v>86</v>
      </c>
      <c r="O6" s="10" t="s">
        <v>83</v>
      </c>
      <c r="P6" s="10" t="s">
        <v>84</v>
      </c>
      <c r="Q6" s="10" t="s">
        <v>85</v>
      </c>
      <c r="R6" s="10" t="s">
        <v>3</v>
      </c>
      <c r="S6" s="10" t="s">
        <v>2</v>
      </c>
      <c r="T6" s="10" t="s">
        <v>86</v>
      </c>
      <c r="U6" s="10" t="s">
        <v>83</v>
      </c>
      <c r="V6" s="10" t="s">
        <v>84</v>
      </c>
      <c r="W6" s="10" t="s">
        <v>85</v>
      </c>
      <c r="X6" s="10" t="s">
        <v>3</v>
      </c>
      <c r="Y6" s="10" t="s">
        <v>2</v>
      </c>
      <c r="Z6" s="10" t="s">
        <v>86</v>
      </c>
      <c r="AA6" s="10" t="s">
        <v>83</v>
      </c>
    </row>
    <row r="7" spans="1:27">
      <c r="A7" t="s">
        <v>10</v>
      </c>
      <c r="B7" t="s">
        <v>11</v>
      </c>
      <c r="D7" t="s">
        <v>12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14</v>
      </c>
      <c r="D8" t="s">
        <v>15</v>
      </c>
      <c r="G8">
        <f>BoardQty*1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18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19</v>
      </c>
      <c r="B10" t="s">
        <v>20</v>
      </c>
      <c r="D10" t="s">
        <v>21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22</v>
      </c>
      <c r="B11" t="s">
        <v>23</v>
      </c>
      <c r="D11" t="s">
        <v>24</v>
      </c>
      <c r="F11" t="s">
        <v>25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26</v>
      </c>
      <c r="B12" t="s">
        <v>27</v>
      </c>
      <c r="D12" t="s">
        <v>21</v>
      </c>
      <c r="G12">
        <f>BoardQty*2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28</v>
      </c>
      <c r="B13" t="s">
        <v>29</v>
      </c>
      <c r="D13" t="s">
        <v>18</v>
      </c>
      <c r="G13">
        <f>BoardQty*1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30</v>
      </c>
      <c r="B14" t="s">
        <v>31</v>
      </c>
      <c r="D14" t="s">
        <v>32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33</v>
      </c>
      <c r="B15" t="s">
        <v>34</v>
      </c>
      <c r="D15" t="s">
        <v>35</v>
      </c>
      <c r="G15">
        <f>BoardQty*3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36</v>
      </c>
      <c r="B16" t="s">
        <v>37</v>
      </c>
      <c r="D16" t="s">
        <v>38</v>
      </c>
      <c r="G16">
        <f>BoardQty*2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27">
      <c r="A17" t="s">
        <v>39</v>
      </c>
      <c r="B17" t="s">
        <v>40</v>
      </c>
      <c r="D17" t="s">
        <v>41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27">
      <c r="A18" t="s">
        <v>42</v>
      </c>
      <c r="B18" t="s">
        <v>43</v>
      </c>
      <c r="F18" t="s">
        <v>8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P18">
        <v>149</v>
      </c>
      <c r="R18" s="11">
        <f>iferror(lookup(if(Q18="",G18,Q18),{0,1,25,50,100,200,500},{0.0,1.1,1.02,0.937,0.859,0.799,0.749}),"")</f>
        <v>0</v>
      </c>
      <c r="S18" s="11">
        <f>iferror(if(Q18="",G18,Q18)*R18,"")</f>
        <v>0</v>
      </c>
      <c r="T18" t="s">
        <v>90</v>
      </c>
      <c r="U18" s="12" t="s">
        <v>88</v>
      </c>
    </row>
    <row r="19" spans="1:27">
      <c r="A19" t="s">
        <v>44</v>
      </c>
      <c r="B19" t="s">
        <v>45</v>
      </c>
      <c r="D19" t="s">
        <v>46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27">
      <c r="A20" t="s">
        <v>47</v>
      </c>
      <c r="B20" t="s">
        <v>48</v>
      </c>
      <c r="D20" t="s">
        <v>49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1" spans="1:27">
      <c r="A21" t="s">
        <v>50</v>
      </c>
      <c r="B21" t="s">
        <v>51</v>
      </c>
      <c r="F21" t="s">
        <v>52</v>
      </c>
      <c r="G21">
        <f>BoardQty*1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30434</v>
      </c>
      <c r="L21" s="11">
        <f>iferror(lookup(if(K21="",G21,K21),{0,1,10,50,100,500,1000,3000,6000,15000},{0.0,0.71,0.592,0.531,0.4725,0.45,0.378,0.3375,0.32625,0.315}),"")</f>
        <v>0</v>
      </c>
      <c r="M21" s="11">
        <f>iferror(if(K21="",G21,K21)*L21,"")</f>
        <v>0</v>
      </c>
      <c r="N21" t="s">
        <v>87</v>
      </c>
      <c r="O21" s="12" t="s">
        <v>88</v>
      </c>
      <c r="P21">
        <v>27312</v>
      </c>
      <c r="R21" s="11">
        <f>iferror(lookup(if(Q21="",G21,Q21),{0,1,10,50,100,500,1500,3000,6000,9000},{0.0,0.643,0.572,0.535,0.473,0.374,0.359,0.343,0.331,0.325}),"")</f>
        <v>0</v>
      </c>
      <c r="S21" s="11">
        <f>iferror(if(Q21="",G21,Q21)*R21,"")</f>
        <v>0</v>
      </c>
      <c r="T21" t="s">
        <v>91</v>
      </c>
      <c r="U21" s="12" t="s">
        <v>88</v>
      </c>
      <c r="V21">
        <v>7896</v>
      </c>
      <c r="X21" s="11">
        <f>iferror(lookup(if(W21="",G21,W21),{0,1,10,50,100,500,750,1000},{0.0,1.05,0.92,0.859,0.76,0.719,0.681,0.601}),"")</f>
        <v>0</v>
      </c>
      <c r="Y21" s="11">
        <f>iferror(if(W21="",G21,W21)*X21,"")</f>
        <v>0</v>
      </c>
      <c r="Z21" t="s">
        <v>93</v>
      </c>
      <c r="AA21" s="12" t="s">
        <v>88</v>
      </c>
    </row>
    <row r="22" spans="1:27">
      <c r="A22" t="s">
        <v>53</v>
      </c>
      <c r="B22" t="s">
        <v>54</v>
      </c>
      <c r="D22" t="s">
        <v>18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</row>
    <row r="23" spans="1:27">
      <c r="A23" t="s">
        <v>55</v>
      </c>
      <c r="B23" t="s">
        <v>56</v>
      </c>
      <c r="D23" t="s">
        <v>57</v>
      </c>
      <c r="G23">
        <f>BoardQty*2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</row>
    <row r="24" spans="1:27">
      <c r="A24" t="s">
        <v>58</v>
      </c>
      <c r="B24" t="s">
        <v>59</v>
      </c>
      <c r="D24" t="s">
        <v>60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</row>
    <row r="25" spans="1:27">
      <c r="A25" t="s">
        <v>61</v>
      </c>
      <c r="B25" t="s">
        <v>62</v>
      </c>
      <c r="D25" t="s">
        <v>63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</row>
    <row r="26" spans="1:27">
      <c r="A26" t="s">
        <v>64</v>
      </c>
      <c r="B26" t="s">
        <v>65</v>
      </c>
      <c r="D26" t="s">
        <v>66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</row>
    <row r="27" spans="1:27">
      <c r="A27" t="s">
        <v>67</v>
      </c>
      <c r="B27" t="s">
        <v>68</v>
      </c>
      <c r="D27" t="s">
        <v>69</v>
      </c>
      <c r="F27" t="s">
        <v>25</v>
      </c>
      <c r="G27">
        <f>BoardQty*1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</row>
    <row r="28" spans="1:27">
      <c r="A28" t="s">
        <v>70</v>
      </c>
      <c r="B28" t="s">
        <v>71</v>
      </c>
      <c r="D28" t="s">
        <v>21</v>
      </c>
      <c r="G28">
        <f>BoardQty*4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</row>
    <row r="29" spans="1:27">
      <c r="A29" t="s">
        <v>72</v>
      </c>
      <c r="B29" t="s">
        <v>73</v>
      </c>
      <c r="D29" t="s">
        <v>74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</row>
    <row r="30" spans="1:27">
      <c r="A30" t="s">
        <v>75</v>
      </c>
      <c r="B30" t="s">
        <v>76</v>
      </c>
      <c r="D30" t="s">
        <v>18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</row>
    <row r="31" spans="1:27">
      <c r="A31" t="s">
        <v>77</v>
      </c>
      <c r="B31" t="s">
        <v>78</v>
      </c>
      <c r="D31" t="s">
        <v>21</v>
      </c>
      <c r="G31">
        <f>BoardQty*2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</row>
    <row r="33" spans="11:25">
      <c r="K33">
        <f t="array" ref="K33">IFERROR(CONCATENATE(TEXT(INDEX($K$7:$K$31,SMALL(IF($N$7:$N$31&lt;&gt;"",IF($K$7:$K$31&lt;&gt;"",ROW($K$7:$K$31)-MIN(ROW($K$7:$K$31))+1,""),""),ROW()-ROW(A$33)+1)),"##0"),","),"")</f>
        <v>0</v>
      </c>
      <c r="L33">
        <f t="array" ref="L33">IFERROR(CONCATENATE((INDEX($N$7:$N$31,SMALL(IF($N$7:$N$31&lt;&gt;"",IF($K$7:$K$31&lt;&gt;"",ROW($K$7:$K$31)-MIN(ROW($K$7:$K$31))+1,""),""),ROW()-ROW(A$33)+1))),","),"")</f>
        <v>0</v>
      </c>
      <c r="M33">
        <f t="array" ref="M33">IFERROR(CONCATENATE((INDEX($A$7:$A$31,SMALL(IF($N$7:$N$31&lt;&gt;"",IF($K$7:$K$31&lt;&gt;"",ROW($K$7:$K$31)-MIN(ROW($K$7:$K$31))+1,""),""),ROW()-ROW(A$33)+1))),),"")</f>
        <v>0</v>
      </c>
      <c r="Q33">
        <f t="array" ref="Q33">IFERROR(CONCATENATE((INDEX($T$7:$T$31,SMALL(IF($T$7:$T$31&lt;&gt;"",IF($Q$7:$Q$31&lt;&gt;"",ROW($Q$7:$Q$31)-MIN(ROW($Q$7:$Q$31))+1,""),""),ROW()-ROW(A$33)+1)))," "),"")</f>
        <v>0</v>
      </c>
      <c r="R33">
        <f t="array" ref="R33">IFERROR(CONCATENATE(TEXT(INDEX($Q$7:$Q$31,SMALL(IF($T$7:$T$31&lt;&gt;"",IF($Q$7:$Q$31&lt;&gt;"",ROW($Q$7:$Q$31)-MIN(ROW($Q$7:$Q$31))+1,""),""),ROW()-ROW(A$33)+1)),"##0")," "),"")</f>
        <v>0</v>
      </c>
      <c r="S33">
        <f t="array" ref="S33">IFERROR(CONCATENATE((INDEX($A$7:$A$31,SMALL(IF($T$7:$T$31&lt;&gt;"",IF($Q$7:$Q$31&lt;&gt;"",ROW($Q$7:$Q$31)-MIN(ROW($Q$7:$Q$31))+1,""),""),ROW()-ROW(A$33)+1))),),"")</f>
        <v>0</v>
      </c>
      <c r="W33">
        <f t="array" ref="W33">IFERROR(CONCATENATE((INDEX($Z$7:$Z$31,SMALL(IF($Z$7:$Z$31&lt;&gt;"",IF($W$7:$W$31&lt;&gt;"",ROW($W$7:$W$31)-MIN(ROW($W$7:$W$31))+1,""),""),ROW()-ROW(A$33)+1))),","),"")</f>
        <v>0</v>
      </c>
      <c r="X33">
        <f t="array" ref="X33">IFERROR(CONCATENATE(TEXT(INDEX($W$7:$W$31,SMALL(IF($Z$7:$Z$31&lt;&gt;"",IF($W$7:$W$31&lt;&gt;"",ROW($W$7:$W$31)-MIN(ROW($W$7:$W$31))+1,""),""),ROW()-ROW(A$33)+1)),"##0"),","),"")</f>
        <v>0</v>
      </c>
      <c r="Y33">
        <f t="array" ref="Y33">IFERROR(CONCATENATE((INDEX($A$7:$A$31,SMALL(IF($Z$7:$Z$31&lt;&gt;"",IF($W$7:$W$31&lt;&gt;"",ROW($W$7:$W$31)-MIN(ROW($W$7:$W$31))+1,""),""),ROW()-ROW(A$33)+1))),),"")</f>
        <v>0</v>
      </c>
    </row>
    <row r="34" spans="11:25">
      <c r="K34">
        <f t="array" ref="K34">IFERROR(CONCATENATE(TEXT(INDEX($K$7:$K$31,SMALL(IF($N$7:$N$31&lt;&gt;"",IF($K$7:$K$31&lt;&gt;"",ROW($K$7:$K$31)-MIN(ROW($K$7:$K$31))+1,""),""),ROW()-ROW(A$33)+1)),"##0"),","),"")</f>
        <v>0</v>
      </c>
      <c r="L34">
        <f t="array" ref="L34">IFERROR(CONCATENATE((INDEX($N$7:$N$31,SMALL(IF($N$7:$N$31&lt;&gt;"",IF($K$7:$K$31&lt;&gt;"",ROW($K$7:$K$31)-MIN(ROW($K$7:$K$31))+1,""),""),ROW()-ROW(A$33)+1))),","),"")</f>
        <v>0</v>
      </c>
      <c r="M34">
        <f t="array" ref="M34">IFERROR(CONCATENATE((INDEX($A$7:$A$31,SMALL(IF($N$7:$N$31&lt;&gt;"",IF($K$7:$K$31&lt;&gt;"",ROW($K$7:$K$31)-MIN(ROW($K$7:$K$31))+1,""),""),ROW()-ROW(A$33)+1))),),"")</f>
        <v>0</v>
      </c>
      <c r="Q34">
        <f t="array" ref="Q34">IFERROR(CONCATENATE((INDEX($T$7:$T$31,SMALL(IF($T$7:$T$31&lt;&gt;"",IF($Q$7:$Q$31&lt;&gt;"",ROW($Q$7:$Q$31)-MIN(ROW($Q$7:$Q$31))+1,""),""),ROW()-ROW(A$33)+1)))," "),"")</f>
        <v>0</v>
      </c>
      <c r="R34">
        <f t="array" ref="R34">IFERROR(CONCATENATE(TEXT(INDEX($Q$7:$Q$31,SMALL(IF($T$7:$T$31&lt;&gt;"",IF($Q$7:$Q$31&lt;&gt;"",ROW($Q$7:$Q$31)-MIN(ROW($Q$7:$Q$31))+1,""),""),ROW()-ROW(A$33)+1)),"##0")," "),"")</f>
        <v>0</v>
      </c>
      <c r="S34">
        <f t="array" ref="S34">IFERROR(CONCATENATE((INDEX($A$7:$A$31,SMALL(IF($T$7:$T$31&lt;&gt;"",IF($Q$7:$Q$31&lt;&gt;"",ROW($Q$7:$Q$31)-MIN(ROW($Q$7:$Q$31))+1,""),""),ROW()-ROW(A$33)+1))),),"")</f>
        <v>0</v>
      </c>
      <c r="W34">
        <f t="array" ref="W34">IFERROR(CONCATENATE((INDEX($Z$7:$Z$31,SMALL(IF($Z$7:$Z$31&lt;&gt;"",IF($W$7:$W$31&lt;&gt;"",ROW($W$7:$W$31)-MIN(ROW($W$7:$W$31))+1,""),""),ROW()-ROW(A$33)+1))),","),"")</f>
        <v>0</v>
      </c>
      <c r="X34">
        <f t="array" ref="X34">IFERROR(CONCATENATE(TEXT(INDEX($W$7:$W$31,SMALL(IF($Z$7:$Z$31&lt;&gt;"",IF($W$7:$W$31&lt;&gt;"",ROW($W$7:$W$31)-MIN(ROW($W$7:$W$31))+1,""),""),ROW()-ROW(A$33)+1)),"##0"),","),"")</f>
        <v>0</v>
      </c>
      <c r="Y34">
        <f t="array" ref="Y34">IFERROR(CONCATENATE((INDEX($A$7:$A$31,SMALL(IF($Z$7:$Z$31&lt;&gt;"",IF($W$7:$W$31&lt;&gt;"",ROW($W$7:$W$31)-MIN(ROW($W$7:$W$31))+1,""),""),ROW()-ROW(A$33)+1))),),"")</f>
        <v>0</v>
      </c>
    </row>
    <row r="35" spans="11:25">
      <c r="K35">
        <f t="array" ref="K35">IFERROR(CONCATENATE(TEXT(INDEX($K$7:$K$31,SMALL(IF($N$7:$N$31&lt;&gt;"",IF($K$7:$K$31&lt;&gt;"",ROW($K$7:$K$31)-MIN(ROW($K$7:$K$31))+1,""),""),ROW()-ROW(A$33)+1)),"##0"),","),"")</f>
        <v>0</v>
      </c>
      <c r="L35">
        <f t="array" ref="L35">IFERROR(CONCATENATE((INDEX($N$7:$N$31,SMALL(IF($N$7:$N$31&lt;&gt;"",IF($K$7:$K$31&lt;&gt;"",ROW($K$7:$K$31)-MIN(ROW($K$7:$K$31))+1,""),""),ROW()-ROW(A$33)+1))),","),"")</f>
        <v>0</v>
      </c>
      <c r="M35">
        <f t="array" ref="M35">IFERROR(CONCATENATE((INDEX($A$7:$A$31,SMALL(IF($N$7:$N$31&lt;&gt;"",IF($K$7:$K$31&lt;&gt;"",ROW($K$7:$K$31)-MIN(ROW($K$7:$K$31))+1,""),""),ROW()-ROW(A$33)+1))),),"")</f>
        <v>0</v>
      </c>
      <c r="Q35">
        <f t="array" ref="Q35">IFERROR(CONCATENATE((INDEX($T$7:$T$31,SMALL(IF($T$7:$T$31&lt;&gt;"",IF($Q$7:$Q$31&lt;&gt;"",ROW($Q$7:$Q$31)-MIN(ROW($Q$7:$Q$31))+1,""),""),ROW()-ROW(A$33)+1)))," "),"")</f>
        <v>0</v>
      </c>
      <c r="R35">
        <f t="array" ref="R35">IFERROR(CONCATENATE(TEXT(INDEX($Q$7:$Q$31,SMALL(IF($T$7:$T$31&lt;&gt;"",IF($Q$7:$Q$31&lt;&gt;"",ROW($Q$7:$Q$31)-MIN(ROW($Q$7:$Q$31))+1,""),""),ROW()-ROW(A$33)+1)),"##0")," "),"")</f>
        <v>0</v>
      </c>
      <c r="S35">
        <f t="array" ref="S35">IFERROR(CONCATENATE((INDEX($A$7:$A$31,SMALL(IF($T$7:$T$31&lt;&gt;"",IF($Q$7:$Q$31&lt;&gt;"",ROW($Q$7:$Q$31)-MIN(ROW($Q$7:$Q$31))+1,""),""),ROW()-ROW(A$33)+1))),),"")</f>
        <v>0</v>
      </c>
      <c r="W35">
        <f t="array" ref="W35">IFERROR(CONCATENATE((INDEX($Z$7:$Z$31,SMALL(IF($Z$7:$Z$31&lt;&gt;"",IF($W$7:$W$31&lt;&gt;"",ROW($W$7:$W$31)-MIN(ROW($W$7:$W$31))+1,""),""),ROW()-ROW(A$33)+1))),","),"")</f>
        <v>0</v>
      </c>
      <c r="X35">
        <f t="array" ref="X35">IFERROR(CONCATENATE(TEXT(INDEX($W$7:$W$31,SMALL(IF($Z$7:$Z$31&lt;&gt;"",IF($W$7:$W$31&lt;&gt;"",ROW($W$7:$W$31)-MIN(ROW($W$7:$W$31))+1,""),""),ROW()-ROW(A$33)+1)),"##0"),","),"")</f>
        <v>0</v>
      </c>
      <c r="Y35">
        <f t="array" ref="Y35">IFERROR(CONCATENATE((INDEX($A$7:$A$31,SMALL(IF($Z$7:$Z$31&lt;&gt;"",IF($W$7:$W$31&lt;&gt;"",ROW($W$7:$W$31)-MIN(ROW($W$7:$W$31))+1,""),""),ROW()-ROW(A$33)+1))),),"")</f>
        <v>0</v>
      </c>
    </row>
    <row r="36" spans="11:25">
      <c r="K36">
        <f t="array" ref="K36">IFERROR(CONCATENATE(TEXT(INDEX($K$7:$K$31,SMALL(IF($N$7:$N$31&lt;&gt;"",IF($K$7:$K$31&lt;&gt;"",ROW($K$7:$K$31)-MIN(ROW($K$7:$K$31))+1,""),""),ROW()-ROW(A$33)+1)),"##0"),","),"")</f>
        <v>0</v>
      </c>
      <c r="L36">
        <f t="array" ref="L36">IFERROR(CONCATENATE((INDEX($N$7:$N$31,SMALL(IF($N$7:$N$31&lt;&gt;"",IF($K$7:$K$31&lt;&gt;"",ROW($K$7:$K$31)-MIN(ROW($K$7:$K$31))+1,""),""),ROW()-ROW(A$33)+1))),","),"")</f>
        <v>0</v>
      </c>
      <c r="M36">
        <f t="array" ref="M36">IFERROR(CONCATENATE((INDEX($A$7:$A$31,SMALL(IF($N$7:$N$31&lt;&gt;"",IF($K$7:$K$31&lt;&gt;"",ROW($K$7:$K$31)-MIN(ROW($K$7:$K$31))+1,""),""),ROW()-ROW(A$33)+1))),),"")</f>
        <v>0</v>
      </c>
      <c r="Q36">
        <f t="array" ref="Q36">IFERROR(CONCATENATE((INDEX($T$7:$T$31,SMALL(IF($T$7:$T$31&lt;&gt;"",IF($Q$7:$Q$31&lt;&gt;"",ROW($Q$7:$Q$31)-MIN(ROW($Q$7:$Q$31))+1,""),""),ROW()-ROW(A$33)+1)))," "),"")</f>
        <v>0</v>
      </c>
      <c r="R36">
        <f t="array" ref="R36">IFERROR(CONCATENATE(TEXT(INDEX($Q$7:$Q$31,SMALL(IF($T$7:$T$31&lt;&gt;"",IF($Q$7:$Q$31&lt;&gt;"",ROW($Q$7:$Q$31)-MIN(ROW($Q$7:$Q$31))+1,""),""),ROW()-ROW(A$33)+1)),"##0")," "),"")</f>
        <v>0</v>
      </c>
      <c r="S36">
        <f t="array" ref="S36">IFERROR(CONCATENATE((INDEX($A$7:$A$31,SMALL(IF($T$7:$T$31&lt;&gt;"",IF($Q$7:$Q$31&lt;&gt;"",ROW($Q$7:$Q$31)-MIN(ROW($Q$7:$Q$31))+1,""),""),ROW()-ROW(A$33)+1))),),"")</f>
        <v>0</v>
      </c>
      <c r="W36">
        <f t="array" ref="W36">IFERROR(CONCATENATE((INDEX($Z$7:$Z$31,SMALL(IF($Z$7:$Z$31&lt;&gt;"",IF($W$7:$W$31&lt;&gt;"",ROW($W$7:$W$31)-MIN(ROW($W$7:$W$31))+1,""),""),ROW()-ROW(A$33)+1))),","),"")</f>
        <v>0</v>
      </c>
      <c r="X36">
        <f t="array" ref="X36">IFERROR(CONCATENATE(TEXT(INDEX($W$7:$W$31,SMALL(IF($Z$7:$Z$31&lt;&gt;"",IF($W$7:$W$31&lt;&gt;"",ROW($W$7:$W$31)-MIN(ROW($W$7:$W$31))+1,""),""),ROW()-ROW(A$33)+1)),"##0"),","),"")</f>
        <v>0</v>
      </c>
      <c r="Y36">
        <f t="array" ref="Y36">IFERROR(CONCATENATE((INDEX($A$7:$A$31,SMALL(IF($Z$7:$Z$31&lt;&gt;"",IF($W$7:$W$31&lt;&gt;"",ROW($W$7:$W$31)-MIN(ROW($W$7:$W$31))+1,""),""),ROW()-ROW(A$33)+1))),),"")</f>
        <v>0</v>
      </c>
    </row>
    <row r="37" spans="11:25">
      <c r="K37">
        <f t="array" ref="K37">IFERROR(CONCATENATE(TEXT(INDEX($K$7:$K$31,SMALL(IF($N$7:$N$31&lt;&gt;"",IF($K$7:$K$31&lt;&gt;"",ROW($K$7:$K$31)-MIN(ROW($K$7:$K$31))+1,""),""),ROW()-ROW(A$33)+1)),"##0"),","),"")</f>
        <v>0</v>
      </c>
      <c r="L37">
        <f t="array" ref="L37">IFERROR(CONCATENATE((INDEX($N$7:$N$31,SMALL(IF($N$7:$N$31&lt;&gt;"",IF($K$7:$K$31&lt;&gt;"",ROW($K$7:$K$31)-MIN(ROW($K$7:$K$31))+1,""),""),ROW()-ROW(A$33)+1))),","),"")</f>
        <v>0</v>
      </c>
      <c r="M37">
        <f t="array" ref="M37">IFERROR(CONCATENATE((INDEX($A$7:$A$31,SMALL(IF($N$7:$N$31&lt;&gt;"",IF($K$7:$K$31&lt;&gt;"",ROW($K$7:$K$31)-MIN(ROW($K$7:$K$31))+1,""),""),ROW()-ROW(A$33)+1))),),"")</f>
        <v>0</v>
      </c>
      <c r="Q37">
        <f t="array" ref="Q37">IFERROR(CONCATENATE((INDEX($T$7:$T$31,SMALL(IF($T$7:$T$31&lt;&gt;"",IF($Q$7:$Q$31&lt;&gt;"",ROW($Q$7:$Q$31)-MIN(ROW($Q$7:$Q$31))+1,""),""),ROW()-ROW(A$33)+1)))," "),"")</f>
        <v>0</v>
      </c>
      <c r="R37">
        <f t="array" ref="R37">IFERROR(CONCATENATE(TEXT(INDEX($Q$7:$Q$31,SMALL(IF($T$7:$T$31&lt;&gt;"",IF($Q$7:$Q$31&lt;&gt;"",ROW($Q$7:$Q$31)-MIN(ROW($Q$7:$Q$31))+1,""),""),ROW()-ROW(A$33)+1)),"##0")," "),"")</f>
        <v>0</v>
      </c>
      <c r="S37">
        <f t="array" ref="S37">IFERROR(CONCATENATE((INDEX($A$7:$A$31,SMALL(IF($T$7:$T$31&lt;&gt;"",IF($Q$7:$Q$31&lt;&gt;"",ROW($Q$7:$Q$31)-MIN(ROW($Q$7:$Q$31))+1,""),""),ROW()-ROW(A$33)+1))),),"")</f>
        <v>0</v>
      </c>
      <c r="W37">
        <f t="array" ref="W37">IFERROR(CONCATENATE((INDEX($Z$7:$Z$31,SMALL(IF($Z$7:$Z$31&lt;&gt;"",IF($W$7:$W$31&lt;&gt;"",ROW($W$7:$W$31)-MIN(ROW($W$7:$W$31))+1,""),""),ROW()-ROW(A$33)+1))),","),"")</f>
        <v>0</v>
      </c>
      <c r="X37">
        <f t="array" ref="X37">IFERROR(CONCATENATE(TEXT(INDEX($W$7:$W$31,SMALL(IF($Z$7:$Z$31&lt;&gt;"",IF($W$7:$W$31&lt;&gt;"",ROW($W$7:$W$31)-MIN(ROW($W$7:$W$31))+1,""),""),ROW()-ROW(A$33)+1)),"##0"),","),"")</f>
        <v>0</v>
      </c>
      <c r="Y37">
        <f t="array" ref="Y37">IFERROR(CONCATENATE((INDEX($A$7:$A$31,SMALL(IF($Z$7:$Z$31&lt;&gt;"",IF($W$7:$W$31&lt;&gt;"",ROW($W$7:$W$31)-MIN(ROW($W$7:$W$31))+1,""),""),ROW()-ROW(A$33)+1))),),"")</f>
        <v>0</v>
      </c>
    </row>
    <row r="38" spans="11:25">
      <c r="K38">
        <f t="array" ref="K38">IFERROR(CONCATENATE(TEXT(INDEX($K$7:$K$31,SMALL(IF($N$7:$N$31&lt;&gt;"",IF($K$7:$K$31&lt;&gt;"",ROW($K$7:$K$31)-MIN(ROW($K$7:$K$31))+1,""),""),ROW()-ROW(A$33)+1)),"##0"),","),"")</f>
        <v>0</v>
      </c>
      <c r="L38">
        <f t="array" ref="L38">IFERROR(CONCATENATE((INDEX($N$7:$N$31,SMALL(IF($N$7:$N$31&lt;&gt;"",IF($K$7:$K$31&lt;&gt;"",ROW($K$7:$K$31)-MIN(ROW($K$7:$K$31))+1,""),""),ROW()-ROW(A$33)+1))),","),"")</f>
        <v>0</v>
      </c>
      <c r="M38">
        <f t="array" ref="M38">IFERROR(CONCATENATE((INDEX($A$7:$A$31,SMALL(IF($N$7:$N$31&lt;&gt;"",IF($K$7:$K$31&lt;&gt;"",ROW($K$7:$K$31)-MIN(ROW($K$7:$K$31))+1,""),""),ROW()-ROW(A$33)+1))),),"")</f>
        <v>0</v>
      </c>
      <c r="Q38">
        <f t="array" ref="Q38">IFERROR(CONCATENATE((INDEX($T$7:$T$31,SMALL(IF($T$7:$T$31&lt;&gt;"",IF($Q$7:$Q$31&lt;&gt;"",ROW($Q$7:$Q$31)-MIN(ROW($Q$7:$Q$31))+1,""),""),ROW()-ROW(A$33)+1)))," "),"")</f>
        <v>0</v>
      </c>
      <c r="R38">
        <f t="array" ref="R38">IFERROR(CONCATENATE(TEXT(INDEX($Q$7:$Q$31,SMALL(IF($T$7:$T$31&lt;&gt;"",IF($Q$7:$Q$31&lt;&gt;"",ROW($Q$7:$Q$31)-MIN(ROW($Q$7:$Q$31))+1,""),""),ROW()-ROW(A$33)+1)),"##0")," "),"")</f>
        <v>0</v>
      </c>
      <c r="S38">
        <f t="array" ref="S38">IFERROR(CONCATENATE((INDEX($A$7:$A$31,SMALL(IF($T$7:$T$31&lt;&gt;"",IF($Q$7:$Q$31&lt;&gt;"",ROW($Q$7:$Q$31)-MIN(ROW($Q$7:$Q$31))+1,""),""),ROW()-ROW(A$33)+1))),),"")</f>
        <v>0</v>
      </c>
      <c r="W38">
        <f t="array" ref="W38">IFERROR(CONCATENATE((INDEX($Z$7:$Z$31,SMALL(IF($Z$7:$Z$31&lt;&gt;"",IF($W$7:$W$31&lt;&gt;"",ROW($W$7:$W$31)-MIN(ROW($W$7:$W$31))+1,""),""),ROW()-ROW(A$33)+1))),","),"")</f>
        <v>0</v>
      </c>
      <c r="X38">
        <f t="array" ref="X38">IFERROR(CONCATENATE(TEXT(INDEX($W$7:$W$31,SMALL(IF($Z$7:$Z$31&lt;&gt;"",IF($W$7:$W$31&lt;&gt;"",ROW($W$7:$W$31)-MIN(ROW($W$7:$W$31))+1,""),""),ROW()-ROW(A$33)+1)),"##0"),","),"")</f>
        <v>0</v>
      </c>
      <c r="Y38">
        <f t="array" ref="Y38">IFERROR(CONCATENATE((INDEX($A$7:$A$31,SMALL(IF($Z$7:$Z$31&lt;&gt;"",IF($W$7:$W$31&lt;&gt;"",ROW($W$7:$W$31)-MIN(ROW($W$7:$W$31))+1,""),""),ROW()-ROW(A$33)+1))),),"")</f>
        <v>0</v>
      </c>
    </row>
    <row r="39" spans="11:25">
      <c r="K39">
        <f t="array" ref="K39">IFERROR(CONCATENATE(TEXT(INDEX($K$7:$K$31,SMALL(IF($N$7:$N$31&lt;&gt;"",IF($K$7:$K$31&lt;&gt;"",ROW($K$7:$K$31)-MIN(ROW($K$7:$K$31))+1,""),""),ROW()-ROW(A$33)+1)),"##0"),","),"")</f>
        <v>0</v>
      </c>
      <c r="L39">
        <f t="array" ref="L39">IFERROR(CONCATENATE((INDEX($N$7:$N$31,SMALL(IF($N$7:$N$31&lt;&gt;"",IF($K$7:$K$31&lt;&gt;"",ROW($K$7:$K$31)-MIN(ROW($K$7:$K$31))+1,""),""),ROW()-ROW(A$33)+1))),","),"")</f>
        <v>0</v>
      </c>
      <c r="M39">
        <f t="array" ref="M39">IFERROR(CONCATENATE((INDEX($A$7:$A$31,SMALL(IF($N$7:$N$31&lt;&gt;"",IF($K$7:$K$31&lt;&gt;"",ROW($K$7:$K$31)-MIN(ROW($K$7:$K$31))+1,""),""),ROW()-ROW(A$33)+1))),),"")</f>
        <v>0</v>
      </c>
      <c r="Q39">
        <f t="array" ref="Q39">IFERROR(CONCATENATE((INDEX($T$7:$T$31,SMALL(IF($T$7:$T$31&lt;&gt;"",IF($Q$7:$Q$31&lt;&gt;"",ROW($Q$7:$Q$31)-MIN(ROW($Q$7:$Q$31))+1,""),""),ROW()-ROW(A$33)+1)))," "),"")</f>
        <v>0</v>
      </c>
      <c r="R39">
        <f t="array" ref="R39">IFERROR(CONCATENATE(TEXT(INDEX($Q$7:$Q$31,SMALL(IF($T$7:$T$31&lt;&gt;"",IF($Q$7:$Q$31&lt;&gt;"",ROW($Q$7:$Q$31)-MIN(ROW($Q$7:$Q$31))+1,""),""),ROW()-ROW(A$33)+1)),"##0")," "),"")</f>
        <v>0</v>
      </c>
      <c r="S39">
        <f t="array" ref="S39">IFERROR(CONCATENATE((INDEX($A$7:$A$31,SMALL(IF($T$7:$T$31&lt;&gt;"",IF($Q$7:$Q$31&lt;&gt;"",ROW($Q$7:$Q$31)-MIN(ROW($Q$7:$Q$31))+1,""),""),ROW()-ROW(A$33)+1))),),"")</f>
        <v>0</v>
      </c>
      <c r="W39">
        <f t="array" ref="W39">IFERROR(CONCATENATE((INDEX($Z$7:$Z$31,SMALL(IF($Z$7:$Z$31&lt;&gt;"",IF($W$7:$W$31&lt;&gt;"",ROW($W$7:$W$31)-MIN(ROW($W$7:$W$31))+1,""),""),ROW()-ROW(A$33)+1))),","),"")</f>
        <v>0</v>
      </c>
      <c r="X39">
        <f t="array" ref="X39">IFERROR(CONCATENATE(TEXT(INDEX($W$7:$W$31,SMALL(IF($Z$7:$Z$31&lt;&gt;"",IF($W$7:$W$31&lt;&gt;"",ROW($W$7:$W$31)-MIN(ROW($W$7:$W$31))+1,""),""),ROW()-ROW(A$33)+1)),"##0"),","),"")</f>
        <v>0</v>
      </c>
      <c r="Y39">
        <f t="array" ref="Y39">IFERROR(CONCATENATE((INDEX($A$7:$A$31,SMALL(IF($Z$7:$Z$31&lt;&gt;"",IF($W$7:$W$31&lt;&gt;"",ROW($W$7:$W$31)-MIN(ROW($W$7:$W$31))+1,""),""),ROW()-ROW(A$33)+1))),),"")</f>
        <v>0</v>
      </c>
    </row>
    <row r="40" spans="11:25">
      <c r="K40">
        <f t="array" ref="K40">IFERROR(CONCATENATE(TEXT(INDEX($K$7:$K$31,SMALL(IF($N$7:$N$31&lt;&gt;"",IF($K$7:$K$31&lt;&gt;"",ROW($K$7:$K$31)-MIN(ROW($K$7:$K$31))+1,""),""),ROW()-ROW(A$33)+1)),"##0"),","),"")</f>
        <v>0</v>
      </c>
      <c r="L40">
        <f t="array" ref="L40">IFERROR(CONCATENATE((INDEX($N$7:$N$31,SMALL(IF($N$7:$N$31&lt;&gt;"",IF($K$7:$K$31&lt;&gt;"",ROW($K$7:$K$31)-MIN(ROW($K$7:$K$31))+1,""),""),ROW()-ROW(A$33)+1))),","),"")</f>
        <v>0</v>
      </c>
      <c r="M40">
        <f t="array" ref="M40">IFERROR(CONCATENATE((INDEX($A$7:$A$31,SMALL(IF($N$7:$N$31&lt;&gt;"",IF($K$7:$K$31&lt;&gt;"",ROW($K$7:$K$31)-MIN(ROW($K$7:$K$31))+1,""),""),ROW()-ROW(A$33)+1))),),"")</f>
        <v>0</v>
      </c>
      <c r="Q40">
        <f t="array" ref="Q40">IFERROR(CONCATENATE((INDEX($T$7:$T$31,SMALL(IF($T$7:$T$31&lt;&gt;"",IF($Q$7:$Q$31&lt;&gt;"",ROW($Q$7:$Q$31)-MIN(ROW($Q$7:$Q$31))+1,""),""),ROW()-ROW(A$33)+1)))," "),"")</f>
        <v>0</v>
      </c>
      <c r="R40">
        <f t="array" ref="R40">IFERROR(CONCATENATE(TEXT(INDEX($Q$7:$Q$31,SMALL(IF($T$7:$T$31&lt;&gt;"",IF($Q$7:$Q$31&lt;&gt;"",ROW($Q$7:$Q$31)-MIN(ROW($Q$7:$Q$31))+1,""),""),ROW()-ROW(A$33)+1)),"##0")," "),"")</f>
        <v>0</v>
      </c>
      <c r="S40">
        <f t="array" ref="S40">IFERROR(CONCATENATE((INDEX($A$7:$A$31,SMALL(IF($T$7:$T$31&lt;&gt;"",IF($Q$7:$Q$31&lt;&gt;"",ROW($Q$7:$Q$31)-MIN(ROW($Q$7:$Q$31))+1,""),""),ROW()-ROW(A$33)+1))),),"")</f>
        <v>0</v>
      </c>
      <c r="W40">
        <f t="array" ref="W40">IFERROR(CONCATENATE((INDEX($Z$7:$Z$31,SMALL(IF($Z$7:$Z$31&lt;&gt;"",IF($W$7:$W$31&lt;&gt;"",ROW($W$7:$W$31)-MIN(ROW($W$7:$W$31))+1,""),""),ROW()-ROW(A$33)+1))),","),"")</f>
        <v>0</v>
      </c>
      <c r="X40">
        <f t="array" ref="X40">IFERROR(CONCATENATE(TEXT(INDEX($W$7:$W$31,SMALL(IF($Z$7:$Z$31&lt;&gt;"",IF($W$7:$W$31&lt;&gt;"",ROW($W$7:$W$31)-MIN(ROW($W$7:$W$31))+1,""),""),ROW()-ROW(A$33)+1)),"##0"),","),"")</f>
        <v>0</v>
      </c>
      <c r="Y40">
        <f t="array" ref="Y40">IFERROR(CONCATENATE((INDEX($A$7:$A$31,SMALL(IF($Z$7:$Z$31&lt;&gt;"",IF($W$7:$W$31&lt;&gt;"",ROW($W$7:$W$31)-MIN(ROW($W$7:$W$31))+1,""),""),ROW()-ROW(A$33)+1))),),"")</f>
        <v>0</v>
      </c>
    </row>
    <row r="41" spans="11:25">
      <c r="K41">
        <f t="array" ref="K41">IFERROR(CONCATENATE(TEXT(INDEX($K$7:$K$31,SMALL(IF($N$7:$N$31&lt;&gt;"",IF($K$7:$K$31&lt;&gt;"",ROW($K$7:$K$31)-MIN(ROW($K$7:$K$31))+1,""),""),ROW()-ROW(A$33)+1)),"##0"),","),"")</f>
        <v>0</v>
      </c>
      <c r="L41">
        <f t="array" ref="L41">IFERROR(CONCATENATE((INDEX($N$7:$N$31,SMALL(IF($N$7:$N$31&lt;&gt;"",IF($K$7:$K$31&lt;&gt;"",ROW($K$7:$K$31)-MIN(ROW($K$7:$K$31))+1,""),""),ROW()-ROW(A$33)+1))),","),"")</f>
        <v>0</v>
      </c>
      <c r="M41">
        <f t="array" ref="M41">IFERROR(CONCATENATE((INDEX($A$7:$A$31,SMALL(IF($N$7:$N$31&lt;&gt;"",IF($K$7:$K$31&lt;&gt;"",ROW($K$7:$K$31)-MIN(ROW($K$7:$K$31))+1,""),""),ROW()-ROW(A$33)+1))),),"")</f>
        <v>0</v>
      </c>
      <c r="Q41">
        <f t="array" ref="Q41">IFERROR(CONCATENATE((INDEX($T$7:$T$31,SMALL(IF($T$7:$T$31&lt;&gt;"",IF($Q$7:$Q$31&lt;&gt;"",ROW($Q$7:$Q$31)-MIN(ROW($Q$7:$Q$31))+1,""),""),ROW()-ROW(A$33)+1)))," "),"")</f>
        <v>0</v>
      </c>
      <c r="R41">
        <f t="array" ref="R41">IFERROR(CONCATENATE(TEXT(INDEX($Q$7:$Q$31,SMALL(IF($T$7:$T$31&lt;&gt;"",IF($Q$7:$Q$31&lt;&gt;"",ROW($Q$7:$Q$31)-MIN(ROW($Q$7:$Q$31))+1,""),""),ROW()-ROW(A$33)+1)),"##0")," "),"")</f>
        <v>0</v>
      </c>
      <c r="S41">
        <f t="array" ref="S41">IFERROR(CONCATENATE((INDEX($A$7:$A$31,SMALL(IF($T$7:$T$31&lt;&gt;"",IF($Q$7:$Q$31&lt;&gt;"",ROW($Q$7:$Q$31)-MIN(ROW($Q$7:$Q$31))+1,""),""),ROW()-ROW(A$33)+1))),),"")</f>
        <v>0</v>
      </c>
      <c r="W41">
        <f t="array" ref="W41">IFERROR(CONCATENATE((INDEX($Z$7:$Z$31,SMALL(IF($Z$7:$Z$31&lt;&gt;"",IF($W$7:$W$31&lt;&gt;"",ROW($W$7:$W$31)-MIN(ROW($W$7:$W$31))+1,""),""),ROW()-ROW(A$33)+1))),","),"")</f>
        <v>0</v>
      </c>
      <c r="X41">
        <f t="array" ref="X41">IFERROR(CONCATENATE(TEXT(INDEX($W$7:$W$31,SMALL(IF($Z$7:$Z$31&lt;&gt;"",IF($W$7:$W$31&lt;&gt;"",ROW($W$7:$W$31)-MIN(ROW($W$7:$W$31))+1,""),""),ROW()-ROW(A$33)+1)),"##0"),","),"")</f>
        <v>0</v>
      </c>
      <c r="Y41">
        <f t="array" ref="Y41">IFERROR(CONCATENATE((INDEX($A$7:$A$31,SMALL(IF($Z$7:$Z$31&lt;&gt;"",IF($W$7:$W$31&lt;&gt;"",ROW($W$7:$W$31)-MIN(ROW($W$7:$W$31))+1,""),""),ROW()-ROW(A$33)+1))),),"")</f>
        <v>0</v>
      </c>
    </row>
    <row r="42" spans="11:25">
      <c r="K42">
        <f t="array" ref="K42">IFERROR(CONCATENATE(TEXT(INDEX($K$7:$K$31,SMALL(IF($N$7:$N$31&lt;&gt;"",IF($K$7:$K$31&lt;&gt;"",ROW($K$7:$K$31)-MIN(ROW($K$7:$K$31))+1,""),""),ROW()-ROW(A$33)+1)),"##0"),","),"")</f>
        <v>0</v>
      </c>
      <c r="L42">
        <f t="array" ref="L42">IFERROR(CONCATENATE((INDEX($N$7:$N$31,SMALL(IF($N$7:$N$31&lt;&gt;"",IF($K$7:$K$31&lt;&gt;"",ROW($K$7:$K$31)-MIN(ROW($K$7:$K$31))+1,""),""),ROW()-ROW(A$33)+1))),","),"")</f>
        <v>0</v>
      </c>
      <c r="M42">
        <f t="array" ref="M42">IFERROR(CONCATENATE((INDEX($A$7:$A$31,SMALL(IF($N$7:$N$31&lt;&gt;"",IF($K$7:$K$31&lt;&gt;"",ROW($K$7:$K$31)-MIN(ROW($K$7:$K$31))+1,""),""),ROW()-ROW(A$33)+1))),),"")</f>
        <v>0</v>
      </c>
      <c r="Q42">
        <f t="array" ref="Q42">IFERROR(CONCATENATE((INDEX($T$7:$T$31,SMALL(IF($T$7:$T$31&lt;&gt;"",IF($Q$7:$Q$31&lt;&gt;"",ROW($Q$7:$Q$31)-MIN(ROW($Q$7:$Q$31))+1,""),""),ROW()-ROW(A$33)+1)))," "),"")</f>
        <v>0</v>
      </c>
      <c r="R42">
        <f t="array" ref="R42">IFERROR(CONCATENATE(TEXT(INDEX($Q$7:$Q$31,SMALL(IF($T$7:$T$31&lt;&gt;"",IF($Q$7:$Q$31&lt;&gt;"",ROW($Q$7:$Q$31)-MIN(ROW($Q$7:$Q$31))+1,""),""),ROW()-ROW(A$33)+1)),"##0")," "),"")</f>
        <v>0</v>
      </c>
      <c r="S42">
        <f t="array" ref="S42">IFERROR(CONCATENATE((INDEX($A$7:$A$31,SMALL(IF($T$7:$T$31&lt;&gt;"",IF($Q$7:$Q$31&lt;&gt;"",ROW($Q$7:$Q$31)-MIN(ROW($Q$7:$Q$31))+1,""),""),ROW()-ROW(A$33)+1))),),"")</f>
        <v>0</v>
      </c>
      <c r="W42">
        <f t="array" ref="W42">IFERROR(CONCATENATE((INDEX($Z$7:$Z$31,SMALL(IF($Z$7:$Z$31&lt;&gt;"",IF($W$7:$W$31&lt;&gt;"",ROW($W$7:$W$31)-MIN(ROW($W$7:$W$31))+1,""),""),ROW()-ROW(A$33)+1))),","),"")</f>
        <v>0</v>
      </c>
      <c r="X42">
        <f t="array" ref="X42">IFERROR(CONCATENATE(TEXT(INDEX($W$7:$W$31,SMALL(IF($Z$7:$Z$31&lt;&gt;"",IF($W$7:$W$31&lt;&gt;"",ROW($W$7:$W$31)-MIN(ROW($W$7:$W$31))+1,""),""),ROW()-ROW(A$33)+1)),"##0"),","),"")</f>
        <v>0</v>
      </c>
      <c r="Y42">
        <f t="array" ref="Y42">IFERROR(CONCATENATE((INDEX($A$7:$A$31,SMALL(IF($Z$7:$Z$31&lt;&gt;"",IF($W$7:$W$31&lt;&gt;"",ROW($W$7:$W$31)-MIN(ROW($W$7:$W$31))+1,""),""),ROW()-ROW(A$33)+1))),),"")</f>
        <v>0</v>
      </c>
    </row>
    <row r="43" spans="11:25">
      <c r="K43">
        <f t="array" ref="K43">IFERROR(CONCATENATE(TEXT(INDEX($K$7:$K$31,SMALL(IF($N$7:$N$31&lt;&gt;"",IF($K$7:$K$31&lt;&gt;"",ROW($K$7:$K$31)-MIN(ROW($K$7:$K$31))+1,""),""),ROW()-ROW(A$33)+1)),"##0"),","),"")</f>
        <v>0</v>
      </c>
      <c r="L43">
        <f t="array" ref="L43">IFERROR(CONCATENATE((INDEX($N$7:$N$31,SMALL(IF($N$7:$N$31&lt;&gt;"",IF($K$7:$K$31&lt;&gt;"",ROW($K$7:$K$31)-MIN(ROW($K$7:$K$31))+1,""),""),ROW()-ROW(A$33)+1))),","),"")</f>
        <v>0</v>
      </c>
      <c r="M43">
        <f t="array" ref="M43">IFERROR(CONCATENATE((INDEX($A$7:$A$31,SMALL(IF($N$7:$N$31&lt;&gt;"",IF($K$7:$K$31&lt;&gt;"",ROW($K$7:$K$31)-MIN(ROW($K$7:$K$31))+1,""),""),ROW()-ROW(A$33)+1))),),"")</f>
        <v>0</v>
      </c>
      <c r="Q43">
        <f t="array" ref="Q43">IFERROR(CONCATENATE((INDEX($T$7:$T$31,SMALL(IF($T$7:$T$31&lt;&gt;"",IF($Q$7:$Q$31&lt;&gt;"",ROW($Q$7:$Q$31)-MIN(ROW($Q$7:$Q$31))+1,""),""),ROW()-ROW(A$33)+1)))," "),"")</f>
        <v>0</v>
      </c>
      <c r="R43">
        <f t="array" ref="R43">IFERROR(CONCATENATE(TEXT(INDEX($Q$7:$Q$31,SMALL(IF($T$7:$T$31&lt;&gt;"",IF($Q$7:$Q$31&lt;&gt;"",ROW($Q$7:$Q$31)-MIN(ROW($Q$7:$Q$31))+1,""),""),ROW()-ROW(A$33)+1)),"##0")," "),"")</f>
        <v>0</v>
      </c>
      <c r="S43">
        <f t="array" ref="S43">IFERROR(CONCATENATE((INDEX($A$7:$A$31,SMALL(IF($T$7:$T$31&lt;&gt;"",IF($Q$7:$Q$31&lt;&gt;"",ROW($Q$7:$Q$31)-MIN(ROW($Q$7:$Q$31))+1,""),""),ROW()-ROW(A$33)+1))),),"")</f>
        <v>0</v>
      </c>
      <c r="W43">
        <f t="array" ref="W43">IFERROR(CONCATENATE((INDEX($Z$7:$Z$31,SMALL(IF($Z$7:$Z$31&lt;&gt;"",IF($W$7:$W$31&lt;&gt;"",ROW($W$7:$W$31)-MIN(ROW($W$7:$W$31))+1,""),""),ROW()-ROW(A$33)+1))),","),"")</f>
        <v>0</v>
      </c>
      <c r="X43">
        <f t="array" ref="X43">IFERROR(CONCATENATE(TEXT(INDEX($W$7:$W$31,SMALL(IF($Z$7:$Z$31&lt;&gt;"",IF($W$7:$W$31&lt;&gt;"",ROW($W$7:$W$31)-MIN(ROW($W$7:$W$31))+1,""),""),ROW()-ROW(A$33)+1)),"##0"),","),"")</f>
        <v>0</v>
      </c>
      <c r="Y43">
        <f t="array" ref="Y43">IFERROR(CONCATENATE((INDEX($A$7:$A$31,SMALL(IF($Z$7:$Z$31&lt;&gt;"",IF($W$7:$W$31&lt;&gt;"",ROW($W$7:$W$31)-MIN(ROW($W$7:$W$31))+1,""),""),ROW()-ROW(A$33)+1))),),"")</f>
        <v>0</v>
      </c>
    </row>
    <row r="44" spans="11:25">
      <c r="K44">
        <f t="array" ref="K44">IFERROR(CONCATENATE(TEXT(INDEX($K$7:$K$31,SMALL(IF($N$7:$N$31&lt;&gt;"",IF($K$7:$K$31&lt;&gt;"",ROW($K$7:$K$31)-MIN(ROW($K$7:$K$31))+1,""),""),ROW()-ROW(A$33)+1)),"##0"),","),"")</f>
        <v>0</v>
      </c>
      <c r="L44">
        <f t="array" ref="L44">IFERROR(CONCATENATE((INDEX($N$7:$N$31,SMALL(IF($N$7:$N$31&lt;&gt;"",IF($K$7:$K$31&lt;&gt;"",ROW($K$7:$K$31)-MIN(ROW($K$7:$K$31))+1,""),""),ROW()-ROW(A$33)+1))),","),"")</f>
        <v>0</v>
      </c>
      <c r="M44">
        <f t="array" ref="M44">IFERROR(CONCATENATE((INDEX($A$7:$A$31,SMALL(IF($N$7:$N$31&lt;&gt;"",IF($K$7:$K$31&lt;&gt;"",ROW($K$7:$K$31)-MIN(ROW($K$7:$K$31))+1,""),""),ROW()-ROW(A$33)+1))),),"")</f>
        <v>0</v>
      </c>
      <c r="Q44">
        <f t="array" ref="Q44">IFERROR(CONCATENATE((INDEX($T$7:$T$31,SMALL(IF($T$7:$T$31&lt;&gt;"",IF($Q$7:$Q$31&lt;&gt;"",ROW($Q$7:$Q$31)-MIN(ROW($Q$7:$Q$31))+1,""),""),ROW()-ROW(A$33)+1)))," "),"")</f>
        <v>0</v>
      </c>
      <c r="R44">
        <f t="array" ref="R44">IFERROR(CONCATENATE(TEXT(INDEX($Q$7:$Q$31,SMALL(IF($T$7:$T$31&lt;&gt;"",IF($Q$7:$Q$31&lt;&gt;"",ROW($Q$7:$Q$31)-MIN(ROW($Q$7:$Q$31))+1,""),""),ROW()-ROW(A$33)+1)),"##0")," "),"")</f>
        <v>0</v>
      </c>
      <c r="S44">
        <f t="array" ref="S44">IFERROR(CONCATENATE((INDEX($A$7:$A$31,SMALL(IF($T$7:$T$31&lt;&gt;"",IF($Q$7:$Q$31&lt;&gt;"",ROW($Q$7:$Q$31)-MIN(ROW($Q$7:$Q$31))+1,""),""),ROW()-ROW(A$33)+1))),),"")</f>
        <v>0</v>
      </c>
      <c r="W44">
        <f t="array" ref="W44">IFERROR(CONCATENATE((INDEX($Z$7:$Z$31,SMALL(IF($Z$7:$Z$31&lt;&gt;"",IF($W$7:$W$31&lt;&gt;"",ROW($W$7:$W$31)-MIN(ROW($W$7:$W$31))+1,""),""),ROW()-ROW(A$33)+1))),","),"")</f>
        <v>0</v>
      </c>
      <c r="X44">
        <f t="array" ref="X44">IFERROR(CONCATENATE(TEXT(INDEX($W$7:$W$31,SMALL(IF($Z$7:$Z$31&lt;&gt;"",IF($W$7:$W$31&lt;&gt;"",ROW($W$7:$W$31)-MIN(ROW($W$7:$W$31))+1,""),""),ROW()-ROW(A$33)+1)),"##0"),","),"")</f>
        <v>0</v>
      </c>
      <c r="Y44">
        <f t="array" ref="Y44">IFERROR(CONCATENATE((INDEX($A$7:$A$31,SMALL(IF($Z$7:$Z$31&lt;&gt;"",IF($W$7:$W$31&lt;&gt;"",ROW($W$7:$W$31)-MIN(ROW($W$7:$W$31))+1,""),""),ROW()-ROW(A$33)+1))),),"")</f>
        <v>0</v>
      </c>
    </row>
    <row r="45" spans="11:25">
      <c r="K45">
        <f t="array" ref="K45">IFERROR(CONCATENATE(TEXT(INDEX($K$7:$K$31,SMALL(IF($N$7:$N$31&lt;&gt;"",IF($K$7:$K$31&lt;&gt;"",ROW($K$7:$K$31)-MIN(ROW($K$7:$K$31))+1,""),""),ROW()-ROW(A$33)+1)),"##0"),","),"")</f>
        <v>0</v>
      </c>
      <c r="L45">
        <f t="array" ref="L45">IFERROR(CONCATENATE((INDEX($N$7:$N$31,SMALL(IF($N$7:$N$31&lt;&gt;"",IF($K$7:$K$31&lt;&gt;"",ROW($K$7:$K$31)-MIN(ROW($K$7:$K$31))+1,""),""),ROW()-ROW(A$33)+1))),","),"")</f>
        <v>0</v>
      </c>
      <c r="M45">
        <f t="array" ref="M45">IFERROR(CONCATENATE((INDEX($A$7:$A$31,SMALL(IF($N$7:$N$31&lt;&gt;"",IF($K$7:$K$31&lt;&gt;"",ROW($K$7:$K$31)-MIN(ROW($K$7:$K$31))+1,""),""),ROW()-ROW(A$33)+1))),),"")</f>
        <v>0</v>
      </c>
      <c r="Q45">
        <f t="array" ref="Q45">IFERROR(CONCATENATE((INDEX($T$7:$T$31,SMALL(IF($T$7:$T$31&lt;&gt;"",IF($Q$7:$Q$31&lt;&gt;"",ROW($Q$7:$Q$31)-MIN(ROW($Q$7:$Q$31))+1,""),""),ROW()-ROW(A$33)+1)))," "),"")</f>
        <v>0</v>
      </c>
      <c r="R45">
        <f t="array" ref="R45">IFERROR(CONCATENATE(TEXT(INDEX($Q$7:$Q$31,SMALL(IF($T$7:$T$31&lt;&gt;"",IF($Q$7:$Q$31&lt;&gt;"",ROW($Q$7:$Q$31)-MIN(ROW($Q$7:$Q$31))+1,""),""),ROW()-ROW(A$33)+1)),"##0")," "),"")</f>
        <v>0</v>
      </c>
      <c r="S45">
        <f t="array" ref="S45">IFERROR(CONCATENATE((INDEX($A$7:$A$31,SMALL(IF($T$7:$T$31&lt;&gt;"",IF($Q$7:$Q$31&lt;&gt;"",ROW($Q$7:$Q$31)-MIN(ROW($Q$7:$Q$31))+1,""),""),ROW()-ROW(A$33)+1))),),"")</f>
        <v>0</v>
      </c>
      <c r="W45">
        <f t="array" ref="W45">IFERROR(CONCATENATE((INDEX($Z$7:$Z$31,SMALL(IF($Z$7:$Z$31&lt;&gt;"",IF($W$7:$W$31&lt;&gt;"",ROW($W$7:$W$31)-MIN(ROW($W$7:$W$31))+1,""),""),ROW()-ROW(A$33)+1))),","),"")</f>
        <v>0</v>
      </c>
      <c r="X45">
        <f t="array" ref="X45">IFERROR(CONCATENATE(TEXT(INDEX($W$7:$W$31,SMALL(IF($Z$7:$Z$31&lt;&gt;"",IF($W$7:$W$31&lt;&gt;"",ROW($W$7:$W$31)-MIN(ROW($W$7:$W$31))+1,""),""),ROW()-ROW(A$33)+1)),"##0"),","),"")</f>
        <v>0</v>
      </c>
      <c r="Y45">
        <f t="array" ref="Y45">IFERROR(CONCATENATE((INDEX($A$7:$A$31,SMALL(IF($Z$7:$Z$31&lt;&gt;"",IF($W$7:$W$31&lt;&gt;"",ROW($W$7:$W$31)-MIN(ROW($W$7:$W$31))+1,""),""),ROW()-ROW(A$33)+1))),),"")</f>
        <v>0</v>
      </c>
    </row>
    <row r="46" spans="11:25">
      <c r="K46">
        <f t="array" ref="K46">IFERROR(CONCATENATE(TEXT(INDEX($K$7:$K$31,SMALL(IF($N$7:$N$31&lt;&gt;"",IF($K$7:$K$31&lt;&gt;"",ROW($K$7:$K$31)-MIN(ROW($K$7:$K$31))+1,""),""),ROW()-ROW(A$33)+1)),"##0"),","),"")</f>
        <v>0</v>
      </c>
      <c r="L46">
        <f t="array" ref="L46">IFERROR(CONCATENATE((INDEX($N$7:$N$31,SMALL(IF($N$7:$N$31&lt;&gt;"",IF($K$7:$K$31&lt;&gt;"",ROW($K$7:$K$31)-MIN(ROW($K$7:$K$31))+1,""),""),ROW()-ROW(A$33)+1))),","),"")</f>
        <v>0</v>
      </c>
      <c r="M46">
        <f t="array" ref="M46">IFERROR(CONCATENATE((INDEX($A$7:$A$31,SMALL(IF($N$7:$N$31&lt;&gt;"",IF($K$7:$K$31&lt;&gt;"",ROW($K$7:$K$31)-MIN(ROW($K$7:$K$31))+1,""),""),ROW()-ROW(A$33)+1))),),"")</f>
        <v>0</v>
      </c>
      <c r="Q46">
        <f t="array" ref="Q46">IFERROR(CONCATENATE((INDEX($T$7:$T$31,SMALL(IF($T$7:$T$31&lt;&gt;"",IF($Q$7:$Q$31&lt;&gt;"",ROW($Q$7:$Q$31)-MIN(ROW($Q$7:$Q$31))+1,""),""),ROW()-ROW(A$33)+1)))," "),"")</f>
        <v>0</v>
      </c>
      <c r="R46">
        <f t="array" ref="R46">IFERROR(CONCATENATE(TEXT(INDEX($Q$7:$Q$31,SMALL(IF($T$7:$T$31&lt;&gt;"",IF($Q$7:$Q$31&lt;&gt;"",ROW($Q$7:$Q$31)-MIN(ROW($Q$7:$Q$31))+1,""),""),ROW()-ROW(A$33)+1)),"##0")," "),"")</f>
        <v>0</v>
      </c>
      <c r="S46">
        <f t="array" ref="S46">IFERROR(CONCATENATE((INDEX($A$7:$A$31,SMALL(IF($T$7:$T$31&lt;&gt;"",IF($Q$7:$Q$31&lt;&gt;"",ROW($Q$7:$Q$31)-MIN(ROW($Q$7:$Q$31))+1,""),""),ROW()-ROW(A$33)+1))),),"")</f>
        <v>0</v>
      </c>
      <c r="W46">
        <f t="array" ref="W46">IFERROR(CONCATENATE((INDEX($Z$7:$Z$31,SMALL(IF($Z$7:$Z$31&lt;&gt;"",IF($W$7:$W$31&lt;&gt;"",ROW($W$7:$W$31)-MIN(ROW($W$7:$W$31))+1,""),""),ROW()-ROW(A$33)+1))),","),"")</f>
        <v>0</v>
      </c>
      <c r="X46">
        <f t="array" ref="X46">IFERROR(CONCATENATE(TEXT(INDEX($W$7:$W$31,SMALL(IF($Z$7:$Z$31&lt;&gt;"",IF($W$7:$W$31&lt;&gt;"",ROW($W$7:$W$31)-MIN(ROW($W$7:$W$31))+1,""),""),ROW()-ROW(A$33)+1)),"##0"),","),"")</f>
        <v>0</v>
      </c>
      <c r="Y46">
        <f t="array" ref="Y46">IFERROR(CONCATENATE((INDEX($A$7:$A$31,SMALL(IF($Z$7:$Z$31&lt;&gt;"",IF($W$7:$W$31&lt;&gt;"",ROW($W$7:$W$31)-MIN(ROW($W$7:$W$31))+1,""),""),ROW()-ROW(A$33)+1))),),"")</f>
        <v>0</v>
      </c>
    </row>
    <row r="47" spans="11:25">
      <c r="K47">
        <f t="array" ref="K47">IFERROR(CONCATENATE(TEXT(INDEX($K$7:$K$31,SMALL(IF($N$7:$N$31&lt;&gt;"",IF($K$7:$K$31&lt;&gt;"",ROW($K$7:$K$31)-MIN(ROW($K$7:$K$31))+1,""),""),ROW()-ROW(A$33)+1)),"##0"),","),"")</f>
        <v>0</v>
      </c>
      <c r="L47">
        <f t="array" ref="L47">IFERROR(CONCATENATE((INDEX($N$7:$N$31,SMALL(IF($N$7:$N$31&lt;&gt;"",IF($K$7:$K$31&lt;&gt;"",ROW($K$7:$K$31)-MIN(ROW($K$7:$K$31))+1,""),""),ROW()-ROW(A$33)+1))),","),"")</f>
        <v>0</v>
      </c>
      <c r="M47">
        <f t="array" ref="M47">IFERROR(CONCATENATE((INDEX($A$7:$A$31,SMALL(IF($N$7:$N$31&lt;&gt;"",IF($K$7:$K$31&lt;&gt;"",ROW($K$7:$K$31)-MIN(ROW($K$7:$K$31))+1,""),""),ROW()-ROW(A$33)+1))),),"")</f>
        <v>0</v>
      </c>
      <c r="Q47">
        <f t="array" ref="Q47">IFERROR(CONCATENATE((INDEX($T$7:$T$31,SMALL(IF($T$7:$T$31&lt;&gt;"",IF($Q$7:$Q$31&lt;&gt;"",ROW($Q$7:$Q$31)-MIN(ROW($Q$7:$Q$31))+1,""),""),ROW()-ROW(A$33)+1)))," "),"")</f>
        <v>0</v>
      </c>
      <c r="R47">
        <f t="array" ref="R47">IFERROR(CONCATENATE(TEXT(INDEX($Q$7:$Q$31,SMALL(IF($T$7:$T$31&lt;&gt;"",IF($Q$7:$Q$31&lt;&gt;"",ROW($Q$7:$Q$31)-MIN(ROW($Q$7:$Q$31))+1,""),""),ROW()-ROW(A$33)+1)),"##0")," "),"")</f>
        <v>0</v>
      </c>
      <c r="S47">
        <f t="array" ref="S47">IFERROR(CONCATENATE((INDEX($A$7:$A$31,SMALL(IF($T$7:$T$31&lt;&gt;"",IF($Q$7:$Q$31&lt;&gt;"",ROW($Q$7:$Q$31)-MIN(ROW($Q$7:$Q$31))+1,""),""),ROW()-ROW(A$33)+1))),),"")</f>
        <v>0</v>
      </c>
      <c r="W47">
        <f t="array" ref="W47">IFERROR(CONCATENATE((INDEX($Z$7:$Z$31,SMALL(IF($Z$7:$Z$31&lt;&gt;"",IF($W$7:$W$31&lt;&gt;"",ROW($W$7:$W$31)-MIN(ROW($W$7:$W$31))+1,""),""),ROW()-ROW(A$33)+1))),","),"")</f>
        <v>0</v>
      </c>
      <c r="X47">
        <f t="array" ref="X47">IFERROR(CONCATENATE(TEXT(INDEX($W$7:$W$31,SMALL(IF($Z$7:$Z$31&lt;&gt;"",IF($W$7:$W$31&lt;&gt;"",ROW($W$7:$W$31)-MIN(ROW($W$7:$W$31))+1,""),""),ROW()-ROW(A$33)+1)),"##0"),","),"")</f>
        <v>0</v>
      </c>
      <c r="Y47">
        <f t="array" ref="Y47">IFERROR(CONCATENATE((INDEX($A$7:$A$31,SMALL(IF($Z$7:$Z$31&lt;&gt;"",IF($W$7:$W$31&lt;&gt;"",ROW($W$7:$W$31)-MIN(ROW($W$7:$W$31))+1,""),""),ROW()-ROW(A$33)+1))),),"")</f>
        <v>0</v>
      </c>
    </row>
    <row r="48" spans="11:25">
      <c r="K48">
        <f t="array" ref="K48">IFERROR(CONCATENATE(TEXT(INDEX($K$7:$K$31,SMALL(IF($N$7:$N$31&lt;&gt;"",IF($K$7:$K$31&lt;&gt;"",ROW($K$7:$K$31)-MIN(ROW($K$7:$K$31))+1,""),""),ROW()-ROW(A$33)+1)),"##0"),","),"")</f>
        <v>0</v>
      </c>
      <c r="L48">
        <f t="array" ref="L48">IFERROR(CONCATENATE((INDEX($N$7:$N$31,SMALL(IF($N$7:$N$31&lt;&gt;"",IF($K$7:$K$31&lt;&gt;"",ROW($K$7:$K$31)-MIN(ROW($K$7:$K$31))+1,""),""),ROW()-ROW(A$33)+1))),","),"")</f>
        <v>0</v>
      </c>
      <c r="M48">
        <f t="array" ref="M48">IFERROR(CONCATENATE((INDEX($A$7:$A$31,SMALL(IF($N$7:$N$31&lt;&gt;"",IF($K$7:$K$31&lt;&gt;"",ROW($K$7:$K$31)-MIN(ROW($K$7:$K$31))+1,""),""),ROW()-ROW(A$33)+1))),),"")</f>
        <v>0</v>
      </c>
      <c r="Q48">
        <f t="array" ref="Q48">IFERROR(CONCATENATE((INDEX($T$7:$T$31,SMALL(IF($T$7:$T$31&lt;&gt;"",IF($Q$7:$Q$31&lt;&gt;"",ROW($Q$7:$Q$31)-MIN(ROW($Q$7:$Q$31))+1,""),""),ROW()-ROW(A$33)+1)))," "),"")</f>
        <v>0</v>
      </c>
      <c r="R48">
        <f t="array" ref="R48">IFERROR(CONCATENATE(TEXT(INDEX($Q$7:$Q$31,SMALL(IF($T$7:$T$31&lt;&gt;"",IF($Q$7:$Q$31&lt;&gt;"",ROW($Q$7:$Q$31)-MIN(ROW($Q$7:$Q$31))+1,""),""),ROW()-ROW(A$33)+1)),"##0")," "),"")</f>
        <v>0</v>
      </c>
      <c r="S48">
        <f t="array" ref="S48">IFERROR(CONCATENATE((INDEX($A$7:$A$31,SMALL(IF($T$7:$T$31&lt;&gt;"",IF($Q$7:$Q$31&lt;&gt;"",ROW($Q$7:$Q$31)-MIN(ROW($Q$7:$Q$31))+1,""),""),ROW()-ROW(A$33)+1))),),"")</f>
        <v>0</v>
      </c>
      <c r="W48">
        <f t="array" ref="W48">IFERROR(CONCATENATE((INDEX($Z$7:$Z$31,SMALL(IF($Z$7:$Z$31&lt;&gt;"",IF($W$7:$W$31&lt;&gt;"",ROW($W$7:$W$31)-MIN(ROW($W$7:$W$31))+1,""),""),ROW()-ROW(A$33)+1))),","),"")</f>
        <v>0</v>
      </c>
      <c r="X48">
        <f t="array" ref="X48">IFERROR(CONCATENATE(TEXT(INDEX($W$7:$W$31,SMALL(IF($Z$7:$Z$31&lt;&gt;"",IF($W$7:$W$31&lt;&gt;"",ROW($W$7:$W$31)-MIN(ROW($W$7:$W$31))+1,""),""),ROW()-ROW(A$33)+1)),"##0"),","),"")</f>
        <v>0</v>
      </c>
      <c r="Y48">
        <f t="array" ref="Y48">IFERROR(CONCATENATE((INDEX($A$7:$A$31,SMALL(IF($Z$7:$Z$31&lt;&gt;"",IF($W$7:$W$31&lt;&gt;"",ROW($W$7:$W$31)-MIN(ROW($W$7:$W$31))+1,""),""),ROW()-ROW(A$33)+1))),),"")</f>
        <v>0</v>
      </c>
    </row>
    <row r="49" spans="11:25">
      <c r="K49">
        <f t="array" ref="K49">IFERROR(CONCATENATE(TEXT(INDEX($K$7:$K$31,SMALL(IF($N$7:$N$31&lt;&gt;"",IF($K$7:$K$31&lt;&gt;"",ROW($K$7:$K$31)-MIN(ROW($K$7:$K$31))+1,""),""),ROW()-ROW(A$33)+1)),"##0"),","),"")</f>
        <v>0</v>
      </c>
      <c r="L49">
        <f t="array" ref="L49">IFERROR(CONCATENATE((INDEX($N$7:$N$31,SMALL(IF($N$7:$N$31&lt;&gt;"",IF($K$7:$K$31&lt;&gt;"",ROW($K$7:$K$31)-MIN(ROW($K$7:$K$31))+1,""),""),ROW()-ROW(A$33)+1))),","),"")</f>
        <v>0</v>
      </c>
      <c r="M49">
        <f t="array" ref="M49">IFERROR(CONCATENATE((INDEX($A$7:$A$31,SMALL(IF($N$7:$N$31&lt;&gt;"",IF($K$7:$K$31&lt;&gt;"",ROW($K$7:$K$31)-MIN(ROW($K$7:$K$31))+1,""),""),ROW()-ROW(A$33)+1))),),"")</f>
        <v>0</v>
      </c>
      <c r="Q49">
        <f t="array" ref="Q49">IFERROR(CONCATENATE((INDEX($T$7:$T$31,SMALL(IF($T$7:$T$31&lt;&gt;"",IF($Q$7:$Q$31&lt;&gt;"",ROW($Q$7:$Q$31)-MIN(ROW($Q$7:$Q$31))+1,""),""),ROW()-ROW(A$33)+1)))," "),"")</f>
        <v>0</v>
      </c>
      <c r="R49">
        <f t="array" ref="R49">IFERROR(CONCATENATE(TEXT(INDEX($Q$7:$Q$31,SMALL(IF($T$7:$T$31&lt;&gt;"",IF($Q$7:$Q$31&lt;&gt;"",ROW($Q$7:$Q$31)-MIN(ROW($Q$7:$Q$31))+1,""),""),ROW()-ROW(A$33)+1)),"##0")," "),"")</f>
        <v>0</v>
      </c>
      <c r="S49">
        <f t="array" ref="S49">IFERROR(CONCATENATE((INDEX($A$7:$A$31,SMALL(IF($T$7:$T$31&lt;&gt;"",IF($Q$7:$Q$31&lt;&gt;"",ROW($Q$7:$Q$31)-MIN(ROW($Q$7:$Q$31))+1,""),""),ROW()-ROW(A$33)+1))),),"")</f>
        <v>0</v>
      </c>
      <c r="W49">
        <f t="array" ref="W49">IFERROR(CONCATENATE((INDEX($Z$7:$Z$31,SMALL(IF($Z$7:$Z$31&lt;&gt;"",IF($W$7:$W$31&lt;&gt;"",ROW($W$7:$W$31)-MIN(ROW($W$7:$W$31))+1,""),""),ROW()-ROW(A$33)+1))),","),"")</f>
        <v>0</v>
      </c>
      <c r="X49">
        <f t="array" ref="X49">IFERROR(CONCATENATE(TEXT(INDEX($W$7:$W$31,SMALL(IF($Z$7:$Z$31&lt;&gt;"",IF($W$7:$W$31&lt;&gt;"",ROW($W$7:$W$31)-MIN(ROW($W$7:$W$31))+1,""),""),ROW()-ROW(A$33)+1)),"##0"),","),"")</f>
        <v>0</v>
      </c>
      <c r="Y49">
        <f t="array" ref="Y49">IFERROR(CONCATENATE((INDEX($A$7:$A$31,SMALL(IF($Z$7:$Z$31&lt;&gt;"",IF($W$7:$W$31&lt;&gt;"",ROW($W$7:$W$31)-MIN(ROW($W$7:$W$31))+1,""),""),ROW()-ROW(A$33)+1))),),"")</f>
        <v>0</v>
      </c>
    </row>
    <row r="50" spans="11:25">
      <c r="K50">
        <f t="array" ref="K50">IFERROR(CONCATENATE(TEXT(INDEX($K$7:$K$31,SMALL(IF($N$7:$N$31&lt;&gt;"",IF($K$7:$K$31&lt;&gt;"",ROW($K$7:$K$31)-MIN(ROW($K$7:$K$31))+1,""),""),ROW()-ROW(A$33)+1)),"##0"),","),"")</f>
        <v>0</v>
      </c>
      <c r="L50">
        <f t="array" ref="L50">IFERROR(CONCATENATE((INDEX($N$7:$N$31,SMALL(IF($N$7:$N$31&lt;&gt;"",IF($K$7:$K$31&lt;&gt;"",ROW($K$7:$K$31)-MIN(ROW($K$7:$K$31))+1,""),""),ROW()-ROW(A$33)+1))),","),"")</f>
        <v>0</v>
      </c>
      <c r="M50">
        <f t="array" ref="M50">IFERROR(CONCATENATE((INDEX($A$7:$A$31,SMALL(IF($N$7:$N$31&lt;&gt;"",IF($K$7:$K$31&lt;&gt;"",ROW($K$7:$K$31)-MIN(ROW($K$7:$K$31))+1,""),""),ROW()-ROW(A$33)+1))),),"")</f>
        <v>0</v>
      </c>
      <c r="Q50">
        <f t="array" ref="Q50">IFERROR(CONCATENATE((INDEX($T$7:$T$31,SMALL(IF($T$7:$T$31&lt;&gt;"",IF($Q$7:$Q$31&lt;&gt;"",ROW($Q$7:$Q$31)-MIN(ROW($Q$7:$Q$31))+1,""),""),ROW()-ROW(A$33)+1)))," "),"")</f>
        <v>0</v>
      </c>
      <c r="R50">
        <f t="array" ref="R50">IFERROR(CONCATENATE(TEXT(INDEX($Q$7:$Q$31,SMALL(IF($T$7:$T$31&lt;&gt;"",IF($Q$7:$Q$31&lt;&gt;"",ROW($Q$7:$Q$31)-MIN(ROW($Q$7:$Q$31))+1,""),""),ROW()-ROW(A$33)+1)),"##0")," "),"")</f>
        <v>0</v>
      </c>
      <c r="S50">
        <f t="array" ref="S50">IFERROR(CONCATENATE((INDEX($A$7:$A$31,SMALL(IF($T$7:$T$31&lt;&gt;"",IF($Q$7:$Q$31&lt;&gt;"",ROW($Q$7:$Q$31)-MIN(ROW($Q$7:$Q$31))+1,""),""),ROW()-ROW(A$33)+1))),),"")</f>
        <v>0</v>
      </c>
      <c r="W50">
        <f t="array" ref="W50">IFERROR(CONCATENATE((INDEX($Z$7:$Z$31,SMALL(IF($Z$7:$Z$31&lt;&gt;"",IF($W$7:$W$31&lt;&gt;"",ROW($W$7:$W$31)-MIN(ROW($W$7:$W$31))+1,""),""),ROW()-ROW(A$33)+1))),","),"")</f>
        <v>0</v>
      </c>
      <c r="X50">
        <f t="array" ref="X50">IFERROR(CONCATENATE(TEXT(INDEX($W$7:$W$31,SMALL(IF($Z$7:$Z$31&lt;&gt;"",IF($W$7:$W$31&lt;&gt;"",ROW($W$7:$W$31)-MIN(ROW($W$7:$W$31))+1,""),""),ROW()-ROW(A$33)+1)),"##0"),","),"")</f>
        <v>0</v>
      </c>
      <c r="Y50">
        <f t="array" ref="Y50">IFERROR(CONCATENATE((INDEX($A$7:$A$31,SMALL(IF($Z$7:$Z$31&lt;&gt;"",IF($W$7:$W$31&lt;&gt;"",ROW($W$7:$W$31)-MIN(ROW($W$7:$W$31))+1,""),""),ROW()-ROW(A$33)+1))),),"")</f>
        <v>0</v>
      </c>
    </row>
    <row r="51" spans="11:25">
      <c r="K51">
        <f t="array" ref="K51">IFERROR(CONCATENATE(TEXT(INDEX($K$7:$K$31,SMALL(IF($N$7:$N$31&lt;&gt;"",IF($K$7:$K$31&lt;&gt;"",ROW($K$7:$K$31)-MIN(ROW($K$7:$K$31))+1,""),""),ROW()-ROW(A$33)+1)),"##0"),","),"")</f>
        <v>0</v>
      </c>
      <c r="L51">
        <f t="array" ref="L51">IFERROR(CONCATENATE((INDEX($N$7:$N$31,SMALL(IF($N$7:$N$31&lt;&gt;"",IF($K$7:$K$31&lt;&gt;"",ROW($K$7:$K$31)-MIN(ROW($K$7:$K$31))+1,""),""),ROW()-ROW(A$33)+1))),","),"")</f>
        <v>0</v>
      </c>
      <c r="M51">
        <f t="array" ref="M51">IFERROR(CONCATENATE((INDEX($A$7:$A$31,SMALL(IF($N$7:$N$31&lt;&gt;"",IF($K$7:$K$31&lt;&gt;"",ROW($K$7:$K$31)-MIN(ROW($K$7:$K$31))+1,""),""),ROW()-ROW(A$33)+1))),),"")</f>
        <v>0</v>
      </c>
      <c r="Q51">
        <f t="array" ref="Q51">IFERROR(CONCATENATE((INDEX($T$7:$T$31,SMALL(IF($T$7:$T$31&lt;&gt;"",IF($Q$7:$Q$31&lt;&gt;"",ROW($Q$7:$Q$31)-MIN(ROW($Q$7:$Q$31))+1,""),""),ROW()-ROW(A$33)+1)))," "),"")</f>
        <v>0</v>
      </c>
      <c r="R51">
        <f t="array" ref="R51">IFERROR(CONCATENATE(TEXT(INDEX($Q$7:$Q$31,SMALL(IF($T$7:$T$31&lt;&gt;"",IF($Q$7:$Q$31&lt;&gt;"",ROW($Q$7:$Q$31)-MIN(ROW($Q$7:$Q$31))+1,""),""),ROW()-ROW(A$33)+1)),"##0")," "),"")</f>
        <v>0</v>
      </c>
      <c r="S51">
        <f t="array" ref="S51">IFERROR(CONCATENATE((INDEX($A$7:$A$31,SMALL(IF($T$7:$T$31&lt;&gt;"",IF($Q$7:$Q$31&lt;&gt;"",ROW($Q$7:$Q$31)-MIN(ROW($Q$7:$Q$31))+1,""),""),ROW()-ROW(A$33)+1))),),"")</f>
        <v>0</v>
      </c>
      <c r="W51">
        <f t="array" ref="W51">IFERROR(CONCATENATE((INDEX($Z$7:$Z$31,SMALL(IF($Z$7:$Z$31&lt;&gt;"",IF($W$7:$W$31&lt;&gt;"",ROW($W$7:$W$31)-MIN(ROW($W$7:$W$31))+1,""),""),ROW()-ROW(A$33)+1))),","),"")</f>
        <v>0</v>
      </c>
      <c r="X51">
        <f t="array" ref="X51">IFERROR(CONCATENATE(TEXT(INDEX($W$7:$W$31,SMALL(IF($Z$7:$Z$31&lt;&gt;"",IF($W$7:$W$31&lt;&gt;"",ROW($W$7:$W$31)-MIN(ROW($W$7:$W$31))+1,""),""),ROW()-ROW(A$33)+1)),"##0"),","),"")</f>
        <v>0</v>
      </c>
      <c r="Y51">
        <f t="array" ref="Y51">IFERROR(CONCATENATE((INDEX($A$7:$A$31,SMALL(IF($Z$7:$Z$31&lt;&gt;"",IF($W$7:$W$31&lt;&gt;"",ROW($W$7:$W$31)-MIN(ROW($W$7:$W$31))+1,""),""),ROW()-ROW(A$33)+1))),),"")</f>
        <v>0</v>
      </c>
    </row>
    <row r="52" spans="11:25">
      <c r="K52">
        <f t="array" ref="K52">IFERROR(CONCATENATE(TEXT(INDEX($K$7:$K$31,SMALL(IF($N$7:$N$31&lt;&gt;"",IF($K$7:$K$31&lt;&gt;"",ROW($K$7:$K$31)-MIN(ROW($K$7:$K$31))+1,""),""),ROW()-ROW(A$33)+1)),"##0"),","),"")</f>
        <v>0</v>
      </c>
      <c r="L52">
        <f t="array" ref="L52">IFERROR(CONCATENATE((INDEX($N$7:$N$31,SMALL(IF($N$7:$N$31&lt;&gt;"",IF($K$7:$K$31&lt;&gt;"",ROW($K$7:$K$31)-MIN(ROW($K$7:$K$31))+1,""),""),ROW()-ROW(A$33)+1))),","),"")</f>
        <v>0</v>
      </c>
      <c r="M52">
        <f t="array" ref="M52">IFERROR(CONCATENATE((INDEX($A$7:$A$31,SMALL(IF($N$7:$N$31&lt;&gt;"",IF($K$7:$K$31&lt;&gt;"",ROW($K$7:$K$31)-MIN(ROW($K$7:$K$31))+1,""),""),ROW()-ROW(A$33)+1))),),"")</f>
        <v>0</v>
      </c>
      <c r="Q52">
        <f t="array" ref="Q52">IFERROR(CONCATENATE((INDEX($T$7:$T$31,SMALL(IF($T$7:$T$31&lt;&gt;"",IF($Q$7:$Q$31&lt;&gt;"",ROW($Q$7:$Q$31)-MIN(ROW($Q$7:$Q$31))+1,""),""),ROW()-ROW(A$33)+1)))," "),"")</f>
        <v>0</v>
      </c>
      <c r="R52">
        <f t="array" ref="R52">IFERROR(CONCATENATE(TEXT(INDEX($Q$7:$Q$31,SMALL(IF($T$7:$T$31&lt;&gt;"",IF($Q$7:$Q$31&lt;&gt;"",ROW($Q$7:$Q$31)-MIN(ROW($Q$7:$Q$31))+1,""),""),ROW()-ROW(A$33)+1)),"##0")," "),"")</f>
        <v>0</v>
      </c>
      <c r="S52">
        <f t="array" ref="S52">IFERROR(CONCATENATE((INDEX($A$7:$A$31,SMALL(IF($T$7:$T$31&lt;&gt;"",IF($Q$7:$Q$31&lt;&gt;"",ROW($Q$7:$Q$31)-MIN(ROW($Q$7:$Q$31))+1,""),""),ROW()-ROW(A$33)+1))),),"")</f>
        <v>0</v>
      </c>
      <c r="W52">
        <f t="array" ref="W52">IFERROR(CONCATENATE((INDEX($Z$7:$Z$31,SMALL(IF($Z$7:$Z$31&lt;&gt;"",IF($W$7:$W$31&lt;&gt;"",ROW($W$7:$W$31)-MIN(ROW($W$7:$W$31))+1,""),""),ROW()-ROW(A$33)+1))),","),"")</f>
        <v>0</v>
      </c>
      <c r="X52">
        <f t="array" ref="X52">IFERROR(CONCATENATE(TEXT(INDEX($W$7:$W$31,SMALL(IF($Z$7:$Z$31&lt;&gt;"",IF($W$7:$W$31&lt;&gt;"",ROW($W$7:$W$31)-MIN(ROW($W$7:$W$31))+1,""),""),ROW()-ROW(A$33)+1)),"##0"),","),"")</f>
        <v>0</v>
      </c>
      <c r="Y52">
        <f t="array" ref="Y52">IFERROR(CONCATENATE((INDEX($A$7:$A$31,SMALL(IF($Z$7:$Z$31&lt;&gt;"",IF($W$7:$W$31&lt;&gt;"",ROW($W$7:$W$31)-MIN(ROW($W$7:$W$31))+1,""),""),ROW()-ROW(A$33)+1))),),"")</f>
        <v>0</v>
      </c>
    </row>
    <row r="53" spans="11:25">
      <c r="K53">
        <f t="array" ref="K53">IFERROR(CONCATENATE(TEXT(INDEX($K$7:$K$31,SMALL(IF($N$7:$N$31&lt;&gt;"",IF($K$7:$K$31&lt;&gt;"",ROW($K$7:$K$31)-MIN(ROW($K$7:$K$31))+1,""),""),ROW()-ROW(A$33)+1)),"##0"),","),"")</f>
        <v>0</v>
      </c>
      <c r="L53">
        <f t="array" ref="L53">IFERROR(CONCATENATE((INDEX($N$7:$N$31,SMALL(IF($N$7:$N$31&lt;&gt;"",IF($K$7:$K$31&lt;&gt;"",ROW($K$7:$K$31)-MIN(ROW($K$7:$K$31))+1,""),""),ROW()-ROW(A$33)+1))),","),"")</f>
        <v>0</v>
      </c>
      <c r="M53">
        <f t="array" ref="M53">IFERROR(CONCATENATE((INDEX($A$7:$A$31,SMALL(IF($N$7:$N$31&lt;&gt;"",IF($K$7:$K$31&lt;&gt;"",ROW($K$7:$K$31)-MIN(ROW($K$7:$K$31))+1,""),""),ROW()-ROW(A$33)+1))),),"")</f>
        <v>0</v>
      </c>
      <c r="Q53">
        <f t="array" ref="Q53">IFERROR(CONCATENATE((INDEX($T$7:$T$31,SMALL(IF($T$7:$T$31&lt;&gt;"",IF($Q$7:$Q$31&lt;&gt;"",ROW($Q$7:$Q$31)-MIN(ROW($Q$7:$Q$31))+1,""),""),ROW()-ROW(A$33)+1)))," "),"")</f>
        <v>0</v>
      </c>
      <c r="R53">
        <f t="array" ref="R53">IFERROR(CONCATENATE(TEXT(INDEX($Q$7:$Q$31,SMALL(IF($T$7:$T$31&lt;&gt;"",IF($Q$7:$Q$31&lt;&gt;"",ROW($Q$7:$Q$31)-MIN(ROW($Q$7:$Q$31))+1,""),""),ROW()-ROW(A$33)+1)),"##0")," "),"")</f>
        <v>0</v>
      </c>
      <c r="S53">
        <f t="array" ref="S53">IFERROR(CONCATENATE((INDEX($A$7:$A$31,SMALL(IF($T$7:$T$31&lt;&gt;"",IF($Q$7:$Q$31&lt;&gt;"",ROW($Q$7:$Q$31)-MIN(ROW($Q$7:$Q$31))+1,""),""),ROW()-ROW(A$33)+1))),),"")</f>
        <v>0</v>
      </c>
      <c r="W53">
        <f t="array" ref="W53">IFERROR(CONCATENATE((INDEX($Z$7:$Z$31,SMALL(IF($Z$7:$Z$31&lt;&gt;"",IF($W$7:$W$31&lt;&gt;"",ROW($W$7:$W$31)-MIN(ROW($W$7:$W$31))+1,""),""),ROW()-ROW(A$33)+1))),","),"")</f>
        <v>0</v>
      </c>
      <c r="X53">
        <f t="array" ref="X53">IFERROR(CONCATENATE(TEXT(INDEX($W$7:$W$31,SMALL(IF($Z$7:$Z$31&lt;&gt;"",IF($W$7:$W$31&lt;&gt;"",ROW($W$7:$W$31)-MIN(ROW($W$7:$W$31))+1,""),""),ROW()-ROW(A$33)+1)),"##0"),","),"")</f>
        <v>0</v>
      </c>
      <c r="Y53">
        <f t="array" ref="Y53">IFERROR(CONCATENATE((INDEX($A$7:$A$31,SMALL(IF($Z$7:$Z$31&lt;&gt;"",IF($W$7:$W$31&lt;&gt;"",ROW($W$7:$W$31)-MIN(ROW($W$7:$W$31))+1,""),""),ROW()-ROW(A$33)+1))),),"")</f>
        <v>0</v>
      </c>
    </row>
    <row r="54" spans="11:25">
      <c r="K54">
        <f t="array" ref="K54">IFERROR(CONCATENATE(TEXT(INDEX($K$7:$K$31,SMALL(IF($N$7:$N$31&lt;&gt;"",IF($K$7:$K$31&lt;&gt;"",ROW($K$7:$K$31)-MIN(ROW($K$7:$K$31))+1,""),""),ROW()-ROW(A$33)+1)),"##0"),","),"")</f>
        <v>0</v>
      </c>
      <c r="L54">
        <f t="array" ref="L54">IFERROR(CONCATENATE((INDEX($N$7:$N$31,SMALL(IF($N$7:$N$31&lt;&gt;"",IF($K$7:$K$31&lt;&gt;"",ROW($K$7:$K$31)-MIN(ROW($K$7:$K$31))+1,""),""),ROW()-ROW(A$33)+1))),","),"")</f>
        <v>0</v>
      </c>
      <c r="M54">
        <f t="array" ref="M54">IFERROR(CONCATENATE((INDEX($A$7:$A$31,SMALL(IF($N$7:$N$31&lt;&gt;"",IF($K$7:$K$31&lt;&gt;"",ROW($K$7:$K$31)-MIN(ROW($K$7:$K$31))+1,""),""),ROW()-ROW(A$33)+1))),),"")</f>
        <v>0</v>
      </c>
      <c r="Q54">
        <f t="array" ref="Q54">IFERROR(CONCATENATE((INDEX($T$7:$T$31,SMALL(IF($T$7:$T$31&lt;&gt;"",IF($Q$7:$Q$31&lt;&gt;"",ROW($Q$7:$Q$31)-MIN(ROW($Q$7:$Q$31))+1,""),""),ROW()-ROW(A$33)+1)))," "),"")</f>
        <v>0</v>
      </c>
      <c r="R54">
        <f t="array" ref="R54">IFERROR(CONCATENATE(TEXT(INDEX($Q$7:$Q$31,SMALL(IF($T$7:$T$31&lt;&gt;"",IF($Q$7:$Q$31&lt;&gt;"",ROW($Q$7:$Q$31)-MIN(ROW($Q$7:$Q$31))+1,""),""),ROW()-ROW(A$33)+1)),"##0")," "),"")</f>
        <v>0</v>
      </c>
      <c r="S54">
        <f t="array" ref="S54">IFERROR(CONCATENATE((INDEX($A$7:$A$31,SMALL(IF($T$7:$T$31&lt;&gt;"",IF($Q$7:$Q$31&lt;&gt;"",ROW($Q$7:$Q$31)-MIN(ROW($Q$7:$Q$31))+1,""),""),ROW()-ROW(A$33)+1))),),"")</f>
        <v>0</v>
      </c>
      <c r="W54">
        <f t="array" ref="W54">IFERROR(CONCATENATE((INDEX($Z$7:$Z$31,SMALL(IF($Z$7:$Z$31&lt;&gt;"",IF($W$7:$W$31&lt;&gt;"",ROW($W$7:$W$31)-MIN(ROW($W$7:$W$31))+1,""),""),ROW()-ROW(A$33)+1))),","),"")</f>
        <v>0</v>
      </c>
      <c r="X54">
        <f t="array" ref="X54">IFERROR(CONCATENATE(TEXT(INDEX($W$7:$W$31,SMALL(IF($Z$7:$Z$31&lt;&gt;"",IF($W$7:$W$31&lt;&gt;"",ROW($W$7:$W$31)-MIN(ROW($W$7:$W$31))+1,""),""),ROW()-ROW(A$33)+1)),"##0"),","),"")</f>
        <v>0</v>
      </c>
      <c r="Y54">
        <f t="array" ref="Y54">IFERROR(CONCATENATE((INDEX($A$7:$A$31,SMALL(IF($Z$7:$Z$31&lt;&gt;"",IF($W$7:$W$31&lt;&gt;"",ROW($W$7:$W$31)-MIN(ROW($W$7:$W$31))+1,""),""),ROW()-ROW(A$33)+1))),),"")</f>
        <v>0</v>
      </c>
    </row>
    <row r="55" spans="11:25">
      <c r="K55">
        <f t="array" ref="K55">IFERROR(CONCATENATE(TEXT(INDEX($K$7:$K$31,SMALL(IF($N$7:$N$31&lt;&gt;"",IF($K$7:$K$31&lt;&gt;"",ROW($K$7:$K$31)-MIN(ROW($K$7:$K$31))+1,""),""),ROW()-ROW(A$33)+1)),"##0"),","),"")</f>
        <v>0</v>
      </c>
      <c r="L55">
        <f t="array" ref="L55">IFERROR(CONCATENATE((INDEX($N$7:$N$31,SMALL(IF($N$7:$N$31&lt;&gt;"",IF($K$7:$K$31&lt;&gt;"",ROW($K$7:$K$31)-MIN(ROW($K$7:$K$31))+1,""),""),ROW()-ROW(A$33)+1))),","),"")</f>
        <v>0</v>
      </c>
      <c r="M55">
        <f t="array" ref="M55">IFERROR(CONCATENATE((INDEX($A$7:$A$31,SMALL(IF($N$7:$N$31&lt;&gt;"",IF($K$7:$K$31&lt;&gt;"",ROW($K$7:$K$31)-MIN(ROW($K$7:$K$31))+1,""),""),ROW()-ROW(A$33)+1))),),"")</f>
        <v>0</v>
      </c>
      <c r="Q55">
        <f t="array" ref="Q55">IFERROR(CONCATENATE((INDEX($T$7:$T$31,SMALL(IF($T$7:$T$31&lt;&gt;"",IF($Q$7:$Q$31&lt;&gt;"",ROW($Q$7:$Q$31)-MIN(ROW($Q$7:$Q$31))+1,""),""),ROW()-ROW(A$33)+1)))," "),"")</f>
        <v>0</v>
      </c>
      <c r="R55">
        <f t="array" ref="R55">IFERROR(CONCATENATE(TEXT(INDEX($Q$7:$Q$31,SMALL(IF($T$7:$T$31&lt;&gt;"",IF($Q$7:$Q$31&lt;&gt;"",ROW($Q$7:$Q$31)-MIN(ROW($Q$7:$Q$31))+1,""),""),ROW()-ROW(A$33)+1)),"##0")," "),"")</f>
        <v>0</v>
      </c>
      <c r="S55">
        <f t="array" ref="S55">IFERROR(CONCATENATE((INDEX($A$7:$A$31,SMALL(IF($T$7:$T$31&lt;&gt;"",IF($Q$7:$Q$31&lt;&gt;"",ROW($Q$7:$Q$31)-MIN(ROW($Q$7:$Q$31))+1,""),""),ROW()-ROW(A$33)+1))),),"")</f>
        <v>0</v>
      </c>
      <c r="W55">
        <f t="array" ref="W55">IFERROR(CONCATENATE((INDEX($Z$7:$Z$31,SMALL(IF($Z$7:$Z$31&lt;&gt;"",IF($W$7:$W$31&lt;&gt;"",ROW($W$7:$W$31)-MIN(ROW($W$7:$W$31))+1,""),""),ROW()-ROW(A$33)+1))),","),"")</f>
        <v>0</v>
      </c>
      <c r="X55">
        <f t="array" ref="X55">IFERROR(CONCATENATE(TEXT(INDEX($W$7:$W$31,SMALL(IF($Z$7:$Z$31&lt;&gt;"",IF($W$7:$W$31&lt;&gt;"",ROW($W$7:$W$31)-MIN(ROW($W$7:$W$31))+1,""),""),ROW()-ROW(A$33)+1)),"##0"),","),"")</f>
        <v>0</v>
      </c>
      <c r="Y55">
        <f t="array" ref="Y55">IFERROR(CONCATENATE((INDEX($A$7:$A$31,SMALL(IF($Z$7:$Z$31&lt;&gt;"",IF($W$7:$W$31&lt;&gt;"",ROW($W$7:$W$31)-MIN(ROW($W$7:$W$31))+1,""),""),ROW()-ROW(A$33)+1))),),"")</f>
        <v>0</v>
      </c>
    </row>
    <row r="56" spans="11:25">
      <c r="K56">
        <f t="array" ref="K56">IFERROR(CONCATENATE(TEXT(INDEX($K$7:$K$31,SMALL(IF($N$7:$N$31&lt;&gt;"",IF($K$7:$K$31&lt;&gt;"",ROW($K$7:$K$31)-MIN(ROW($K$7:$K$31))+1,""),""),ROW()-ROW(A$33)+1)),"##0"),","),"")</f>
        <v>0</v>
      </c>
      <c r="L56">
        <f t="array" ref="L56">IFERROR(CONCATENATE((INDEX($N$7:$N$31,SMALL(IF($N$7:$N$31&lt;&gt;"",IF($K$7:$K$31&lt;&gt;"",ROW($K$7:$K$31)-MIN(ROW($K$7:$K$31))+1,""),""),ROW()-ROW(A$33)+1))),","),"")</f>
        <v>0</v>
      </c>
      <c r="M56">
        <f t="array" ref="M56">IFERROR(CONCATENATE((INDEX($A$7:$A$31,SMALL(IF($N$7:$N$31&lt;&gt;"",IF($K$7:$K$31&lt;&gt;"",ROW($K$7:$K$31)-MIN(ROW($K$7:$K$31))+1,""),""),ROW()-ROW(A$33)+1))),),"")</f>
        <v>0</v>
      </c>
      <c r="Q56">
        <f t="array" ref="Q56">IFERROR(CONCATENATE((INDEX($T$7:$T$31,SMALL(IF($T$7:$T$31&lt;&gt;"",IF($Q$7:$Q$31&lt;&gt;"",ROW($Q$7:$Q$31)-MIN(ROW($Q$7:$Q$31))+1,""),""),ROW()-ROW(A$33)+1)))," "),"")</f>
        <v>0</v>
      </c>
      <c r="R56">
        <f t="array" ref="R56">IFERROR(CONCATENATE(TEXT(INDEX($Q$7:$Q$31,SMALL(IF($T$7:$T$31&lt;&gt;"",IF($Q$7:$Q$31&lt;&gt;"",ROW($Q$7:$Q$31)-MIN(ROW($Q$7:$Q$31))+1,""),""),ROW()-ROW(A$33)+1)),"##0")," "),"")</f>
        <v>0</v>
      </c>
      <c r="S56">
        <f t="array" ref="S56">IFERROR(CONCATENATE((INDEX($A$7:$A$31,SMALL(IF($T$7:$T$31&lt;&gt;"",IF($Q$7:$Q$31&lt;&gt;"",ROW($Q$7:$Q$31)-MIN(ROW($Q$7:$Q$31))+1,""),""),ROW()-ROW(A$33)+1))),),"")</f>
        <v>0</v>
      </c>
      <c r="W56">
        <f t="array" ref="W56">IFERROR(CONCATENATE((INDEX($Z$7:$Z$31,SMALL(IF($Z$7:$Z$31&lt;&gt;"",IF($W$7:$W$31&lt;&gt;"",ROW($W$7:$W$31)-MIN(ROW($W$7:$W$31))+1,""),""),ROW()-ROW(A$33)+1))),","),"")</f>
        <v>0</v>
      </c>
      <c r="X56">
        <f t="array" ref="X56">IFERROR(CONCATENATE(TEXT(INDEX($W$7:$W$31,SMALL(IF($Z$7:$Z$31&lt;&gt;"",IF($W$7:$W$31&lt;&gt;"",ROW($W$7:$W$31)-MIN(ROW($W$7:$W$31))+1,""),""),ROW()-ROW(A$33)+1)),"##0"),","),"")</f>
        <v>0</v>
      </c>
      <c r="Y56">
        <f t="array" ref="Y56">IFERROR(CONCATENATE((INDEX($A$7:$A$31,SMALL(IF($Z$7:$Z$31&lt;&gt;"",IF($W$7:$W$31&lt;&gt;"",ROW($W$7:$W$31)-MIN(ROW($W$7:$W$31))+1,""),""),ROW()-ROW(A$33)+1))),),"")</f>
        <v>0</v>
      </c>
    </row>
    <row r="57" spans="11:25">
      <c r="K57">
        <f t="array" ref="K57">IFERROR(CONCATENATE(TEXT(INDEX($K$7:$K$31,SMALL(IF($N$7:$N$31&lt;&gt;"",IF($K$7:$K$31&lt;&gt;"",ROW($K$7:$K$31)-MIN(ROW($K$7:$K$31))+1,""),""),ROW()-ROW(A$33)+1)),"##0"),","),"")</f>
        <v>0</v>
      </c>
      <c r="L57">
        <f t="array" ref="L57">IFERROR(CONCATENATE((INDEX($N$7:$N$31,SMALL(IF($N$7:$N$31&lt;&gt;"",IF($K$7:$K$31&lt;&gt;"",ROW($K$7:$K$31)-MIN(ROW($K$7:$K$31))+1,""),""),ROW()-ROW(A$33)+1))),","),"")</f>
        <v>0</v>
      </c>
      <c r="M57">
        <f t="array" ref="M57">IFERROR(CONCATENATE((INDEX($A$7:$A$31,SMALL(IF($N$7:$N$31&lt;&gt;"",IF($K$7:$K$31&lt;&gt;"",ROW($K$7:$K$31)-MIN(ROW($K$7:$K$31))+1,""),""),ROW()-ROW(A$33)+1))),),"")</f>
        <v>0</v>
      </c>
      <c r="Q57">
        <f t="array" ref="Q57">IFERROR(CONCATENATE((INDEX($T$7:$T$31,SMALL(IF($T$7:$T$31&lt;&gt;"",IF($Q$7:$Q$31&lt;&gt;"",ROW($Q$7:$Q$31)-MIN(ROW($Q$7:$Q$31))+1,""),""),ROW()-ROW(A$33)+1)))," "),"")</f>
        <v>0</v>
      </c>
      <c r="R57">
        <f t="array" ref="R57">IFERROR(CONCATENATE(TEXT(INDEX($Q$7:$Q$31,SMALL(IF($T$7:$T$31&lt;&gt;"",IF($Q$7:$Q$31&lt;&gt;"",ROW($Q$7:$Q$31)-MIN(ROW($Q$7:$Q$31))+1,""),""),ROW()-ROW(A$33)+1)),"##0")," "),"")</f>
        <v>0</v>
      </c>
      <c r="S57">
        <f t="array" ref="S57">IFERROR(CONCATENATE((INDEX($A$7:$A$31,SMALL(IF($T$7:$T$31&lt;&gt;"",IF($Q$7:$Q$31&lt;&gt;"",ROW($Q$7:$Q$31)-MIN(ROW($Q$7:$Q$31))+1,""),""),ROW()-ROW(A$33)+1))),),"")</f>
        <v>0</v>
      </c>
      <c r="W57">
        <f t="array" ref="W57">IFERROR(CONCATENATE((INDEX($Z$7:$Z$31,SMALL(IF($Z$7:$Z$31&lt;&gt;"",IF($W$7:$W$31&lt;&gt;"",ROW($W$7:$W$31)-MIN(ROW($W$7:$W$31))+1,""),""),ROW()-ROW(A$33)+1))),","),"")</f>
        <v>0</v>
      </c>
      <c r="X57">
        <f t="array" ref="X57">IFERROR(CONCATENATE(TEXT(INDEX($W$7:$W$31,SMALL(IF($Z$7:$Z$31&lt;&gt;"",IF($W$7:$W$31&lt;&gt;"",ROW($W$7:$W$31)-MIN(ROW($W$7:$W$31))+1,""),""),ROW()-ROW(A$33)+1)),"##0"),","),"")</f>
        <v>0</v>
      </c>
      <c r="Y57">
        <f t="array" ref="Y57">IFERROR(CONCATENATE((INDEX($A$7:$A$31,SMALL(IF($Z$7:$Z$31&lt;&gt;"",IF($W$7:$W$31&lt;&gt;"",ROW($W$7:$W$31)-MIN(ROW($W$7:$W$31))+1,""),""),ROW()-ROW(A$33)+1))),),"")</f>
        <v>0</v>
      </c>
    </row>
  </sheetData>
  <mergeCells count="4">
    <mergeCell ref="A5:I5"/>
    <mergeCell ref="J5:O5"/>
    <mergeCell ref="P5:U5"/>
    <mergeCell ref="V5:AA5"/>
  </mergeCells>
  <conditionalFormatting sqref="L21">
    <cfRule type="cellIs" dxfId="0" priority="1" operator="lessThanOrEqual">
      <formula>H21</formula>
    </cfRule>
  </conditionalFormatting>
  <conditionalFormatting sqref="M21">
    <cfRule type="cellIs" dxfId="0" priority="2" operator="lessThanOrEqual">
      <formula>I21</formula>
    </cfRule>
  </conditionalFormatting>
  <conditionalFormatting sqref="R18">
    <cfRule type="cellIs" dxfId="0" priority="3" operator="lessThanOrEqual">
      <formula>H18</formula>
    </cfRule>
  </conditionalFormatting>
  <conditionalFormatting sqref="R21">
    <cfRule type="cellIs" dxfId="0" priority="5" operator="lessThanOrEqual">
      <formula>H21</formula>
    </cfRule>
  </conditionalFormatting>
  <conditionalFormatting sqref="S18">
    <cfRule type="cellIs" dxfId="0" priority="4" operator="lessThanOrEqual">
      <formula>I18</formula>
    </cfRule>
  </conditionalFormatting>
  <conditionalFormatting sqref="S21">
    <cfRule type="cellIs" dxfId="0" priority="6" operator="lessThanOrEqual">
      <formula>I21</formula>
    </cfRule>
  </conditionalFormatting>
  <conditionalFormatting sqref="X21">
    <cfRule type="cellIs" dxfId="0" priority="7" operator="lessThanOrEqual">
      <formula>H21</formula>
    </cfRule>
  </conditionalFormatting>
  <conditionalFormatting sqref="Y21">
    <cfRule type="cellIs" dxfId="0" priority="8" operator="lessThanOrEqual">
      <formula>I21</formula>
    </cfRule>
  </conditionalFormatting>
  <hyperlinks>
    <hyperlink ref="U18" r:id="rId1"/>
    <hyperlink ref="O21" r:id="rId2"/>
    <hyperlink ref="U21" r:id="rId3"/>
    <hyperlink ref="AA21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2016-01-06T13:22:21Z</dcterms:created>
  <dcterms:modified xsi:type="dcterms:W3CDTF">2016-01-06T13:22:21Z</dcterms:modified>
</cp:coreProperties>
</file>