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xampp\htdocs\TricentisPython\"/>
    </mc:Choice>
  </mc:AlternateContent>
  <xr:revisionPtr revIDLastSave="0" documentId="13_ncr:1_{ED4B205A-776D-4337-9F9B-A99AE9CA5F7A}" xr6:coauthVersionLast="47" xr6:coauthVersionMax="47" xr10:uidLastSave="{00000000-0000-0000-0000-000000000000}"/>
  <bookViews>
    <workbookView xWindow="1098" yWindow="1098" windowWidth="17280" windowHeight="10860" activeTab="2" xr2:uid="{380ABDF3-2E7C-4526-B13A-9020BC272EEF}"/>
  </bookViews>
  <sheets>
    <sheet name="Instructions" sheetId="3" r:id="rId1"/>
    <sheet name="Assumptions" sheetId="2" r:id="rId2"/>
    <sheet name="Output" sheetId="1" r:id="rId3"/>
  </sheets>
  <definedNames>
    <definedName name="_xlnm._FilterDatabase" localSheetId="1" hidden="1">Assumptions!$B$6125:$K$8150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15" i="1" l="1"/>
  <c r="AR14" i="1"/>
  <c r="AR13" i="1"/>
  <c r="AR12" i="1"/>
  <c r="AR11" i="1"/>
  <c r="AR10" i="1"/>
  <c r="AR9" i="1"/>
  <c r="AR8" i="1"/>
  <c r="AR7" i="1"/>
  <c r="AR6" i="1"/>
  <c r="AR5" i="1"/>
  <c r="AR4" i="1"/>
  <c r="AR3" i="1"/>
  <c r="AQ15" i="1"/>
  <c r="AQ14" i="1"/>
  <c r="AQ13" i="1"/>
  <c r="AQ12" i="1"/>
  <c r="AQ11" i="1"/>
  <c r="AQ10" i="1"/>
  <c r="AQ9" i="1"/>
  <c r="AQ8" i="1"/>
  <c r="AQ7" i="1"/>
  <c r="AQ6" i="1"/>
  <c r="AQ5" i="1"/>
  <c r="AQ4" i="1"/>
  <c r="AQ3" i="1"/>
  <c r="AP15" i="1"/>
  <c r="AP14" i="1"/>
  <c r="AP13" i="1"/>
  <c r="AP12" i="1"/>
  <c r="AP11" i="1"/>
  <c r="AP10" i="1"/>
  <c r="AP9" i="1"/>
  <c r="AP8" i="1"/>
  <c r="AP7" i="1"/>
  <c r="AP6" i="1"/>
  <c r="AP5" i="1"/>
  <c r="AP4" i="1"/>
  <c r="AP3" i="1"/>
  <c r="AO15" i="1"/>
  <c r="AO14" i="1"/>
  <c r="AO13" i="1"/>
  <c r="AO12" i="1"/>
  <c r="AO11" i="1"/>
  <c r="AO10" i="1"/>
  <c r="AO9" i="1"/>
  <c r="AO8" i="1"/>
  <c r="AO7" i="1"/>
  <c r="AO6" i="1"/>
  <c r="AO5" i="1"/>
  <c r="AO4" i="1"/>
  <c r="AO3" i="1"/>
  <c r="AN15" i="1"/>
  <c r="AN14" i="1"/>
  <c r="AN13" i="1"/>
  <c r="AN12" i="1"/>
  <c r="AN11" i="1"/>
  <c r="AN10" i="1"/>
  <c r="AN9" i="1"/>
  <c r="AN8" i="1"/>
  <c r="AN7" i="1"/>
  <c r="AN6" i="1"/>
  <c r="AN5" i="1"/>
  <c r="AN4" i="1"/>
  <c r="AN3" i="1"/>
  <c r="AM15" i="1"/>
  <c r="AM14" i="1"/>
  <c r="AM13" i="1"/>
  <c r="AM12" i="1"/>
  <c r="AM11" i="1"/>
  <c r="AM10" i="1"/>
  <c r="AM9" i="1"/>
  <c r="AM8" i="1"/>
  <c r="AM7" i="1"/>
  <c r="AM6" i="1"/>
  <c r="AM5" i="1"/>
  <c r="AM4" i="1"/>
  <c r="AM3" i="1"/>
  <c r="AL15" i="1"/>
  <c r="AL14" i="1"/>
  <c r="AL13" i="1"/>
  <c r="AL12" i="1"/>
  <c r="AL11" i="1"/>
  <c r="AL10" i="1"/>
  <c r="AL9" i="1"/>
  <c r="AL8" i="1"/>
  <c r="AL7" i="1"/>
  <c r="AL6" i="1"/>
  <c r="AL5" i="1"/>
  <c r="AL4" i="1"/>
  <c r="AL3" i="1"/>
  <c r="AK15" i="1"/>
  <c r="AK14" i="1"/>
  <c r="AK13" i="1"/>
  <c r="AK12" i="1"/>
  <c r="AK11" i="1"/>
  <c r="AK10" i="1"/>
  <c r="AK9" i="1"/>
  <c r="AK8" i="1"/>
  <c r="AK7" i="1"/>
  <c r="AK6" i="1"/>
  <c r="AK5" i="1"/>
  <c r="AK4" i="1"/>
  <c r="AK3" i="1"/>
  <c r="AJ15" i="1"/>
  <c r="AJ14" i="1"/>
  <c r="AJ13" i="1"/>
  <c r="AJ12" i="1"/>
  <c r="AJ11" i="1"/>
  <c r="AJ10" i="1"/>
  <c r="AJ9" i="1"/>
  <c r="AJ8" i="1"/>
  <c r="AJ7" i="1"/>
  <c r="AJ6" i="1"/>
  <c r="AJ5" i="1"/>
  <c r="AJ4" i="1"/>
  <c r="AJ3" i="1"/>
  <c r="AI15" i="1"/>
  <c r="AI14" i="1"/>
  <c r="AI13" i="1"/>
  <c r="AI12" i="1"/>
  <c r="AI11" i="1"/>
  <c r="AI10" i="1"/>
  <c r="AI9" i="1"/>
  <c r="AI8" i="1"/>
  <c r="AI7" i="1"/>
  <c r="AI6" i="1"/>
  <c r="AI5" i="1"/>
  <c r="AI4" i="1"/>
  <c r="AI3" i="1"/>
  <c r="AH15" i="1"/>
  <c r="AH14" i="1"/>
  <c r="AH13" i="1"/>
  <c r="AH12" i="1"/>
  <c r="AH11" i="1"/>
  <c r="AH10" i="1"/>
  <c r="AH9" i="1"/>
  <c r="AH8" i="1"/>
  <c r="AH7" i="1"/>
  <c r="AH6" i="1"/>
  <c r="AH5" i="1"/>
  <c r="AH4" i="1"/>
  <c r="AH3" i="1"/>
  <c r="AG15" i="1"/>
  <c r="AG14" i="1"/>
  <c r="AG13" i="1"/>
  <c r="AG12" i="1"/>
  <c r="AG11" i="1"/>
  <c r="AG10" i="1"/>
  <c r="AG9" i="1"/>
  <c r="AG8" i="1"/>
  <c r="AG7" i="1"/>
  <c r="AG6" i="1"/>
  <c r="AG5" i="1"/>
  <c r="AG4" i="1"/>
  <c r="AG3" i="1"/>
  <c r="AF15" i="1"/>
  <c r="AF14" i="1"/>
  <c r="AF13" i="1"/>
  <c r="AF12" i="1"/>
  <c r="AF11" i="1"/>
  <c r="AF10" i="1"/>
  <c r="AF9" i="1"/>
  <c r="AF8" i="1"/>
  <c r="AF7" i="1"/>
  <c r="AF6" i="1"/>
  <c r="AF5" i="1"/>
  <c r="AF4" i="1"/>
  <c r="AF3" i="1"/>
  <c r="AE15" i="1"/>
  <c r="AE14" i="1"/>
  <c r="AE13" i="1"/>
  <c r="AE12" i="1"/>
  <c r="AE11" i="1"/>
  <c r="AE10" i="1"/>
  <c r="AE9" i="1"/>
  <c r="AE8" i="1"/>
  <c r="AE7" i="1"/>
  <c r="AE6" i="1"/>
  <c r="AE5" i="1"/>
  <c r="AE4" i="1"/>
  <c r="AE3" i="1"/>
  <c r="AD15" i="1"/>
  <c r="AD14" i="1"/>
  <c r="AD13" i="1"/>
  <c r="AD12" i="1"/>
  <c r="AD11" i="1"/>
  <c r="AD10" i="1"/>
  <c r="AD9" i="1"/>
  <c r="AD8" i="1"/>
  <c r="AD7" i="1"/>
  <c r="AD6" i="1"/>
  <c r="AD5" i="1"/>
  <c r="AD4" i="1"/>
  <c r="AD3" i="1"/>
  <c r="AC15" i="1"/>
  <c r="AC14" i="1"/>
  <c r="AC13" i="1"/>
  <c r="AC12" i="1"/>
  <c r="AC11" i="1"/>
  <c r="AC10" i="1"/>
  <c r="AC9" i="1"/>
  <c r="AC8" i="1"/>
  <c r="AC7" i="1"/>
  <c r="AC6" i="1"/>
  <c r="AC5" i="1"/>
  <c r="AC4" i="1"/>
  <c r="AC3" i="1"/>
  <c r="AB15" i="1"/>
  <c r="AB14" i="1"/>
  <c r="AB13" i="1"/>
  <c r="AB12" i="1"/>
  <c r="AB11" i="1"/>
  <c r="AB10" i="1"/>
  <c r="AB9" i="1"/>
  <c r="AB8" i="1"/>
  <c r="AB7" i="1"/>
  <c r="AB6" i="1"/>
  <c r="AB5" i="1"/>
  <c r="AB4" i="1"/>
  <c r="AB3" i="1"/>
  <c r="AA15" i="1"/>
  <c r="AA14" i="1"/>
  <c r="AA13" i="1"/>
  <c r="AA12" i="1"/>
  <c r="AA11" i="1"/>
  <c r="AA10" i="1"/>
  <c r="AA9" i="1"/>
  <c r="AA8" i="1"/>
  <c r="AA7" i="1"/>
  <c r="AA6" i="1"/>
  <c r="AA5" i="1"/>
  <c r="AA4" i="1"/>
  <c r="AA3" i="1"/>
  <c r="Z15" i="1"/>
  <c r="Z14" i="1"/>
  <c r="Z13" i="1"/>
  <c r="Z12" i="1"/>
  <c r="Z11" i="1"/>
  <c r="Z10" i="1"/>
  <c r="Z9" i="1"/>
  <c r="Z8" i="1"/>
  <c r="Z7" i="1"/>
  <c r="Z6" i="1"/>
  <c r="Z5" i="1"/>
  <c r="Z4" i="1"/>
  <c r="Z3" i="1"/>
  <c r="Y15" i="1"/>
  <c r="Y14" i="1"/>
  <c r="Y13" i="1"/>
  <c r="Y12" i="1"/>
  <c r="Y11" i="1"/>
  <c r="Y10" i="1"/>
  <c r="Y9" i="1"/>
  <c r="Y8" i="1"/>
  <c r="Y7" i="1"/>
  <c r="Y6" i="1"/>
  <c r="Y5" i="1"/>
  <c r="Y4" i="1"/>
  <c r="Y3" i="1"/>
  <c r="X15" i="1"/>
  <c r="X14" i="1"/>
  <c r="X13" i="1"/>
  <c r="X12" i="1"/>
  <c r="X11" i="1"/>
  <c r="X10" i="1"/>
  <c r="X9" i="1"/>
  <c r="X8" i="1"/>
  <c r="X7" i="1"/>
  <c r="X6" i="1"/>
  <c r="X5" i="1"/>
  <c r="X4" i="1"/>
  <c r="X3" i="1"/>
  <c r="W15" i="1"/>
  <c r="W14" i="1"/>
  <c r="W13" i="1"/>
  <c r="W12" i="1"/>
  <c r="W11" i="1"/>
  <c r="W10" i="1"/>
  <c r="W9" i="1"/>
  <c r="W8" i="1"/>
  <c r="W7" i="1"/>
  <c r="W6" i="1"/>
  <c r="W5" i="1"/>
  <c r="W4" i="1"/>
  <c r="W3" i="1"/>
  <c r="V15" i="1"/>
  <c r="V14" i="1"/>
  <c r="V13" i="1"/>
  <c r="V12" i="1"/>
  <c r="V11" i="1"/>
  <c r="V10" i="1"/>
  <c r="V9" i="1"/>
  <c r="V8" i="1"/>
  <c r="V7" i="1"/>
  <c r="V6" i="1"/>
  <c r="V5" i="1"/>
  <c r="V4" i="1"/>
  <c r="V3" i="1"/>
  <c r="U15" i="1"/>
  <c r="U14" i="1"/>
  <c r="U13" i="1"/>
  <c r="U12" i="1"/>
  <c r="U11" i="1"/>
  <c r="U10" i="1"/>
  <c r="U9" i="1"/>
  <c r="U8" i="1"/>
  <c r="U7" i="1"/>
  <c r="U6" i="1"/>
  <c r="U5" i="1"/>
  <c r="U4" i="1"/>
  <c r="U3" i="1"/>
  <c r="T15" i="1"/>
  <c r="T14" i="1"/>
  <c r="T13" i="1"/>
  <c r="T12" i="1"/>
  <c r="T11" i="1"/>
  <c r="T10" i="1"/>
  <c r="T9" i="1"/>
  <c r="T8" i="1"/>
  <c r="T7" i="1"/>
  <c r="T6" i="1"/>
  <c r="T5" i="1"/>
  <c r="T4" i="1"/>
  <c r="T3" i="1"/>
  <c r="S15" i="1"/>
  <c r="S14" i="1"/>
  <c r="S13" i="1"/>
  <c r="S12" i="1"/>
  <c r="S11" i="1"/>
  <c r="S10" i="1"/>
  <c r="S9" i="1"/>
  <c r="S8" i="1"/>
  <c r="S7" i="1"/>
  <c r="S6" i="1"/>
  <c r="S5" i="1"/>
  <c r="S4" i="1"/>
  <c r="S3" i="1"/>
  <c r="R15" i="1"/>
  <c r="R14" i="1"/>
  <c r="R13" i="1"/>
  <c r="R12" i="1"/>
  <c r="R11" i="1"/>
  <c r="R10" i="1"/>
  <c r="R9" i="1"/>
  <c r="R8" i="1"/>
  <c r="R7" i="1"/>
  <c r="R6" i="1"/>
  <c r="R5" i="1"/>
  <c r="R4" i="1"/>
  <c r="R3" i="1"/>
  <c r="Q15" i="1"/>
  <c r="Q14" i="1"/>
  <c r="Q13" i="1"/>
  <c r="Q12" i="1"/>
  <c r="Q11" i="1"/>
  <c r="Q10" i="1"/>
  <c r="Q9" i="1"/>
  <c r="Q8" i="1"/>
  <c r="Q7" i="1"/>
  <c r="Q6" i="1"/>
  <c r="Q5" i="1"/>
  <c r="Q4" i="1"/>
  <c r="Q3" i="1"/>
  <c r="P15" i="1"/>
  <c r="P14" i="1"/>
  <c r="P13" i="1"/>
  <c r="P12" i="1"/>
  <c r="P11" i="1"/>
  <c r="P10" i="1"/>
  <c r="P9" i="1"/>
  <c r="P8" i="1"/>
  <c r="P7" i="1"/>
  <c r="P6" i="1"/>
  <c r="P5" i="1"/>
  <c r="P4" i="1"/>
  <c r="P3" i="1"/>
  <c r="O15" i="1"/>
  <c r="O14" i="1"/>
  <c r="O13" i="1"/>
  <c r="O12" i="1"/>
  <c r="O11" i="1"/>
  <c r="O10" i="1"/>
  <c r="O9" i="1"/>
  <c r="O8" i="1"/>
  <c r="O7" i="1"/>
  <c r="O6" i="1"/>
  <c r="O5" i="1"/>
  <c r="O4" i="1"/>
  <c r="O3" i="1"/>
  <c r="N15" i="1"/>
  <c r="N14" i="1"/>
  <c r="N13" i="1"/>
  <c r="N12" i="1"/>
  <c r="N11" i="1"/>
  <c r="N10" i="1"/>
  <c r="N9" i="1"/>
  <c r="N8" i="1"/>
  <c r="N7" i="1"/>
  <c r="N6" i="1"/>
  <c r="N5" i="1"/>
  <c r="N4" i="1"/>
  <c r="N3" i="1"/>
  <c r="M15" i="1"/>
  <c r="M14" i="1"/>
  <c r="M13" i="1"/>
  <c r="M12" i="1"/>
  <c r="M11" i="1"/>
  <c r="M10" i="1"/>
  <c r="M9" i="1"/>
  <c r="M8" i="1"/>
  <c r="M7" i="1"/>
  <c r="M6" i="1"/>
  <c r="M5" i="1"/>
  <c r="M4" i="1"/>
  <c r="M3" i="1"/>
  <c r="L15" i="1"/>
  <c r="L14" i="1"/>
  <c r="L13" i="1"/>
  <c r="L12" i="1"/>
  <c r="L11" i="1"/>
  <c r="L10" i="1"/>
  <c r="L9" i="1"/>
  <c r="L8" i="1"/>
  <c r="L7" i="1"/>
  <c r="L6" i="1"/>
  <c r="L5" i="1"/>
  <c r="L4" i="1"/>
  <c r="L3" i="1"/>
  <c r="K15" i="1"/>
  <c r="K14" i="1"/>
  <c r="K13" i="1"/>
  <c r="K12" i="1"/>
  <c r="K11" i="1"/>
  <c r="K10" i="1"/>
  <c r="K9" i="1"/>
  <c r="K8" i="1"/>
  <c r="K7" i="1"/>
  <c r="K6" i="1"/>
  <c r="K5" i="1"/>
  <c r="K4" i="1"/>
  <c r="K3" i="1"/>
  <c r="J15" i="1"/>
  <c r="J14" i="1"/>
  <c r="J13" i="1"/>
  <c r="J12" i="1"/>
  <c r="J11" i="1"/>
  <c r="J10" i="1"/>
  <c r="J9" i="1"/>
  <c r="J8" i="1"/>
  <c r="J7" i="1"/>
  <c r="J6" i="1"/>
  <c r="J5" i="1"/>
  <c r="J4" i="1"/>
  <c r="J3" i="1"/>
  <c r="I15" i="1"/>
  <c r="I14" i="1"/>
  <c r="I13" i="1"/>
  <c r="I12" i="1"/>
  <c r="I11" i="1"/>
  <c r="I10" i="1"/>
  <c r="I9" i="1"/>
  <c r="I8" i="1"/>
  <c r="I7" i="1"/>
  <c r="I6" i="1"/>
  <c r="I5" i="1"/>
  <c r="I4" i="1"/>
  <c r="I3" i="1"/>
</calcChain>
</file>

<file path=xl/sharedStrings.xml><?xml version="1.0" encoding="utf-8"?>
<sst xmlns="http://schemas.openxmlformats.org/spreadsheetml/2006/main" count="23048" uniqueCount="77">
  <si>
    <t>Geo</t>
  </si>
  <si>
    <t>Region</t>
  </si>
  <si>
    <t>Territory</t>
  </si>
  <si>
    <t>Tier</t>
  </si>
  <si>
    <t>Product</t>
  </si>
  <si>
    <t>Source</t>
  </si>
  <si>
    <t>Deal Type</t>
  </si>
  <si>
    <t>Sales Cycle</t>
  </si>
  <si>
    <t>Tier 1</t>
  </si>
  <si>
    <t>in month</t>
  </si>
  <si>
    <t>1 month</t>
  </si>
  <si>
    <t>2 months</t>
  </si>
  <si>
    <t>3 months</t>
  </si>
  <si>
    <t>4 months</t>
  </si>
  <si>
    <t>5 months</t>
  </si>
  <si>
    <t>6 months</t>
  </si>
  <si>
    <t>7 months</t>
  </si>
  <si>
    <t>8 months</t>
  </si>
  <si>
    <t>9 months</t>
  </si>
  <si>
    <t>10 months</t>
  </si>
  <si>
    <t>11 months</t>
  </si>
  <si>
    <t>12 months</t>
  </si>
  <si>
    <t>Timeframe</t>
  </si>
  <si>
    <t>Other</t>
  </si>
  <si>
    <t>Value</t>
  </si>
  <si>
    <t>Tier 2</t>
  </si>
  <si>
    <t>Tier 3</t>
  </si>
  <si>
    <t>Productivity</t>
  </si>
  <si>
    <t>2024-Q4</t>
  </si>
  <si>
    <t>2025-Q1</t>
  </si>
  <si>
    <t>2025-Q2</t>
  </si>
  <si>
    <t>2025-Q3</t>
  </si>
  <si>
    <t>2025-Q4</t>
  </si>
  <si>
    <t>2026-Q1</t>
  </si>
  <si>
    <t>2026-Q2</t>
  </si>
  <si>
    <t>2026-Q3</t>
  </si>
  <si>
    <t>2026-Q4</t>
  </si>
  <si>
    <t>Product Split</t>
  </si>
  <si>
    <t>Source Split</t>
  </si>
  <si>
    <t>Public Sector</t>
  </si>
  <si>
    <t>13 months</t>
  </si>
  <si>
    <t>14 months</t>
  </si>
  <si>
    <t>15 months</t>
  </si>
  <si>
    <t>16 months</t>
  </si>
  <si>
    <t>17 months</t>
  </si>
  <si>
    <t>18 months</t>
  </si>
  <si>
    <t>19 months</t>
  </si>
  <si>
    <t>20 months</t>
  </si>
  <si>
    <t>21 months</t>
  </si>
  <si>
    <t>22 months</t>
  </si>
  <si>
    <t>23 months</t>
  </si>
  <si>
    <t>24 months</t>
  </si>
  <si>
    <t>P1</t>
  </si>
  <si>
    <t>P2</t>
  </si>
  <si>
    <t>T1</t>
  </si>
  <si>
    <t>R1</t>
  </si>
  <si>
    <t>P3</t>
  </si>
  <si>
    <t>S1</t>
  </si>
  <si>
    <t>S2</t>
  </si>
  <si>
    <t>S3</t>
  </si>
  <si>
    <t>DT1</t>
  </si>
  <si>
    <t>DT2</t>
  </si>
  <si>
    <t>DT3</t>
  </si>
  <si>
    <t>G1</t>
  </si>
  <si>
    <t>G2</t>
  </si>
  <si>
    <t>G3</t>
  </si>
  <si>
    <t>Headcount</t>
  </si>
  <si>
    <t>Each row represents a cut spefic to the dimensions in columns A to H on the ouput sheet</t>
  </si>
  <si>
    <t>Goals</t>
  </si>
  <si>
    <t>Pipeline created in each month equals Headcount X Productivity for the selected set of dimensions</t>
  </si>
  <si>
    <t xml:space="preserve">Once created, pipeline is expected to close according to the sales cycle as indicated on the "Assumptions" tab. </t>
  </si>
  <si>
    <t xml:space="preserve"> For example, if there are 10 people creating $100 of pipeline each in January, $1000 will be created for January</t>
  </si>
  <si>
    <t>Further, if sales cycle is such that 15% of the pipeline closes in same month, 50% in next month and 35% in the month after, then $150 will be assigned to January, $500 to February and $350 to March (totalling $1000 for January create)</t>
  </si>
  <si>
    <t>So each month will have a total for Create, and the "waterfall" of sales cycle distribution which gets layered on top of each other.  E.g., in March, you will show pipe assigned from March create, but also pipe assigned from January and February create</t>
  </si>
  <si>
    <t>The Output tab will show how much pipe closes (as opposed to just gets created) in each month subject to the assumptions on the "Assumptions" tab</t>
  </si>
  <si>
    <t>Task 1: Use VBA to create formulas to calculate an allustrative pipeline waterfall based on the assumptions from tab "Assumptions" and placing the output on tab "Output" (Note: do not use Lookup or Index/Match Excel formulas, but rather create direct cell references to the respective assumptions cells)</t>
  </si>
  <si>
    <t xml:space="preserve">Task 2 (Bonus problem): Use Python to calculate the same thing and put it in the respective sheet.  Python will hard code values, but how can we retain visibility into the underlying formulas as derived in Task 1?  Is there a creative way to add them as informational with Python, put on the side somewhere, etc.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</si>
</sst>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mmm\-yyyy"/>
    <numFmt numFmtId="165" formatCode="[$-409]mmm\-yy;@"/>
    <numFmt numFmtId="166" formatCode="0.0%"/>
  </numFmts>
  <fonts count="7" x14ac:knownFonts="1">
    <font>
      <sz val="11"/>
      <color theme="1"/>
      <name val="Aptos Narrow"/>
      <family val="2"/>
      <scheme val="minor"/>
    </font>
    <font>
      <sz val="11"/>
      <color theme="1"/>
      <name val="Aptos Narrow"/>
      <family val="2"/>
      <scheme val="minor"/>
    </font>
    <font>
      <sz val="11"/>
      <color rgb="FF3F3F76"/>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7">
    <fill>
      <patternFill patternType="none"/>
    </fill>
    <fill>
      <patternFill patternType="gray125"/>
    </fill>
    <fill>
      <patternFill patternType="solid">
        <fgColor rgb="FFFFCC99"/>
      </patternFill>
    </fill>
    <fill>
      <patternFill patternType="solid">
        <fgColor theme="4" tint="-0.499984740745262"/>
        <bgColor indexed="64"/>
      </patternFill>
    </fill>
    <fill>
      <patternFill patternType="solid">
        <fgColor rgb="FF0070C0"/>
        <bgColor indexed="64"/>
      </patternFill>
    </fill>
    <fill>
      <patternFill patternType="solid">
        <fgColor theme="0" tint="-0.14999847407452621"/>
        <bgColor indexed="64"/>
      </patternFill>
    </fill>
    <fill>
      <patternFill patternType="solid">
        <fgColor theme="9" tint="0.59999389629810485"/>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2" fillId="2" borderId="1" applyNumberFormat="0" applyAlignment="0" applyProtection="0"/>
    <xf numFmtId="43" fontId="1" fillId="0" borderId="0" applyFont="0" applyFill="0" applyBorder="0" applyAlignment="0" applyProtection="0"/>
  </cellStyleXfs>
  <cellXfs count="17">
    <xf numFmtId="0" fontId="0" fillId="0" borderId="0" xfId="0"/>
    <xf numFmtId="0" fontId="5" fillId="3" borderId="0" xfId="0" applyFont="1" applyFill="1"/>
    <xf numFmtId="164" fontId="5" fillId="3" borderId="0" xfId="0" applyNumberFormat="1" applyFont="1" applyFill="1" applyAlignment="1">
      <alignment horizontal="center"/>
    </xf>
    <xf numFmtId="3" fontId="0" fillId="0" borderId="0" xfId="0" applyNumberFormat="1"/>
    <xf numFmtId="0" fontId="5" fillId="4" borderId="0" xfId="0" applyFont="1" applyFill="1"/>
    <xf numFmtId="165" fontId="0" fillId="0" borderId="0" xfId="0" applyNumberFormat="1" applyAlignment="1">
      <alignment horizontal="center"/>
    </xf>
    <xf numFmtId="15" fontId="0" fillId="0" borderId="0" xfId="0" applyNumberFormat="1"/>
    <xf numFmtId="3" fontId="2" fillId="2" borderId="1" xfId="1" applyNumberFormat="1"/>
    <xf numFmtId="0" fontId="0" fillId="5" borderId="0" xfId="0" applyFill="1"/>
    <xf numFmtId="0" fontId="3" fillId="4" borderId="0" xfId="0" applyFont="1" applyFill="1" applyAlignment="1">
      <alignment horizontal="centerContinuous"/>
    </xf>
    <xf numFmtId="166" fontId="2" fillId="2" borderId="1" xfId="1" applyNumberFormat="1"/>
    <xf numFmtId="166" fontId="2" fillId="2" borderId="1" xfId="1" applyNumberFormat="1" applyProtection="1">
      <protection locked="0"/>
    </xf>
    <xf numFmtId="0" fontId="0" fillId="0" borderId="0" xfId="0" applyProtection="1">
      <protection locked="0"/>
    </xf>
    <xf numFmtId="0" fontId="0" fillId="6" borderId="0" xfId="0" applyFill="1"/>
    <xf numFmtId="0" fontId="4" fillId="0" borderId="0" xfId="0" applyFont="1"/>
    <xf numFmtId="0" fontId="5" fillId="4" borderId="0" xfId="0" applyFont="1" applyFill="1" applyAlignment="1">
      <alignment horizontal="center"/>
    </xf>
    <xf numFmtId="0" fontId="0" fillId="0" borderId="0" xfId="0" applyAlignment="1">
      <alignment horizontal="center"/>
    </xf>
  </cellXfs>
  <cellStyles count="3">
    <cellStyle name="Comma 2" xfId="2" xr:uid="{2947D55C-C244-4EC4-B660-480C0F8FC730}"/>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0F35C-831E-4D4A-A8ED-9CF54F73D46C}">
  <dimension ref="A3:B14"/>
  <sheetViews>
    <sheetView showGridLines="0" topLeftCell="A4" workbookViewId="0">
      <selection activeCell="C21" sqref="C21"/>
    </sheetView>
  </sheetViews>
  <sheetFormatPr defaultRowHeight="14.4" x14ac:dyDescent="0.55000000000000004"/>
  <sheetData>
    <row r="3" spans="1:2" x14ac:dyDescent="0.55000000000000004">
      <c r="B3" s="14" t="s">
        <v>68</v>
      </c>
    </row>
    <row r="4" spans="1:2" x14ac:dyDescent="0.55000000000000004">
      <c r="B4" s="14"/>
    </row>
    <row r="5" spans="1:2" x14ac:dyDescent="0.55000000000000004">
      <c r="B5" s="14" t="s">
        <v>75</v>
      </c>
    </row>
    <row r="6" spans="1:2" x14ac:dyDescent="0.55000000000000004">
      <c r="A6">
        <v>1</v>
      </c>
      <c r="B6" t="s">
        <v>67</v>
      </c>
    </row>
    <row r="7" spans="1:2" x14ac:dyDescent="0.55000000000000004">
      <c r="A7">
        <v>2</v>
      </c>
      <c r="B7" t="s">
        <v>69</v>
      </c>
    </row>
    <row r="8" spans="1:2" x14ac:dyDescent="0.55000000000000004">
      <c r="A8">
        <v>3</v>
      </c>
      <c r="B8" t="s">
        <v>70</v>
      </c>
    </row>
    <row r="9" spans="1:2" x14ac:dyDescent="0.55000000000000004">
      <c r="B9" t="s">
        <v>71</v>
      </c>
    </row>
    <row r="10" spans="1:2" x14ac:dyDescent="0.55000000000000004">
      <c r="B10" t="s">
        <v>72</v>
      </c>
    </row>
    <row r="11" spans="1:2" x14ac:dyDescent="0.55000000000000004">
      <c r="B11" t="s">
        <v>73</v>
      </c>
    </row>
    <row r="12" spans="1:2" x14ac:dyDescent="0.55000000000000004">
      <c r="A12">
        <v>4</v>
      </c>
      <c r="B12" t="s">
        <v>74</v>
      </c>
    </row>
    <row r="14" spans="1:2" x14ac:dyDescent="0.55000000000000004">
      <c r="B14" s="14" t="s">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3DA3-B668-4761-90EC-B40C358E3FD9}">
  <dimension ref="B3:K8154"/>
  <sheetViews>
    <sheetView topLeftCell="A6747" workbookViewId="0">
      <selection activeCell="E2829" sqref="E2829"/>
    </sheetView>
  </sheetViews>
  <sheetFormatPr defaultRowHeight="14.4" x14ac:dyDescent="0.55000000000000004"/>
  <cols>
    <col min="2" max="2" width="11.578125" customWidth="1"/>
    <col min="3" max="3" width="13.68359375" customWidth="1"/>
    <col min="4" max="4" width="13.578125" customWidth="1"/>
    <col min="6" max="6" width="15.578125" customWidth="1"/>
    <col min="7" max="7" width="23.15625" customWidth="1"/>
    <col min="8" max="8" width="15.68359375" customWidth="1"/>
    <col min="9" max="9" width="13.68359375" customWidth="1"/>
  </cols>
  <sheetData>
    <row r="3" spans="2:11" x14ac:dyDescent="0.55000000000000004">
      <c r="B3" s="15" t="s">
        <v>66</v>
      </c>
      <c r="C3" s="16"/>
      <c r="D3" s="16"/>
      <c r="E3" s="16"/>
      <c r="F3" s="16"/>
      <c r="G3" s="16"/>
      <c r="H3" s="16"/>
      <c r="I3" s="16"/>
      <c r="J3" s="16"/>
      <c r="K3" s="16"/>
    </row>
    <row r="4" spans="2:11" x14ac:dyDescent="0.55000000000000004">
      <c r="B4" s="4" t="s">
        <v>0</v>
      </c>
      <c r="C4" s="4" t="s">
        <v>1</v>
      </c>
      <c r="D4" s="4" t="s">
        <v>2</v>
      </c>
      <c r="E4" s="4" t="s">
        <v>3</v>
      </c>
      <c r="F4" s="4" t="s">
        <v>4</v>
      </c>
      <c r="G4" s="4" t="s">
        <v>5</v>
      </c>
      <c r="H4" s="4" t="s">
        <v>6</v>
      </c>
      <c r="I4" s="4" t="s">
        <v>22</v>
      </c>
      <c r="J4" s="4" t="s">
        <v>23</v>
      </c>
      <c r="K4" s="4" t="s">
        <v>24</v>
      </c>
    </row>
    <row r="5" spans="2:11" x14ac:dyDescent="0.55000000000000004">
      <c r="E5" t="s">
        <v>8</v>
      </c>
      <c r="I5" s="5">
        <v>45566</v>
      </c>
      <c r="J5" s="6"/>
      <c r="K5" s="7">
        <v>1.0273915658312567</v>
      </c>
    </row>
    <row r="6" spans="2:11" x14ac:dyDescent="0.55000000000000004">
      <c r="E6" t="s">
        <v>25</v>
      </c>
      <c r="I6" s="5">
        <v>45566</v>
      </c>
      <c r="J6" s="6"/>
      <c r="K6" s="7">
        <v>1.0273915658312567</v>
      </c>
    </row>
    <row r="7" spans="2:11" x14ac:dyDescent="0.55000000000000004">
      <c r="E7" t="s">
        <v>26</v>
      </c>
      <c r="I7" s="5">
        <v>45566</v>
      </c>
      <c r="J7" s="6"/>
      <c r="K7" s="7">
        <v>2.0547831316625134</v>
      </c>
    </row>
    <row r="8" spans="2:11" x14ac:dyDescent="0.55000000000000004">
      <c r="B8" t="s">
        <v>63</v>
      </c>
      <c r="C8" t="s">
        <v>55</v>
      </c>
      <c r="D8" t="s">
        <v>54</v>
      </c>
      <c r="E8" t="s">
        <v>8</v>
      </c>
      <c r="I8" s="5">
        <v>45566</v>
      </c>
      <c r="J8" s="6"/>
      <c r="K8" s="7">
        <v>2.0870712085937502</v>
      </c>
    </row>
    <row r="9" spans="2:11" x14ac:dyDescent="0.55000000000000004">
      <c r="B9" t="s">
        <v>63</v>
      </c>
      <c r="C9" t="s">
        <v>55</v>
      </c>
      <c r="D9" t="s">
        <v>54</v>
      </c>
      <c r="E9" t="s">
        <v>25</v>
      </c>
      <c r="I9" s="5">
        <v>45566</v>
      </c>
      <c r="J9" s="6"/>
      <c r="K9" s="7">
        <v>2.0440204393521011</v>
      </c>
    </row>
    <row r="10" spans="2:11" x14ac:dyDescent="0.55000000000000004">
      <c r="B10" t="s">
        <v>63</v>
      </c>
      <c r="C10" t="s">
        <v>55</v>
      </c>
      <c r="D10" t="s">
        <v>54</v>
      </c>
      <c r="E10" t="s">
        <v>26</v>
      </c>
      <c r="I10" s="5">
        <v>45566</v>
      </c>
      <c r="J10" s="6"/>
      <c r="K10" s="7">
        <v>0.9290771518891433</v>
      </c>
    </row>
    <row r="11" spans="2:11" x14ac:dyDescent="0.55000000000000004">
      <c r="E11" t="s">
        <v>8</v>
      </c>
      <c r="I11" s="5">
        <v>45566</v>
      </c>
      <c r="K11" s="7">
        <v>3.1306068128906248</v>
      </c>
    </row>
    <row r="12" spans="2:11" x14ac:dyDescent="0.55000000000000004">
      <c r="E12" t="s">
        <v>25</v>
      </c>
      <c r="I12" s="5">
        <v>45566</v>
      </c>
      <c r="J12" s="6"/>
      <c r="K12" s="7">
        <v>3.0660306590281516</v>
      </c>
    </row>
    <row r="13" spans="2:11" x14ac:dyDescent="0.55000000000000004">
      <c r="E13" t="s">
        <v>26</v>
      </c>
      <c r="I13" s="5">
        <v>45566</v>
      </c>
      <c r="J13" s="6"/>
      <c r="K13" s="7">
        <v>0.9290771518891433</v>
      </c>
    </row>
    <row r="14" spans="2:11" x14ac:dyDescent="0.55000000000000004">
      <c r="E14" t="s">
        <v>8</v>
      </c>
      <c r="I14" s="5">
        <v>45566</v>
      </c>
      <c r="J14" s="6"/>
      <c r="K14" s="7">
        <v>2.0870712085937502</v>
      </c>
    </row>
    <row r="15" spans="2:11" x14ac:dyDescent="0.55000000000000004">
      <c r="E15" t="s">
        <v>25</v>
      </c>
      <c r="I15" s="5">
        <v>45566</v>
      </c>
      <c r="J15" s="6"/>
      <c r="K15" s="7">
        <v>3.0660306590281516</v>
      </c>
    </row>
    <row r="16" spans="2:11" x14ac:dyDescent="0.55000000000000004">
      <c r="E16" t="s">
        <v>26</v>
      </c>
      <c r="I16" s="5">
        <v>45566</v>
      </c>
      <c r="J16" s="6"/>
      <c r="K16" s="7">
        <v>1.8581543037782866</v>
      </c>
    </row>
    <row r="17" spans="2:11" x14ac:dyDescent="0.55000000000000004">
      <c r="E17" t="s">
        <v>8</v>
      </c>
      <c r="I17" s="5">
        <v>45566</v>
      </c>
      <c r="J17" s="6"/>
      <c r="K17" s="7">
        <v>0</v>
      </c>
    </row>
    <row r="18" spans="2:11" x14ac:dyDescent="0.55000000000000004">
      <c r="E18" t="s">
        <v>25</v>
      </c>
      <c r="I18" s="5">
        <v>45566</v>
      </c>
      <c r="J18" s="6"/>
      <c r="K18" s="7">
        <v>0.5</v>
      </c>
    </row>
    <row r="19" spans="2:11" x14ac:dyDescent="0.55000000000000004">
      <c r="E19" t="s">
        <v>26</v>
      </c>
      <c r="I19" s="5">
        <v>45566</v>
      </c>
      <c r="J19" s="6"/>
      <c r="K19" s="7">
        <v>0.5</v>
      </c>
    </row>
    <row r="20" spans="2:11" x14ac:dyDescent="0.55000000000000004">
      <c r="B20" t="s">
        <v>63</v>
      </c>
      <c r="C20" t="s">
        <v>55</v>
      </c>
      <c r="E20" t="s">
        <v>8</v>
      </c>
      <c r="I20" s="5">
        <v>45566</v>
      </c>
      <c r="J20" s="6"/>
      <c r="K20" s="7">
        <v>1.0941815747757606</v>
      </c>
    </row>
    <row r="21" spans="2:11" x14ac:dyDescent="0.55000000000000004">
      <c r="B21" t="s">
        <v>63</v>
      </c>
      <c r="C21" t="s">
        <v>55</v>
      </c>
      <c r="E21" t="s">
        <v>25</v>
      </c>
      <c r="I21" s="5">
        <v>45566</v>
      </c>
      <c r="J21" s="6"/>
      <c r="K21" s="7">
        <v>1.908009214930134</v>
      </c>
    </row>
    <row r="22" spans="2:11" x14ac:dyDescent="0.55000000000000004">
      <c r="B22" t="s">
        <v>63</v>
      </c>
      <c r="C22" t="s">
        <v>55</v>
      </c>
      <c r="E22" t="s">
        <v>26</v>
      </c>
      <c r="I22" s="5">
        <v>45566</v>
      </c>
      <c r="J22" s="6"/>
      <c r="K22" s="7">
        <v>0.99780921029410574</v>
      </c>
    </row>
    <row r="23" spans="2:11" x14ac:dyDescent="0.55000000000000004">
      <c r="E23" t="s">
        <v>8</v>
      </c>
      <c r="I23" s="5">
        <v>45566</v>
      </c>
      <c r="J23" s="6"/>
      <c r="K23" s="7">
        <v>2.0870712085937502</v>
      </c>
    </row>
    <row r="24" spans="2:11" x14ac:dyDescent="0.55000000000000004">
      <c r="E24" t="s">
        <v>25</v>
      </c>
      <c r="I24" s="5">
        <v>45566</v>
      </c>
      <c r="J24" s="6"/>
      <c r="K24" s="7">
        <v>3.0660306590281516</v>
      </c>
    </row>
    <row r="25" spans="2:11" x14ac:dyDescent="0.55000000000000004">
      <c r="E25" t="s">
        <v>26</v>
      </c>
      <c r="I25" s="5">
        <v>45566</v>
      </c>
      <c r="J25" s="6"/>
      <c r="K25" s="7">
        <v>0.9290771518891433</v>
      </c>
    </row>
    <row r="26" spans="2:11" x14ac:dyDescent="0.55000000000000004">
      <c r="B26" t="s">
        <v>63</v>
      </c>
      <c r="C26" t="s">
        <v>55</v>
      </c>
      <c r="E26" t="s">
        <v>8</v>
      </c>
      <c r="I26" s="5">
        <v>45566</v>
      </c>
      <c r="J26" s="6"/>
      <c r="K26" s="7">
        <v>1.0435356042968751</v>
      </c>
    </row>
    <row r="27" spans="2:11" x14ac:dyDescent="0.55000000000000004">
      <c r="B27" t="s">
        <v>63</v>
      </c>
      <c r="C27" t="s">
        <v>55</v>
      </c>
      <c r="E27" t="s">
        <v>25</v>
      </c>
      <c r="I27" s="5">
        <v>45566</v>
      </c>
      <c r="J27" s="6"/>
      <c r="K27" s="7">
        <v>2.0440204393521011</v>
      </c>
    </row>
    <row r="28" spans="2:11" x14ac:dyDescent="0.55000000000000004">
      <c r="B28" t="s">
        <v>63</v>
      </c>
      <c r="C28" t="s">
        <v>55</v>
      </c>
      <c r="E28" t="s">
        <v>26</v>
      </c>
      <c r="I28" s="5">
        <v>45566</v>
      </c>
      <c r="J28" s="6"/>
      <c r="K28" s="7">
        <v>0.9290771518891433</v>
      </c>
    </row>
    <row r="29" spans="2:11" x14ac:dyDescent="0.55000000000000004">
      <c r="E29" t="s">
        <v>8</v>
      </c>
      <c r="I29" s="5">
        <v>45566</v>
      </c>
      <c r="J29" s="6"/>
      <c r="K29" s="7">
        <v>1.0435356042968751</v>
      </c>
    </row>
    <row r="30" spans="2:11" x14ac:dyDescent="0.55000000000000004">
      <c r="E30" t="s">
        <v>25</v>
      </c>
      <c r="I30" s="5">
        <v>45566</v>
      </c>
      <c r="J30" s="6"/>
      <c r="K30" s="7">
        <v>3.0660306590281516</v>
      </c>
    </row>
    <row r="31" spans="2:11" x14ac:dyDescent="0.55000000000000004">
      <c r="E31" t="s">
        <v>26</v>
      </c>
      <c r="I31" s="5">
        <v>45566</v>
      </c>
      <c r="J31" s="6"/>
      <c r="K31" s="7">
        <v>0.9290771518891433</v>
      </c>
    </row>
    <row r="32" spans="2:11" x14ac:dyDescent="0.55000000000000004">
      <c r="E32" t="s">
        <v>8</v>
      </c>
      <c r="I32" s="5">
        <v>45566</v>
      </c>
      <c r="J32" s="6"/>
      <c r="K32" s="7">
        <v>5.2176780214843754</v>
      </c>
    </row>
    <row r="33" spans="5:11" x14ac:dyDescent="0.55000000000000004">
      <c r="E33" t="s">
        <v>25</v>
      </c>
      <c r="I33" s="5">
        <v>45566</v>
      </c>
      <c r="J33" s="6"/>
      <c r="K33" s="7">
        <v>0</v>
      </c>
    </row>
    <row r="34" spans="5:11" x14ac:dyDescent="0.55000000000000004">
      <c r="E34" t="s">
        <v>26</v>
      </c>
      <c r="I34" s="5">
        <v>45566</v>
      </c>
      <c r="J34" s="6"/>
      <c r="K34" s="7">
        <v>0</v>
      </c>
    </row>
    <row r="35" spans="5:11" x14ac:dyDescent="0.55000000000000004">
      <c r="E35" t="s">
        <v>8</v>
      </c>
      <c r="I35" s="5">
        <v>45566</v>
      </c>
      <c r="J35" s="6"/>
      <c r="K35" s="7">
        <v>1.1799606578249338</v>
      </c>
    </row>
    <row r="36" spans="5:11" x14ac:dyDescent="0.55000000000000004">
      <c r="E36" t="s">
        <v>25</v>
      </c>
      <c r="I36" s="5">
        <v>45566</v>
      </c>
      <c r="J36" s="6"/>
      <c r="K36" s="7">
        <v>2.5959134472148544</v>
      </c>
    </row>
    <row r="37" spans="5:11" x14ac:dyDescent="0.55000000000000004">
      <c r="E37" t="s">
        <v>26</v>
      </c>
      <c r="I37" s="5">
        <v>45566</v>
      </c>
      <c r="J37" s="6"/>
      <c r="K37" s="7">
        <v>0.94396852625994709</v>
      </c>
    </row>
    <row r="38" spans="5:11" x14ac:dyDescent="0.55000000000000004">
      <c r="E38" t="s">
        <v>8</v>
      </c>
      <c r="I38" s="5">
        <v>45566</v>
      </c>
      <c r="J38" s="6"/>
      <c r="K38" s="7">
        <v>2.4349164100260423</v>
      </c>
    </row>
    <row r="39" spans="5:11" x14ac:dyDescent="0.55000000000000004">
      <c r="E39" t="s">
        <v>25</v>
      </c>
      <c r="I39" s="5">
        <v>45566</v>
      </c>
      <c r="J39" s="6"/>
      <c r="K39" s="7">
        <v>2.4349164100260423</v>
      </c>
    </row>
    <row r="40" spans="5:11" x14ac:dyDescent="0.55000000000000004">
      <c r="E40" t="s">
        <v>26</v>
      </c>
      <c r="I40" s="5">
        <v>45566</v>
      </c>
      <c r="J40" s="6"/>
      <c r="K40" s="7">
        <v>2.4349164100260423</v>
      </c>
    </row>
    <row r="41" spans="5:11" x14ac:dyDescent="0.55000000000000004">
      <c r="E41" t="s">
        <v>8</v>
      </c>
      <c r="I41" s="5">
        <v>45566</v>
      </c>
      <c r="J41" s="6"/>
      <c r="K41" s="7">
        <v>1.9116183257004311</v>
      </c>
    </row>
    <row r="42" spans="5:11" x14ac:dyDescent="0.55000000000000004">
      <c r="E42" t="s">
        <v>25</v>
      </c>
      <c r="I42" s="5">
        <v>45566</v>
      </c>
      <c r="J42" s="6"/>
      <c r="K42" s="7">
        <v>1.9116183257004311</v>
      </c>
    </row>
    <row r="43" spans="5:11" x14ac:dyDescent="0.55000000000000004">
      <c r="E43" t="s">
        <v>26</v>
      </c>
      <c r="I43" s="5">
        <v>45566</v>
      </c>
      <c r="J43" s="6"/>
      <c r="K43" s="7">
        <v>1.2744122171336207</v>
      </c>
    </row>
    <row r="44" spans="5:11" x14ac:dyDescent="0.55000000000000004">
      <c r="E44" t="s">
        <v>8</v>
      </c>
      <c r="I44" s="5">
        <v>45566</v>
      </c>
      <c r="J44" s="6"/>
      <c r="K44" s="7">
        <v>0.76464733028017251</v>
      </c>
    </row>
    <row r="45" spans="5:11" x14ac:dyDescent="0.55000000000000004">
      <c r="E45" t="s">
        <v>25</v>
      </c>
      <c r="I45" s="5">
        <v>45566</v>
      </c>
      <c r="J45" s="6"/>
      <c r="K45" s="7">
        <v>0.76464733028017251</v>
      </c>
    </row>
    <row r="46" spans="5:11" x14ac:dyDescent="0.55000000000000004">
      <c r="E46" t="s">
        <v>26</v>
      </c>
      <c r="I46" s="5">
        <v>45566</v>
      </c>
      <c r="J46" s="6"/>
      <c r="K46" s="7">
        <v>0.50976488685344834</v>
      </c>
    </row>
    <row r="47" spans="5:11" x14ac:dyDescent="0.55000000000000004">
      <c r="E47" t="s">
        <v>8</v>
      </c>
      <c r="I47" s="5">
        <v>45566</v>
      </c>
      <c r="J47" s="6"/>
      <c r="K47" s="7">
        <v>3.6191298742675788</v>
      </c>
    </row>
    <row r="48" spans="5:11" x14ac:dyDescent="0.55000000000000004">
      <c r="E48" t="s">
        <v>25</v>
      </c>
      <c r="I48" s="5">
        <v>45566</v>
      </c>
      <c r="J48" s="6"/>
      <c r="K48" s="7">
        <v>3.6191298742675788</v>
      </c>
    </row>
    <row r="49" spans="5:11" x14ac:dyDescent="0.55000000000000004">
      <c r="E49" t="s">
        <v>26</v>
      </c>
      <c r="I49" s="5">
        <v>45566</v>
      </c>
      <c r="J49" s="6"/>
      <c r="K49" s="7">
        <v>2.4127532495117192</v>
      </c>
    </row>
    <row r="50" spans="5:11" x14ac:dyDescent="0.55000000000000004">
      <c r="E50" t="s">
        <v>8</v>
      </c>
      <c r="I50" s="5">
        <v>45566</v>
      </c>
      <c r="J50" s="6"/>
      <c r="K50" s="7">
        <v>0</v>
      </c>
    </row>
    <row r="51" spans="5:11" x14ac:dyDescent="0.55000000000000004">
      <c r="E51" t="s">
        <v>25</v>
      </c>
      <c r="I51" s="5">
        <v>45566</v>
      </c>
      <c r="J51" s="6"/>
      <c r="K51" s="7">
        <v>0</v>
      </c>
    </row>
    <row r="52" spans="5:11" x14ac:dyDescent="0.55000000000000004">
      <c r="E52" t="s">
        <v>26</v>
      </c>
      <c r="I52" s="5">
        <v>45566</v>
      </c>
      <c r="J52" s="6"/>
      <c r="K52" s="7">
        <v>0</v>
      </c>
    </row>
    <row r="53" spans="5:11" x14ac:dyDescent="0.55000000000000004">
      <c r="E53" t="s">
        <v>8</v>
      </c>
      <c r="I53" s="5">
        <v>45566</v>
      </c>
      <c r="J53" s="6"/>
      <c r="K53" s="7">
        <v>0</v>
      </c>
    </row>
    <row r="54" spans="5:11" x14ac:dyDescent="0.55000000000000004">
      <c r="E54" t="s">
        <v>25</v>
      </c>
      <c r="I54" s="5">
        <v>45566</v>
      </c>
      <c r="J54" s="6"/>
      <c r="K54" s="7">
        <v>0</v>
      </c>
    </row>
    <row r="55" spans="5:11" x14ac:dyDescent="0.55000000000000004">
      <c r="E55" t="s">
        <v>26</v>
      </c>
      <c r="I55" s="5">
        <v>45566</v>
      </c>
      <c r="J55" s="6"/>
      <c r="K55" s="7">
        <v>0</v>
      </c>
    </row>
    <row r="56" spans="5:11" x14ac:dyDescent="0.55000000000000004">
      <c r="E56" t="s">
        <v>8</v>
      </c>
      <c r="I56" s="5">
        <v>45566</v>
      </c>
      <c r="J56" s="6"/>
      <c r="K56" s="7">
        <v>0</v>
      </c>
    </row>
    <row r="57" spans="5:11" x14ac:dyDescent="0.55000000000000004">
      <c r="E57" t="s">
        <v>25</v>
      </c>
      <c r="I57" s="5">
        <v>45566</v>
      </c>
      <c r="J57" s="6"/>
      <c r="K57" s="7">
        <v>0</v>
      </c>
    </row>
    <row r="58" spans="5:11" x14ac:dyDescent="0.55000000000000004">
      <c r="E58" t="s">
        <v>26</v>
      </c>
      <c r="I58" s="5">
        <v>45566</v>
      </c>
      <c r="J58" s="6"/>
      <c r="K58" s="7">
        <v>0</v>
      </c>
    </row>
    <row r="59" spans="5:11" x14ac:dyDescent="0.55000000000000004">
      <c r="E59" t="s">
        <v>8</v>
      </c>
      <c r="I59" s="5">
        <v>45566</v>
      </c>
      <c r="J59" s="6"/>
      <c r="K59" s="7">
        <v>1.9883418858791311</v>
      </c>
    </row>
    <row r="60" spans="5:11" x14ac:dyDescent="0.55000000000000004">
      <c r="E60" t="s">
        <v>25</v>
      </c>
      <c r="I60" s="5">
        <v>45566</v>
      </c>
      <c r="J60" s="6"/>
      <c r="K60" s="7">
        <v>1.9883418858791311</v>
      </c>
    </row>
    <row r="61" spans="5:11" x14ac:dyDescent="0.55000000000000004">
      <c r="E61" t="s">
        <v>26</v>
      </c>
      <c r="I61" s="5">
        <v>45566</v>
      </c>
      <c r="J61" s="6"/>
      <c r="K61" s="7">
        <v>0.99417094293956554</v>
      </c>
    </row>
    <row r="62" spans="5:11" x14ac:dyDescent="0.55000000000000004">
      <c r="E62" t="s">
        <v>8</v>
      </c>
      <c r="I62" s="5">
        <v>45566</v>
      </c>
      <c r="J62" s="6"/>
      <c r="K62" s="7">
        <v>2.0747519328828425</v>
      </c>
    </row>
    <row r="63" spans="5:11" x14ac:dyDescent="0.55000000000000004">
      <c r="E63" t="s">
        <v>25</v>
      </c>
      <c r="I63" s="5">
        <v>45566</v>
      </c>
      <c r="J63" s="6"/>
      <c r="K63" s="7">
        <v>0.9293634076867815</v>
      </c>
    </row>
    <row r="64" spans="5:11" x14ac:dyDescent="0.55000000000000004">
      <c r="E64" t="s">
        <v>26</v>
      </c>
      <c r="I64" s="5">
        <v>45566</v>
      </c>
      <c r="J64" s="6"/>
      <c r="K64" s="7">
        <v>1.8584138112877158</v>
      </c>
    </row>
    <row r="65" spans="5:11" x14ac:dyDescent="0.55000000000000004">
      <c r="E65" t="s">
        <v>8</v>
      </c>
      <c r="I65" s="5">
        <v>45566</v>
      </c>
      <c r="J65" s="6"/>
      <c r="K65" s="7">
        <v>1.4552968312122656</v>
      </c>
    </row>
    <row r="66" spans="5:11" x14ac:dyDescent="0.55000000000000004">
      <c r="E66" t="s">
        <v>25</v>
      </c>
      <c r="I66" s="5">
        <v>45566</v>
      </c>
      <c r="J66" s="6"/>
      <c r="K66" s="7">
        <v>1.5640846620989584</v>
      </c>
    </row>
    <row r="67" spans="5:11" x14ac:dyDescent="0.55000000000000004">
      <c r="E67" t="s">
        <v>26</v>
      </c>
      <c r="I67" s="5">
        <v>45566</v>
      </c>
      <c r="J67" s="6"/>
      <c r="K67" s="7">
        <v>0.80608469619053813</v>
      </c>
    </row>
    <row r="68" spans="5:11" x14ac:dyDescent="0.55000000000000004">
      <c r="E68" t="s">
        <v>8</v>
      </c>
      <c r="I68" s="5">
        <v>45566</v>
      </c>
      <c r="J68" s="6"/>
      <c r="K68" s="7">
        <v>2.0747519328828425</v>
      </c>
    </row>
    <row r="69" spans="5:11" x14ac:dyDescent="0.55000000000000004">
      <c r="E69" t="s">
        <v>25</v>
      </c>
      <c r="I69" s="5">
        <v>45566</v>
      </c>
      <c r="J69" s="6"/>
      <c r="K69" s="7">
        <v>3.717453630747126</v>
      </c>
    </row>
    <row r="70" spans="5:11" x14ac:dyDescent="0.55000000000000004">
      <c r="E70" t="s">
        <v>26</v>
      </c>
      <c r="I70" s="5">
        <v>45566</v>
      </c>
      <c r="J70" s="6"/>
      <c r="K70" s="7">
        <v>1.8584138112877158</v>
      </c>
    </row>
    <row r="71" spans="5:11" x14ac:dyDescent="0.55000000000000004">
      <c r="E71" t="s">
        <v>8</v>
      </c>
      <c r="I71" s="5">
        <v>45566</v>
      </c>
      <c r="J71" s="6"/>
      <c r="K71" s="7">
        <v>0.95636654737544147</v>
      </c>
    </row>
    <row r="72" spans="5:11" x14ac:dyDescent="0.55000000000000004">
      <c r="E72" t="s">
        <v>25</v>
      </c>
      <c r="I72" s="5">
        <v>45566</v>
      </c>
      <c r="J72" s="6"/>
      <c r="K72" s="7">
        <v>0.95636654737544147</v>
      </c>
    </row>
    <row r="73" spans="5:11" x14ac:dyDescent="0.55000000000000004">
      <c r="E73" t="s">
        <v>26</v>
      </c>
      <c r="I73" s="5">
        <v>45566</v>
      </c>
      <c r="J73" s="6"/>
      <c r="K73" s="7">
        <v>1.9127330947508829</v>
      </c>
    </row>
    <row r="74" spans="5:11" x14ac:dyDescent="0.55000000000000004">
      <c r="E74" t="s">
        <v>8</v>
      </c>
      <c r="I74" s="5">
        <v>45566</v>
      </c>
      <c r="J74" s="6"/>
      <c r="K74" s="7">
        <v>0.33333333333333331</v>
      </c>
    </row>
    <row r="75" spans="5:11" x14ac:dyDescent="0.55000000000000004">
      <c r="E75" t="s">
        <v>25</v>
      </c>
      <c r="I75" s="5">
        <v>45566</v>
      </c>
      <c r="J75" s="6"/>
      <c r="K75" s="7">
        <v>0.33333333333333331</v>
      </c>
    </row>
    <row r="76" spans="5:11" x14ac:dyDescent="0.55000000000000004">
      <c r="E76" t="s">
        <v>26</v>
      </c>
      <c r="I76" s="5">
        <v>45566</v>
      </c>
      <c r="J76" s="6"/>
      <c r="K76" s="7">
        <v>0.33333333333333331</v>
      </c>
    </row>
    <row r="77" spans="5:11" x14ac:dyDescent="0.55000000000000004">
      <c r="E77" t="s">
        <v>8</v>
      </c>
      <c r="I77" s="5">
        <v>45566</v>
      </c>
      <c r="J77" s="6"/>
      <c r="K77" s="7">
        <v>2.0747519328828425</v>
      </c>
    </row>
    <row r="78" spans="5:11" x14ac:dyDescent="0.55000000000000004">
      <c r="E78" t="s">
        <v>25</v>
      </c>
      <c r="I78" s="5">
        <v>45566</v>
      </c>
      <c r="J78" s="6"/>
      <c r="K78" s="7">
        <v>0</v>
      </c>
    </row>
    <row r="79" spans="5:11" x14ac:dyDescent="0.55000000000000004">
      <c r="E79" t="s">
        <v>26</v>
      </c>
      <c r="I79" s="5">
        <v>45566</v>
      </c>
      <c r="J79" s="6"/>
      <c r="K79" s="7">
        <v>0</v>
      </c>
    </row>
    <row r="80" spans="5:11" x14ac:dyDescent="0.55000000000000004">
      <c r="E80" t="s">
        <v>8</v>
      </c>
      <c r="I80" s="5">
        <v>45566</v>
      </c>
      <c r="J80" s="6"/>
      <c r="K80" s="7">
        <v>2.0747519328828425</v>
      </c>
    </row>
    <row r="81" spans="2:11" x14ac:dyDescent="0.55000000000000004">
      <c r="E81" t="s">
        <v>25</v>
      </c>
      <c r="I81" s="5">
        <v>45566</v>
      </c>
      <c r="J81" s="6"/>
      <c r="K81" s="7">
        <v>1.858726815373563</v>
      </c>
    </row>
    <row r="82" spans="2:11" x14ac:dyDescent="0.55000000000000004">
      <c r="E82" t="s">
        <v>26</v>
      </c>
      <c r="I82" s="5">
        <v>45566</v>
      </c>
      <c r="J82" s="6"/>
      <c r="K82" s="7">
        <v>0.92920690564385788</v>
      </c>
    </row>
    <row r="83" spans="2:11" x14ac:dyDescent="0.55000000000000004">
      <c r="E83" t="s">
        <v>8</v>
      </c>
      <c r="I83" s="5">
        <v>45597</v>
      </c>
      <c r="J83" s="6"/>
      <c r="K83" s="7">
        <v>1.0278765005540098</v>
      </c>
    </row>
    <row r="84" spans="2:11" x14ac:dyDescent="0.55000000000000004">
      <c r="E84" t="s">
        <v>25</v>
      </c>
      <c r="I84" s="5">
        <v>45597</v>
      </c>
      <c r="J84" s="6"/>
      <c r="K84" s="7">
        <v>1.0278765005540098</v>
      </c>
    </row>
    <row r="85" spans="2:11" x14ac:dyDescent="0.55000000000000004">
      <c r="E85" t="s">
        <v>26</v>
      </c>
      <c r="I85" s="5">
        <v>45597</v>
      </c>
      <c r="J85" s="6"/>
      <c r="K85" s="7">
        <v>2.0557530011080196</v>
      </c>
    </row>
    <row r="86" spans="2:11" x14ac:dyDescent="0.55000000000000004">
      <c r="B86" t="s">
        <v>63</v>
      </c>
      <c r="C86" t="s">
        <v>55</v>
      </c>
      <c r="D86" t="s">
        <v>54</v>
      </c>
      <c r="E86" t="s">
        <v>8</v>
      </c>
      <c r="I86" s="5">
        <v>45597</v>
      </c>
      <c r="J86" s="6"/>
      <c r="K86" s="7">
        <v>2.0849106783789066</v>
      </c>
    </row>
    <row r="87" spans="2:11" x14ac:dyDescent="0.55000000000000004">
      <c r="B87" t="s">
        <v>63</v>
      </c>
      <c r="C87" t="s">
        <v>55</v>
      </c>
      <c r="D87" t="s">
        <v>54</v>
      </c>
      <c r="E87" t="s">
        <v>25</v>
      </c>
      <c r="I87" s="5">
        <v>45597</v>
      </c>
      <c r="J87" s="6"/>
      <c r="K87" s="7">
        <v>2.0460337753510571</v>
      </c>
    </row>
    <row r="88" spans="2:11" x14ac:dyDescent="0.55000000000000004">
      <c r="B88" t="s">
        <v>63</v>
      </c>
      <c r="C88" t="s">
        <v>55</v>
      </c>
      <c r="D88" t="s">
        <v>54</v>
      </c>
      <c r="E88" t="s">
        <v>26</v>
      </c>
      <c r="I88" s="5">
        <v>45597</v>
      </c>
      <c r="J88" s="6"/>
      <c r="K88" s="7">
        <v>0.93002034701432867</v>
      </c>
    </row>
    <row r="89" spans="2:11" x14ac:dyDescent="0.55000000000000004">
      <c r="E89" t="s">
        <v>8</v>
      </c>
      <c r="I89" s="5">
        <v>45597</v>
      </c>
      <c r="K89" s="7">
        <v>3.1273660175683595</v>
      </c>
    </row>
    <row r="90" spans="2:11" x14ac:dyDescent="0.55000000000000004">
      <c r="E90" t="s">
        <v>25</v>
      </c>
      <c r="I90" s="5">
        <v>45597</v>
      </c>
      <c r="J90" s="6"/>
      <c r="K90" s="7">
        <v>3.0690506630265859</v>
      </c>
    </row>
    <row r="91" spans="2:11" x14ac:dyDescent="0.55000000000000004">
      <c r="E91" t="s">
        <v>26</v>
      </c>
      <c r="I91" s="5">
        <v>45597</v>
      </c>
      <c r="J91" s="6"/>
      <c r="K91" s="7">
        <v>0.93002034701432867</v>
      </c>
    </row>
    <row r="92" spans="2:11" x14ac:dyDescent="0.55000000000000004">
      <c r="E92" t="s">
        <v>8</v>
      </c>
      <c r="I92" s="5">
        <v>45597</v>
      </c>
      <c r="J92" s="6"/>
      <c r="K92" s="7">
        <v>2.0849106783789066</v>
      </c>
    </row>
    <row r="93" spans="2:11" x14ac:dyDescent="0.55000000000000004">
      <c r="E93" t="s">
        <v>25</v>
      </c>
      <c r="I93" s="5">
        <v>45597</v>
      </c>
      <c r="J93" s="6"/>
      <c r="K93" s="7">
        <v>3.0690506630265859</v>
      </c>
    </row>
    <row r="94" spans="2:11" x14ac:dyDescent="0.55000000000000004">
      <c r="E94" t="s">
        <v>26</v>
      </c>
      <c r="I94" s="5">
        <v>45597</v>
      </c>
      <c r="J94" s="6"/>
      <c r="K94" s="7">
        <v>1.8600406940286573</v>
      </c>
    </row>
    <row r="95" spans="2:11" x14ac:dyDescent="0.55000000000000004">
      <c r="E95" t="s">
        <v>8</v>
      </c>
      <c r="I95" s="5">
        <v>45597</v>
      </c>
      <c r="J95" s="6"/>
      <c r="K95" s="7">
        <v>0</v>
      </c>
    </row>
    <row r="96" spans="2:11" x14ac:dyDescent="0.55000000000000004">
      <c r="E96" t="s">
        <v>25</v>
      </c>
      <c r="I96" s="5">
        <v>45597</v>
      </c>
      <c r="J96" s="6"/>
      <c r="K96" s="7">
        <v>0.5</v>
      </c>
    </row>
    <row r="97" spans="2:11" x14ac:dyDescent="0.55000000000000004">
      <c r="E97" t="s">
        <v>26</v>
      </c>
      <c r="I97" s="5">
        <v>45597</v>
      </c>
      <c r="J97" s="6"/>
      <c r="K97" s="7">
        <v>0.5</v>
      </c>
    </row>
    <row r="98" spans="2:11" x14ac:dyDescent="0.55000000000000004">
      <c r="B98" t="s">
        <v>63</v>
      </c>
      <c r="C98" t="s">
        <v>55</v>
      </c>
      <c r="E98" t="s">
        <v>8</v>
      </c>
      <c r="I98" s="5">
        <v>45597</v>
      </c>
      <c r="J98" s="6"/>
      <c r="K98" s="7">
        <v>1.0977988016156939</v>
      </c>
    </row>
    <row r="99" spans="2:11" x14ac:dyDescent="0.55000000000000004">
      <c r="B99" t="s">
        <v>63</v>
      </c>
      <c r="C99" t="s">
        <v>55</v>
      </c>
      <c r="E99" t="s">
        <v>25</v>
      </c>
      <c r="I99" s="5">
        <v>45597</v>
      </c>
      <c r="J99" s="6"/>
      <c r="K99" s="7">
        <v>1.9029040937452453</v>
      </c>
    </row>
    <row r="100" spans="2:11" x14ac:dyDescent="0.55000000000000004">
      <c r="B100" t="s">
        <v>63</v>
      </c>
      <c r="C100" t="s">
        <v>55</v>
      </c>
      <c r="E100" t="s">
        <v>26</v>
      </c>
      <c r="I100" s="5">
        <v>45597</v>
      </c>
      <c r="J100" s="6"/>
      <c r="K100" s="7">
        <v>0.9992971046390613</v>
      </c>
    </row>
    <row r="101" spans="2:11" x14ac:dyDescent="0.55000000000000004">
      <c r="E101" t="s">
        <v>8</v>
      </c>
      <c r="I101" s="5">
        <v>45597</v>
      </c>
      <c r="J101" s="6"/>
      <c r="K101" s="7">
        <v>2.0849106783789066</v>
      </c>
    </row>
    <row r="102" spans="2:11" x14ac:dyDescent="0.55000000000000004">
      <c r="E102" t="s">
        <v>25</v>
      </c>
      <c r="I102" s="5">
        <v>45597</v>
      </c>
      <c r="J102" s="6"/>
      <c r="K102" s="7">
        <v>3.0690506630265859</v>
      </c>
    </row>
    <row r="103" spans="2:11" x14ac:dyDescent="0.55000000000000004">
      <c r="E103" t="s">
        <v>26</v>
      </c>
      <c r="I103" s="5">
        <v>45597</v>
      </c>
      <c r="J103" s="6"/>
      <c r="K103" s="7">
        <v>0.93002034701432867</v>
      </c>
    </row>
    <row r="104" spans="2:11" x14ac:dyDescent="0.55000000000000004">
      <c r="B104" t="s">
        <v>63</v>
      </c>
      <c r="C104" t="s">
        <v>55</v>
      </c>
      <c r="E104" t="s">
        <v>8</v>
      </c>
      <c r="I104" s="5">
        <v>45597</v>
      </c>
      <c r="J104" s="6"/>
      <c r="K104" s="7">
        <v>1.0424553391894533</v>
      </c>
    </row>
    <row r="105" spans="2:11" x14ac:dyDescent="0.55000000000000004">
      <c r="B105" t="s">
        <v>63</v>
      </c>
      <c r="C105" t="s">
        <v>55</v>
      </c>
      <c r="E105" t="s">
        <v>25</v>
      </c>
      <c r="I105" s="5">
        <v>45597</v>
      </c>
      <c r="J105" s="6"/>
      <c r="K105" s="7">
        <v>2.0460337753510571</v>
      </c>
    </row>
    <row r="106" spans="2:11" x14ac:dyDescent="0.55000000000000004">
      <c r="B106" t="s">
        <v>63</v>
      </c>
      <c r="C106" t="s">
        <v>55</v>
      </c>
      <c r="E106" t="s">
        <v>26</v>
      </c>
      <c r="I106" s="5">
        <v>45597</v>
      </c>
      <c r="J106" s="6"/>
      <c r="K106" s="7">
        <v>0.93002034701432867</v>
      </c>
    </row>
    <row r="107" spans="2:11" x14ac:dyDescent="0.55000000000000004">
      <c r="E107" t="s">
        <v>8</v>
      </c>
      <c r="I107" s="5">
        <v>45597</v>
      </c>
      <c r="J107" s="6"/>
      <c r="K107" s="7">
        <v>1.0424553391894533</v>
      </c>
    </row>
    <row r="108" spans="2:11" x14ac:dyDescent="0.55000000000000004">
      <c r="E108" t="s">
        <v>25</v>
      </c>
      <c r="I108" s="5">
        <v>45597</v>
      </c>
      <c r="J108" s="6"/>
      <c r="K108" s="7">
        <v>3.0690506630265859</v>
      </c>
    </row>
    <row r="109" spans="2:11" x14ac:dyDescent="0.55000000000000004">
      <c r="E109" t="s">
        <v>26</v>
      </c>
      <c r="I109" s="5">
        <v>45597</v>
      </c>
      <c r="J109" s="6"/>
      <c r="K109" s="7">
        <v>0.93002034701432867</v>
      </c>
    </row>
    <row r="110" spans="2:11" x14ac:dyDescent="0.55000000000000004">
      <c r="E110" t="s">
        <v>8</v>
      </c>
      <c r="I110" s="5">
        <v>45597</v>
      </c>
      <c r="J110" s="6"/>
      <c r="K110" s="7">
        <v>5.2122766959472671</v>
      </c>
    </row>
    <row r="111" spans="2:11" x14ac:dyDescent="0.55000000000000004">
      <c r="E111" t="s">
        <v>25</v>
      </c>
      <c r="I111" s="5">
        <v>45597</v>
      </c>
      <c r="J111" s="6"/>
      <c r="K111" s="7">
        <v>0</v>
      </c>
    </row>
    <row r="112" spans="2:11" x14ac:dyDescent="0.55000000000000004">
      <c r="E112" t="s">
        <v>26</v>
      </c>
      <c r="I112" s="5">
        <v>45597</v>
      </c>
      <c r="J112" s="6"/>
      <c r="K112" s="7">
        <v>0</v>
      </c>
    </row>
    <row r="113" spans="5:11" x14ac:dyDescent="0.55000000000000004">
      <c r="E113" t="s">
        <v>8</v>
      </c>
      <c r="I113" s="5">
        <v>45597</v>
      </c>
      <c r="J113" s="6"/>
      <c r="K113" s="7">
        <v>1.1799606578249338</v>
      </c>
    </row>
    <row r="114" spans="5:11" x14ac:dyDescent="0.55000000000000004">
      <c r="E114" t="s">
        <v>25</v>
      </c>
      <c r="I114" s="5">
        <v>45597</v>
      </c>
      <c r="J114" s="6"/>
      <c r="K114" s="7">
        <v>2.5959134472148544</v>
      </c>
    </row>
    <row r="115" spans="5:11" x14ac:dyDescent="0.55000000000000004">
      <c r="E115" t="s">
        <v>26</v>
      </c>
      <c r="I115" s="5">
        <v>45597</v>
      </c>
      <c r="J115" s="6"/>
      <c r="K115" s="7">
        <v>0.94396852625994709</v>
      </c>
    </row>
    <row r="116" spans="5:11" x14ac:dyDescent="0.55000000000000004">
      <c r="E116" t="s">
        <v>8</v>
      </c>
      <c r="I116" s="5">
        <v>45597</v>
      </c>
      <c r="J116" s="6"/>
      <c r="K116" s="7">
        <v>2.4323957914420578</v>
      </c>
    </row>
    <row r="117" spans="5:11" x14ac:dyDescent="0.55000000000000004">
      <c r="E117" t="s">
        <v>25</v>
      </c>
      <c r="I117" s="5">
        <v>45597</v>
      </c>
      <c r="J117" s="6"/>
      <c r="K117" s="7">
        <v>2.4323957914420578</v>
      </c>
    </row>
    <row r="118" spans="5:11" x14ac:dyDescent="0.55000000000000004">
      <c r="E118" t="s">
        <v>26</v>
      </c>
      <c r="I118" s="5">
        <v>45597</v>
      </c>
      <c r="J118" s="6"/>
      <c r="K118" s="7">
        <v>2.4323957914420578</v>
      </c>
    </row>
    <row r="119" spans="5:11" x14ac:dyDescent="0.55000000000000004">
      <c r="E119" t="s">
        <v>8</v>
      </c>
      <c r="I119" s="5">
        <v>45597</v>
      </c>
      <c r="J119" s="6"/>
      <c r="K119" s="7">
        <v>1.9051101951441272</v>
      </c>
    </row>
    <row r="120" spans="5:11" x14ac:dyDescent="0.55000000000000004">
      <c r="E120" t="s">
        <v>25</v>
      </c>
      <c r="I120" s="5">
        <v>45597</v>
      </c>
      <c r="J120" s="6"/>
      <c r="K120" s="7">
        <v>1.9051101951441272</v>
      </c>
    </row>
    <row r="121" spans="5:11" x14ac:dyDescent="0.55000000000000004">
      <c r="E121" t="s">
        <v>26</v>
      </c>
      <c r="I121" s="5">
        <v>45597</v>
      </c>
      <c r="J121" s="6"/>
      <c r="K121" s="7">
        <v>1.2700734634294182</v>
      </c>
    </row>
    <row r="122" spans="5:11" x14ac:dyDescent="0.55000000000000004">
      <c r="E122" t="s">
        <v>8</v>
      </c>
      <c r="I122" s="5">
        <v>45597</v>
      </c>
      <c r="J122" s="6"/>
      <c r="K122" s="7">
        <v>0.76204407805765084</v>
      </c>
    </row>
    <row r="123" spans="5:11" x14ac:dyDescent="0.55000000000000004">
      <c r="E123" t="s">
        <v>25</v>
      </c>
      <c r="I123" s="5">
        <v>45597</v>
      </c>
      <c r="J123" s="6"/>
      <c r="K123" s="7">
        <v>0.76204407805765084</v>
      </c>
    </row>
    <row r="124" spans="5:11" x14ac:dyDescent="0.55000000000000004">
      <c r="E124" t="s">
        <v>26</v>
      </c>
      <c r="I124" s="5">
        <v>45597</v>
      </c>
      <c r="J124" s="6"/>
      <c r="K124" s="7">
        <v>0.50802938537176723</v>
      </c>
    </row>
    <row r="125" spans="5:11" x14ac:dyDescent="0.55000000000000004">
      <c r="E125" t="s">
        <v>8</v>
      </c>
      <c r="I125" s="5">
        <v>45597</v>
      </c>
      <c r="J125" s="6"/>
      <c r="K125" s="7">
        <v>3.6162434242858885</v>
      </c>
    </row>
    <row r="126" spans="5:11" x14ac:dyDescent="0.55000000000000004">
      <c r="E126" t="s">
        <v>25</v>
      </c>
      <c r="I126" s="5">
        <v>45597</v>
      </c>
      <c r="J126" s="6"/>
      <c r="K126" s="7">
        <v>3.6162434242858885</v>
      </c>
    </row>
    <row r="127" spans="5:11" x14ac:dyDescent="0.55000000000000004">
      <c r="E127" t="s">
        <v>26</v>
      </c>
      <c r="I127" s="5">
        <v>45597</v>
      </c>
      <c r="J127" s="6"/>
      <c r="K127" s="7">
        <v>2.4108289495239257</v>
      </c>
    </row>
    <row r="128" spans="5:11" x14ac:dyDescent="0.55000000000000004">
      <c r="E128" t="s">
        <v>8</v>
      </c>
      <c r="I128" s="5">
        <v>45597</v>
      </c>
      <c r="J128" s="6"/>
      <c r="K128" s="7">
        <v>0</v>
      </c>
    </row>
    <row r="129" spans="5:11" x14ac:dyDescent="0.55000000000000004">
      <c r="E129" t="s">
        <v>25</v>
      </c>
      <c r="I129" s="5">
        <v>45597</v>
      </c>
      <c r="J129" s="6"/>
      <c r="K129" s="7">
        <v>0</v>
      </c>
    </row>
    <row r="130" spans="5:11" x14ac:dyDescent="0.55000000000000004">
      <c r="E130" t="s">
        <v>26</v>
      </c>
      <c r="I130" s="5">
        <v>45597</v>
      </c>
      <c r="J130" s="6"/>
      <c r="K130" s="7">
        <v>0</v>
      </c>
    </row>
    <row r="131" spans="5:11" x14ac:dyDescent="0.55000000000000004">
      <c r="E131" t="s">
        <v>8</v>
      </c>
      <c r="I131" s="5">
        <v>45597</v>
      </c>
      <c r="J131" s="6"/>
      <c r="K131" s="7">
        <v>0</v>
      </c>
    </row>
    <row r="132" spans="5:11" x14ac:dyDescent="0.55000000000000004">
      <c r="E132" t="s">
        <v>25</v>
      </c>
      <c r="I132" s="5">
        <v>45597</v>
      </c>
      <c r="J132" s="6"/>
      <c r="K132" s="7">
        <v>0</v>
      </c>
    </row>
    <row r="133" spans="5:11" x14ac:dyDescent="0.55000000000000004">
      <c r="E133" t="s">
        <v>26</v>
      </c>
      <c r="I133" s="5">
        <v>45597</v>
      </c>
      <c r="J133" s="6"/>
      <c r="K133" s="7">
        <v>0</v>
      </c>
    </row>
    <row r="134" spans="5:11" x14ac:dyDescent="0.55000000000000004">
      <c r="E134" t="s">
        <v>8</v>
      </c>
      <c r="I134" s="5">
        <v>45597</v>
      </c>
      <c r="J134" s="6"/>
      <c r="K134" s="7">
        <v>0</v>
      </c>
    </row>
    <row r="135" spans="5:11" x14ac:dyDescent="0.55000000000000004">
      <c r="E135" t="s">
        <v>25</v>
      </c>
      <c r="I135" s="5">
        <v>45597</v>
      </c>
      <c r="J135" s="6"/>
      <c r="K135" s="7">
        <v>0</v>
      </c>
    </row>
    <row r="136" spans="5:11" x14ac:dyDescent="0.55000000000000004">
      <c r="E136" t="s">
        <v>26</v>
      </c>
      <c r="I136" s="5">
        <v>45597</v>
      </c>
      <c r="J136" s="6"/>
      <c r="K136" s="7">
        <v>0</v>
      </c>
    </row>
    <row r="137" spans="5:11" x14ac:dyDescent="0.55000000000000004">
      <c r="E137" t="s">
        <v>8</v>
      </c>
      <c r="I137" s="5">
        <v>45597</v>
      </c>
      <c r="J137" s="6"/>
      <c r="K137" s="7">
        <v>1.985182311433302</v>
      </c>
    </row>
    <row r="138" spans="5:11" x14ac:dyDescent="0.55000000000000004">
      <c r="E138" t="s">
        <v>25</v>
      </c>
      <c r="I138" s="5">
        <v>45597</v>
      </c>
      <c r="J138" s="6"/>
      <c r="K138" s="7">
        <v>1.985182311433302</v>
      </c>
    </row>
    <row r="139" spans="5:11" x14ac:dyDescent="0.55000000000000004">
      <c r="E139" t="s">
        <v>26</v>
      </c>
      <c r="I139" s="5">
        <v>45597</v>
      </c>
      <c r="J139" s="6"/>
      <c r="K139" s="7">
        <v>0.99259115571665102</v>
      </c>
    </row>
    <row r="140" spans="5:11" x14ac:dyDescent="0.55000000000000004">
      <c r="E140" t="s">
        <v>8</v>
      </c>
      <c r="I140" s="5">
        <v>45597</v>
      </c>
      <c r="J140" s="6"/>
      <c r="K140" s="7">
        <v>2.0684088170320361</v>
      </c>
    </row>
    <row r="141" spans="5:11" x14ac:dyDescent="0.55000000000000004">
      <c r="E141" t="s">
        <v>25</v>
      </c>
      <c r="I141" s="5">
        <v>45597</v>
      </c>
      <c r="J141" s="6"/>
      <c r="K141" s="7">
        <v>0.93017127651760045</v>
      </c>
    </row>
    <row r="142" spans="5:11" x14ac:dyDescent="0.55000000000000004">
      <c r="E142" t="s">
        <v>26</v>
      </c>
      <c r="I142" s="5">
        <v>45597</v>
      </c>
      <c r="J142" s="6"/>
      <c r="K142" s="7">
        <v>1.8601571297986261</v>
      </c>
    </row>
    <row r="143" spans="5:11" x14ac:dyDescent="0.55000000000000004">
      <c r="E143" t="s">
        <v>8</v>
      </c>
      <c r="I143" s="5">
        <v>45597</v>
      </c>
      <c r="J143" s="6"/>
      <c r="K143" s="7">
        <v>1.4550122929896421</v>
      </c>
    </row>
    <row r="144" spans="5:11" x14ac:dyDescent="0.55000000000000004">
      <c r="E144" t="s">
        <v>25</v>
      </c>
      <c r="I144" s="5">
        <v>45597</v>
      </c>
      <c r="J144" s="6"/>
      <c r="K144" s="7">
        <v>1.5637788537853268</v>
      </c>
    </row>
    <row r="145" spans="5:11" x14ac:dyDescent="0.55000000000000004">
      <c r="E145" t="s">
        <v>26</v>
      </c>
      <c r="I145" s="5">
        <v>45597</v>
      </c>
      <c r="J145" s="6"/>
      <c r="K145" s="7">
        <v>0.80592709129384699</v>
      </c>
    </row>
    <row r="146" spans="5:11" x14ac:dyDescent="0.55000000000000004">
      <c r="E146" t="s">
        <v>8</v>
      </c>
      <c r="I146" s="5">
        <v>45597</v>
      </c>
      <c r="J146" s="6"/>
      <c r="K146" s="7">
        <v>2.0684088170320361</v>
      </c>
    </row>
    <row r="147" spans="5:11" x14ac:dyDescent="0.55000000000000004">
      <c r="E147" t="s">
        <v>25</v>
      </c>
      <c r="I147" s="5">
        <v>45597</v>
      </c>
      <c r="J147" s="6"/>
      <c r="K147" s="7">
        <v>3.7206851060704018</v>
      </c>
    </row>
    <row r="148" spans="5:11" x14ac:dyDescent="0.55000000000000004">
      <c r="E148" t="s">
        <v>26</v>
      </c>
      <c r="I148" s="5">
        <v>45597</v>
      </c>
      <c r="J148" s="6"/>
      <c r="K148" s="7">
        <v>1.8601571297986261</v>
      </c>
    </row>
    <row r="149" spans="5:11" x14ac:dyDescent="0.55000000000000004">
      <c r="E149" t="s">
        <v>8</v>
      </c>
      <c r="I149" s="5">
        <v>45597</v>
      </c>
      <c r="J149" s="6"/>
      <c r="K149" s="7">
        <v>0.9561795595172049</v>
      </c>
    </row>
    <row r="150" spans="5:11" x14ac:dyDescent="0.55000000000000004">
      <c r="E150" t="s">
        <v>25</v>
      </c>
      <c r="I150" s="5">
        <v>45597</v>
      </c>
      <c r="J150" s="6"/>
      <c r="K150" s="7">
        <v>0.9561795595172049</v>
      </c>
    </row>
    <row r="151" spans="5:11" x14ac:dyDescent="0.55000000000000004">
      <c r="E151" t="s">
        <v>26</v>
      </c>
      <c r="I151" s="5">
        <v>45597</v>
      </c>
      <c r="J151" s="6"/>
      <c r="K151" s="7">
        <v>1.9123591190344098</v>
      </c>
    </row>
    <row r="152" spans="5:11" x14ac:dyDescent="0.55000000000000004">
      <c r="E152" t="s">
        <v>8</v>
      </c>
      <c r="I152" s="5">
        <v>45597</v>
      </c>
      <c r="J152" s="6"/>
      <c r="K152" s="7">
        <v>0.33333333333333331</v>
      </c>
    </row>
    <row r="153" spans="5:11" x14ac:dyDescent="0.55000000000000004">
      <c r="E153" t="s">
        <v>25</v>
      </c>
      <c r="I153" s="5">
        <v>45597</v>
      </c>
      <c r="J153" s="6"/>
      <c r="K153" s="7">
        <v>0.33333333333333331</v>
      </c>
    </row>
    <row r="154" spans="5:11" x14ac:dyDescent="0.55000000000000004">
      <c r="E154" t="s">
        <v>26</v>
      </c>
      <c r="I154" s="5">
        <v>45597</v>
      </c>
      <c r="J154" s="6"/>
      <c r="K154" s="7">
        <v>0.33333333333333331</v>
      </c>
    </row>
    <row r="155" spans="5:11" x14ac:dyDescent="0.55000000000000004">
      <c r="E155" t="s">
        <v>8</v>
      </c>
      <c r="I155" s="5">
        <v>45597</v>
      </c>
      <c r="J155" s="6"/>
      <c r="K155" s="7">
        <v>2.0684088170320361</v>
      </c>
    </row>
    <row r="156" spans="5:11" x14ac:dyDescent="0.55000000000000004">
      <c r="E156" t="s">
        <v>25</v>
      </c>
      <c r="I156" s="5">
        <v>45597</v>
      </c>
      <c r="J156" s="6"/>
      <c r="K156" s="7">
        <v>0</v>
      </c>
    </row>
    <row r="157" spans="5:11" x14ac:dyDescent="0.55000000000000004">
      <c r="E157" t="s">
        <v>26</v>
      </c>
      <c r="I157" s="5">
        <v>45597</v>
      </c>
      <c r="J157" s="6"/>
      <c r="K157" s="7">
        <v>0</v>
      </c>
    </row>
    <row r="158" spans="5:11" x14ac:dyDescent="0.55000000000000004">
      <c r="E158" t="s">
        <v>8</v>
      </c>
      <c r="I158" s="5">
        <v>45597</v>
      </c>
      <c r="J158" s="6"/>
      <c r="K158" s="7">
        <v>2.0684088170320361</v>
      </c>
    </row>
    <row r="159" spans="5:11" x14ac:dyDescent="0.55000000000000004">
      <c r="E159" t="s">
        <v>25</v>
      </c>
      <c r="I159" s="5">
        <v>45597</v>
      </c>
      <c r="J159" s="6"/>
      <c r="K159" s="7">
        <v>1.8603425530352009</v>
      </c>
    </row>
    <row r="160" spans="5:11" x14ac:dyDescent="0.55000000000000004">
      <c r="E160" t="s">
        <v>26</v>
      </c>
      <c r="I160" s="5">
        <v>45597</v>
      </c>
      <c r="J160" s="6"/>
      <c r="K160" s="7">
        <v>0.93007856489931306</v>
      </c>
    </row>
    <row r="161" spans="2:11" x14ac:dyDescent="0.55000000000000004">
      <c r="E161" t="s">
        <v>8</v>
      </c>
      <c r="I161" s="5">
        <v>45627</v>
      </c>
      <c r="K161" s="7">
        <v>0.52794506881198</v>
      </c>
    </row>
    <row r="162" spans="2:11" x14ac:dyDescent="0.55000000000000004">
      <c r="E162" t="s">
        <v>25</v>
      </c>
      <c r="I162" s="5">
        <v>45627</v>
      </c>
      <c r="K162" s="7">
        <v>1.0279450688119807</v>
      </c>
    </row>
    <row r="163" spans="2:11" x14ac:dyDescent="0.55000000000000004">
      <c r="E163" t="s">
        <v>26</v>
      </c>
      <c r="I163" s="5">
        <v>45627</v>
      </c>
      <c r="K163" s="7">
        <v>2.55589013762396</v>
      </c>
    </row>
    <row r="164" spans="2:11" x14ac:dyDescent="0.55000000000000004">
      <c r="B164" t="s">
        <v>63</v>
      </c>
      <c r="C164" t="s">
        <v>55</v>
      </c>
      <c r="D164" t="s">
        <v>54</v>
      </c>
      <c r="E164" t="s">
        <v>8</v>
      </c>
      <c r="I164" s="5">
        <v>45627</v>
      </c>
      <c r="K164" s="7">
        <v>2.0835537551694334</v>
      </c>
    </row>
    <row r="165" spans="2:11" x14ac:dyDescent="0.55000000000000004">
      <c r="B165" t="s">
        <v>63</v>
      </c>
      <c r="C165" t="s">
        <v>55</v>
      </c>
      <c r="D165" t="s">
        <v>54</v>
      </c>
      <c r="E165" t="s">
        <v>25</v>
      </c>
      <c r="I165" s="5">
        <v>45627</v>
      </c>
      <c r="K165" s="7">
        <v>2.0466689317754709</v>
      </c>
    </row>
    <row r="166" spans="2:11" x14ac:dyDescent="0.55000000000000004">
      <c r="B166" t="s">
        <v>63</v>
      </c>
      <c r="C166" t="s">
        <v>55</v>
      </c>
      <c r="D166" t="s">
        <v>54</v>
      </c>
      <c r="E166" t="s">
        <v>26</v>
      </c>
      <c r="I166" s="5">
        <v>45627</v>
      </c>
      <c r="J166" s="6"/>
      <c r="K166" s="7">
        <v>0.93033570916332375</v>
      </c>
    </row>
    <row r="167" spans="2:11" x14ac:dyDescent="0.55000000000000004">
      <c r="E167" t="s">
        <v>8</v>
      </c>
      <c r="I167" s="5">
        <v>45627</v>
      </c>
      <c r="K167" s="7">
        <v>3.1253306327541504</v>
      </c>
    </row>
    <row r="168" spans="2:11" x14ac:dyDescent="0.55000000000000004">
      <c r="E168" t="s">
        <v>25</v>
      </c>
      <c r="I168" s="5">
        <v>45627</v>
      </c>
      <c r="K168" s="7">
        <v>3.0700033976632057</v>
      </c>
    </row>
    <row r="169" spans="2:11" x14ac:dyDescent="0.55000000000000004">
      <c r="E169" t="s">
        <v>26</v>
      </c>
      <c r="I169" s="5">
        <v>45627</v>
      </c>
      <c r="J169" s="6"/>
      <c r="K169" s="7">
        <v>0.93033570916332375</v>
      </c>
    </row>
    <row r="170" spans="2:11" x14ac:dyDescent="0.55000000000000004">
      <c r="E170" t="s">
        <v>8</v>
      </c>
      <c r="I170" s="5">
        <v>45627</v>
      </c>
      <c r="K170" s="7">
        <v>2.0835537551694334</v>
      </c>
    </row>
    <row r="171" spans="2:11" x14ac:dyDescent="0.55000000000000004">
      <c r="E171" t="s">
        <v>25</v>
      </c>
      <c r="I171" s="5">
        <v>45627</v>
      </c>
      <c r="K171" s="7">
        <v>3.0700033976632057</v>
      </c>
    </row>
    <row r="172" spans="2:11" x14ac:dyDescent="0.55000000000000004">
      <c r="E172" t="s">
        <v>26</v>
      </c>
      <c r="I172" s="5">
        <v>45627</v>
      </c>
      <c r="J172" s="6"/>
      <c r="K172" s="7">
        <v>1.8606714183266475</v>
      </c>
    </row>
    <row r="173" spans="2:11" x14ac:dyDescent="0.55000000000000004">
      <c r="E173" t="s">
        <v>8</v>
      </c>
      <c r="I173" s="5">
        <v>45627</v>
      </c>
      <c r="J173" s="6"/>
      <c r="K173" s="7">
        <v>0</v>
      </c>
    </row>
    <row r="174" spans="2:11" x14ac:dyDescent="0.55000000000000004">
      <c r="E174" t="s">
        <v>25</v>
      </c>
      <c r="I174" s="5">
        <v>45627</v>
      </c>
      <c r="J174" s="6"/>
      <c r="K174" s="7">
        <v>0.5</v>
      </c>
    </row>
    <row r="175" spans="2:11" x14ac:dyDescent="0.55000000000000004">
      <c r="E175" t="s">
        <v>26</v>
      </c>
      <c r="I175" s="5">
        <v>45627</v>
      </c>
      <c r="J175" s="6"/>
      <c r="K175" s="7">
        <v>0.5</v>
      </c>
    </row>
    <row r="176" spans="2:11" x14ac:dyDescent="0.55000000000000004">
      <c r="B176" t="s">
        <v>63</v>
      </c>
      <c r="C176" t="s">
        <v>55</v>
      </c>
      <c r="E176" t="s">
        <v>8</v>
      </c>
      <c r="I176" s="5">
        <v>45627</v>
      </c>
      <c r="K176" s="7">
        <v>1.1015309107316271</v>
      </c>
    </row>
    <row r="177" spans="2:11" x14ac:dyDescent="0.55000000000000004">
      <c r="B177" t="s">
        <v>63</v>
      </c>
      <c r="C177" t="s">
        <v>55</v>
      </c>
      <c r="E177" t="s">
        <v>25</v>
      </c>
      <c r="I177" s="5">
        <v>45627</v>
      </c>
      <c r="K177" s="7">
        <v>1.8976395867158486</v>
      </c>
    </row>
    <row r="178" spans="2:11" x14ac:dyDescent="0.55000000000000004">
      <c r="B178" t="s">
        <v>63</v>
      </c>
      <c r="C178" t="s">
        <v>55</v>
      </c>
      <c r="E178" t="s">
        <v>26</v>
      </c>
      <c r="I178" s="5">
        <v>45627</v>
      </c>
      <c r="J178" s="6"/>
      <c r="K178" s="7">
        <v>1.000829502552524</v>
      </c>
    </row>
    <row r="179" spans="2:11" x14ac:dyDescent="0.55000000000000004">
      <c r="E179" t="s">
        <v>8</v>
      </c>
      <c r="I179" s="5">
        <v>45627</v>
      </c>
      <c r="K179" s="7">
        <v>2.0835537551694334</v>
      </c>
    </row>
    <row r="180" spans="2:11" x14ac:dyDescent="0.55000000000000004">
      <c r="E180" t="s">
        <v>25</v>
      </c>
      <c r="I180" s="5">
        <v>45627</v>
      </c>
      <c r="K180" s="7">
        <v>3.0700033976632057</v>
      </c>
    </row>
    <row r="181" spans="2:11" x14ac:dyDescent="0.55000000000000004">
      <c r="E181" t="s">
        <v>26</v>
      </c>
      <c r="I181" s="5">
        <v>45627</v>
      </c>
      <c r="J181" s="6"/>
      <c r="K181" s="7">
        <v>0.93033570916332375</v>
      </c>
    </row>
    <row r="182" spans="2:11" x14ac:dyDescent="0.55000000000000004">
      <c r="B182" t="s">
        <v>63</v>
      </c>
      <c r="C182" t="s">
        <v>55</v>
      </c>
      <c r="E182" t="s">
        <v>8</v>
      </c>
      <c r="I182" s="5">
        <v>45627</v>
      </c>
      <c r="K182" s="7">
        <v>1.0417768775847167</v>
      </c>
    </row>
    <row r="183" spans="2:11" x14ac:dyDescent="0.55000000000000004">
      <c r="B183" t="s">
        <v>63</v>
      </c>
      <c r="C183" t="s">
        <v>55</v>
      </c>
      <c r="E183" t="s">
        <v>25</v>
      </c>
      <c r="I183" s="5">
        <v>45627</v>
      </c>
      <c r="K183" s="7">
        <v>2.0466689317754709</v>
      </c>
    </row>
    <row r="184" spans="2:11" x14ac:dyDescent="0.55000000000000004">
      <c r="B184" t="s">
        <v>63</v>
      </c>
      <c r="C184" t="s">
        <v>55</v>
      </c>
      <c r="E184" t="s">
        <v>26</v>
      </c>
      <c r="I184" s="5">
        <v>45627</v>
      </c>
      <c r="J184" s="6"/>
      <c r="K184" s="7">
        <v>0.93033570916332375</v>
      </c>
    </row>
    <row r="185" spans="2:11" x14ac:dyDescent="0.55000000000000004">
      <c r="E185" t="s">
        <v>8</v>
      </c>
      <c r="I185" s="5">
        <v>45627</v>
      </c>
      <c r="J185" s="6"/>
      <c r="K185" s="7">
        <v>1.0417768775847167</v>
      </c>
    </row>
    <row r="186" spans="2:11" x14ac:dyDescent="0.55000000000000004">
      <c r="E186" t="s">
        <v>25</v>
      </c>
      <c r="I186" s="5">
        <v>45627</v>
      </c>
      <c r="J186" s="6"/>
      <c r="K186" s="7">
        <v>3.0700033976632057</v>
      </c>
    </row>
    <row r="187" spans="2:11" x14ac:dyDescent="0.55000000000000004">
      <c r="E187" t="s">
        <v>26</v>
      </c>
      <c r="I187" s="5">
        <v>45627</v>
      </c>
      <c r="J187" s="6"/>
      <c r="K187" s="7">
        <v>0.93033570916332375</v>
      </c>
    </row>
    <row r="188" spans="2:11" x14ac:dyDescent="0.55000000000000004">
      <c r="E188" t="s">
        <v>8</v>
      </c>
      <c r="I188" s="5">
        <v>45627</v>
      </c>
      <c r="K188" s="7">
        <v>5.2088843879235842</v>
      </c>
    </row>
    <row r="189" spans="2:11" x14ac:dyDescent="0.55000000000000004">
      <c r="E189" t="s">
        <v>25</v>
      </c>
      <c r="I189" s="5">
        <v>45627</v>
      </c>
      <c r="K189" s="7">
        <v>0</v>
      </c>
    </row>
    <row r="190" spans="2:11" x14ac:dyDescent="0.55000000000000004">
      <c r="E190" t="s">
        <v>26</v>
      </c>
      <c r="I190" s="5">
        <v>45627</v>
      </c>
      <c r="J190" s="6"/>
      <c r="K190" s="7">
        <v>0</v>
      </c>
    </row>
    <row r="191" spans="2:11" x14ac:dyDescent="0.55000000000000004">
      <c r="E191" t="s">
        <v>8</v>
      </c>
      <c r="I191" s="5">
        <v>45627</v>
      </c>
      <c r="K191" s="7">
        <v>1.1799606578249338</v>
      </c>
    </row>
    <row r="192" spans="2:11" x14ac:dyDescent="0.55000000000000004">
      <c r="E192" t="s">
        <v>25</v>
      </c>
      <c r="I192" s="5">
        <v>45627</v>
      </c>
      <c r="K192" s="7">
        <v>2.5959134472148544</v>
      </c>
    </row>
    <row r="193" spans="5:11" x14ac:dyDescent="0.55000000000000004">
      <c r="E193" t="s">
        <v>26</v>
      </c>
      <c r="I193" s="5">
        <v>45627</v>
      </c>
      <c r="K193" s="7">
        <v>0.94396852625994709</v>
      </c>
    </row>
    <row r="194" spans="5:11" x14ac:dyDescent="0.55000000000000004">
      <c r="E194" t="s">
        <v>8</v>
      </c>
      <c r="I194" s="5">
        <v>45627</v>
      </c>
      <c r="K194" s="7">
        <v>2.4308127143643392</v>
      </c>
    </row>
    <row r="195" spans="5:11" x14ac:dyDescent="0.55000000000000004">
      <c r="E195" t="s">
        <v>25</v>
      </c>
      <c r="I195" s="5">
        <v>45627</v>
      </c>
      <c r="K195" s="7">
        <v>2.4308127143643392</v>
      </c>
    </row>
    <row r="196" spans="5:11" x14ac:dyDescent="0.55000000000000004">
      <c r="E196" t="s">
        <v>26</v>
      </c>
      <c r="I196" s="5">
        <v>45627</v>
      </c>
      <c r="J196" s="6"/>
      <c r="K196" s="7">
        <v>2.4308127143643392</v>
      </c>
    </row>
    <row r="197" spans="5:11" x14ac:dyDescent="0.55000000000000004">
      <c r="E197" t="s">
        <v>8</v>
      </c>
      <c r="I197" s="5">
        <v>45627</v>
      </c>
      <c r="K197" s="7">
        <v>1.9019940732984395</v>
      </c>
    </row>
    <row r="198" spans="5:11" x14ac:dyDescent="0.55000000000000004">
      <c r="E198" t="s">
        <v>25</v>
      </c>
      <c r="I198" s="5">
        <v>45627</v>
      </c>
      <c r="K198" s="7">
        <v>1.9019940732984395</v>
      </c>
    </row>
    <row r="199" spans="5:11" x14ac:dyDescent="0.55000000000000004">
      <c r="E199" t="s">
        <v>26</v>
      </c>
      <c r="I199" s="5">
        <v>45627</v>
      </c>
      <c r="K199" s="7">
        <v>1.2679960488656263</v>
      </c>
    </row>
    <row r="200" spans="5:11" x14ac:dyDescent="0.55000000000000004">
      <c r="E200" t="s">
        <v>8</v>
      </c>
      <c r="I200" s="5">
        <v>45627</v>
      </c>
      <c r="K200" s="7">
        <v>0.76079762931937589</v>
      </c>
    </row>
    <row r="201" spans="5:11" x14ac:dyDescent="0.55000000000000004">
      <c r="E201" t="s">
        <v>25</v>
      </c>
      <c r="I201" s="5">
        <v>45627</v>
      </c>
      <c r="K201" s="7">
        <v>0.76079762931937589</v>
      </c>
    </row>
    <row r="202" spans="5:11" x14ac:dyDescent="0.55000000000000004">
      <c r="E202" t="s">
        <v>26</v>
      </c>
      <c r="I202" s="5">
        <v>45627</v>
      </c>
      <c r="K202" s="7">
        <v>0.50719841954625056</v>
      </c>
    </row>
    <row r="203" spans="5:11" x14ac:dyDescent="0.55000000000000004">
      <c r="E203" t="s">
        <v>8</v>
      </c>
      <c r="I203" s="5">
        <v>45627</v>
      </c>
      <c r="K203" s="7">
        <v>3.6146484315409579</v>
      </c>
    </row>
    <row r="204" spans="5:11" x14ac:dyDescent="0.55000000000000004">
      <c r="E204" t="s">
        <v>25</v>
      </c>
      <c r="I204" s="5">
        <v>45627</v>
      </c>
      <c r="K204" s="7">
        <v>3.6146484315409579</v>
      </c>
    </row>
    <row r="205" spans="5:11" x14ac:dyDescent="0.55000000000000004">
      <c r="E205" t="s">
        <v>26</v>
      </c>
      <c r="I205" s="5">
        <v>45627</v>
      </c>
      <c r="K205" s="7">
        <v>2.4097656210273053</v>
      </c>
    </row>
    <row r="206" spans="5:11" x14ac:dyDescent="0.55000000000000004">
      <c r="E206" t="s">
        <v>8</v>
      </c>
      <c r="I206" s="5">
        <v>45627</v>
      </c>
      <c r="K206" s="7">
        <v>0</v>
      </c>
    </row>
    <row r="207" spans="5:11" x14ac:dyDescent="0.55000000000000004">
      <c r="E207" t="s">
        <v>25</v>
      </c>
      <c r="I207" s="5">
        <v>45627</v>
      </c>
      <c r="K207" s="7">
        <v>0</v>
      </c>
    </row>
    <row r="208" spans="5:11" x14ac:dyDescent="0.55000000000000004">
      <c r="E208" t="s">
        <v>26</v>
      </c>
      <c r="I208" s="5">
        <v>45627</v>
      </c>
      <c r="K208" s="7">
        <v>0</v>
      </c>
    </row>
    <row r="209" spans="5:11" x14ac:dyDescent="0.55000000000000004">
      <c r="E209" t="s">
        <v>8</v>
      </c>
      <c r="I209" s="5">
        <v>45627</v>
      </c>
      <c r="K209" s="7">
        <v>0</v>
      </c>
    </row>
    <row r="210" spans="5:11" x14ac:dyDescent="0.55000000000000004">
      <c r="E210" t="s">
        <v>25</v>
      </c>
      <c r="I210" s="5">
        <v>45627</v>
      </c>
      <c r="K210" s="7">
        <v>0</v>
      </c>
    </row>
    <row r="211" spans="5:11" x14ac:dyDescent="0.55000000000000004">
      <c r="E211" t="s">
        <v>26</v>
      </c>
      <c r="I211" s="5">
        <v>45627</v>
      </c>
      <c r="J211" s="6"/>
      <c r="K211" s="7">
        <v>0</v>
      </c>
    </row>
    <row r="212" spans="5:11" x14ac:dyDescent="0.55000000000000004">
      <c r="E212" t="s">
        <v>8</v>
      </c>
      <c r="I212" s="5">
        <v>45627</v>
      </c>
      <c r="K212" s="7">
        <v>0</v>
      </c>
    </row>
    <row r="213" spans="5:11" x14ac:dyDescent="0.55000000000000004">
      <c r="E213" t="s">
        <v>25</v>
      </c>
      <c r="I213" s="5">
        <v>45627</v>
      </c>
      <c r="K213" s="7">
        <v>0</v>
      </c>
    </row>
    <row r="214" spans="5:11" x14ac:dyDescent="0.55000000000000004">
      <c r="E214" t="s">
        <v>26</v>
      </c>
      <c r="I214" s="5">
        <v>45627</v>
      </c>
      <c r="K214" s="7">
        <v>0</v>
      </c>
    </row>
    <row r="215" spans="5:11" x14ac:dyDescent="0.55000000000000004">
      <c r="E215" t="s">
        <v>8</v>
      </c>
      <c r="I215" s="5">
        <v>45627</v>
      </c>
      <c r="K215" s="7">
        <v>1.9842713353644237</v>
      </c>
    </row>
    <row r="216" spans="5:11" x14ac:dyDescent="0.55000000000000004">
      <c r="E216" t="s">
        <v>25</v>
      </c>
      <c r="I216" s="5">
        <v>45627</v>
      </c>
      <c r="K216" s="7">
        <v>1.9842713353644237</v>
      </c>
    </row>
    <row r="217" spans="5:11" x14ac:dyDescent="0.55000000000000004">
      <c r="E217" t="s">
        <v>26</v>
      </c>
      <c r="I217" s="5">
        <v>45627</v>
      </c>
      <c r="K217" s="7">
        <v>0.99213566768221184</v>
      </c>
    </row>
    <row r="218" spans="5:11" x14ac:dyDescent="0.55000000000000004">
      <c r="E218" t="s">
        <v>8</v>
      </c>
      <c r="I218" s="5">
        <v>45627</v>
      </c>
      <c r="K218" s="7">
        <v>2.0666416925712734</v>
      </c>
    </row>
    <row r="219" spans="5:11" x14ac:dyDescent="0.55000000000000004">
      <c r="E219" t="s">
        <v>25</v>
      </c>
      <c r="I219" s="5">
        <v>45627</v>
      </c>
      <c r="K219" s="7">
        <v>0.93035789977707439</v>
      </c>
    </row>
    <row r="220" spans="5:11" x14ac:dyDescent="0.55000000000000004">
      <c r="E220" t="s">
        <v>26</v>
      </c>
      <c r="I220" s="5">
        <v>45627</v>
      </c>
      <c r="K220" s="7">
        <v>1.8606517737519366</v>
      </c>
    </row>
    <row r="221" spans="5:11" x14ac:dyDescent="0.55000000000000004">
      <c r="E221" t="s">
        <v>8</v>
      </c>
      <c r="I221" s="5">
        <v>45627</v>
      </c>
      <c r="K221" s="7">
        <v>1.4548891528084749</v>
      </c>
    </row>
    <row r="222" spans="5:11" x14ac:dyDescent="0.55000000000000004">
      <c r="E222" t="s">
        <v>25</v>
      </c>
      <c r="I222" s="5">
        <v>45627</v>
      </c>
      <c r="K222" s="7">
        <v>1.5636465085039237</v>
      </c>
    </row>
    <row r="223" spans="5:11" x14ac:dyDescent="0.55000000000000004">
      <c r="E223" t="s">
        <v>26</v>
      </c>
      <c r="I223" s="5">
        <v>45627</v>
      </c>
      <c r="K223" s="7">
        <v>0.80585888430445762</v>
      </c>
    </row>
    <row r="224" spans="5:11" x14ac:dyDescent="0.55000000000000004">
      <c r="E224" t="s">
        <v>8</v>
      </c>
      <c r="I224" s="5">
        <v>45627</v>
      </c>
      <c r="K224" s="7">
        <v>2.0666416925712734</v>
      </c>
    </row>
    <row r="225" spans="5:11" x14ac:dyDescent="0.55000000000000004">
      <c r="E225" t="s">
        <v>25</v>
      </c>
      <c r="I225" s="5">
        <v>45627</v>
      </c>
      <c r="K225" s="7">
        <v>3.7214315991082976</v>
      </c>
    </row>
    <row r="226" spans="5:11" x14ac:dyDescent="0.55000000000000004">
      <c r="E226" t="s">
        <v>26</v>
      </c>
      <c r="I226" s="5">
        <v>45627</v>
      </c>
      <c r="K226" s="7">
        <v>1.8606517737519366</v>
      </c>
    </row>
    <row r="227" spans="5:11" x14ac:dyDescent="0.55000000000000004">
      <c r="E227" t="s">
        <v>8</v>
      </c>
      <c r="I227" s="5">
        <v>45627</v>
      </c>
      <c r="K227" s="7">
        <v>0.456098636404215</v>
      </c>
    </row>
    <row r="228" spans="5:11" x14ac:dyDescent="0.55000000000000004">
      <c r="E228" t="s">
        <v>25</v>
      </c>
      <c r="I228" s="5">
        <v>45627</v>
      </c>
      <c r="K228" s="7">
        <v>0.956098636404215</v>
      </c>
    </row>
    <row r="229" spans="5:11" x14ac:dyDescent="0.55000000000000004">
      <c r="E229" t="s">
        <v>26</v>
      </c>
      <c r="I229" s="5">
        <v>45627</v>
      </c>
      <c r="K229" s="7">
        <v>2.41219727280843</v>
      </c>
    </row>
    <row r="230" spans="5:11" x14ac:dyDescent="0.55000000000000004">
      <c r="E230" t="s">
        <v>8</v>
      </c>
      <c r="I230" s="5">
        <v>45627</v>
      </c>
      <c r="K230" s="7">
        <v>0.33333333333333331</v>
      </c>
    </row>
    <row r="231" spans="5:11" x14ac:dyDescent="0.55000000000000004">
      <c r="E231" t="s">
        <v>25</v>
      </c>
      <c r="I231" s="5">
        <v>45627</v>
      </c>
      <c r="K231" s="7">
        <v>0.33333333333333331</v>
      </c>
    </row>
    <row r="232" spans="5:11" x14ac:dyDescent="0.55000000000000004">
      <c r="E232" t="s">
        <v>26</v>
      </c>
      <c r="I232" s="5">
        <v>45627</v>
      </c>
      <c r="J232" s="6"/>
      <c r="K232" s="7">
        <v>0.33333333333333331</v>
      </c>
    </row>
    <row r="233" spans="5:11" x14ac:dyDescent="0.55000000000000004">
      <c r="E233" t="s">
        <v>8</v>
      </c>
      <c r="I233" s="5">
        <v>45627</v>
      </c>
      <c r="K233" s="7">
        <v>2.0666416925712734</v>
      </c>
    </row>
    <row r="234" spans="5:11" x14ac:dyDescent="0.55000000000000004">
      <c r="E234" t="s">
        <v>25</v>
      </c>
      <c r="I234" s="5">
        <v>45627</v>
      </c>
      <c r="K234" s="7">
        <v>0</v>
      </c>
    </row>
    <row r="235" spans="5:11" x14ac:dyDescent="0.55000000000000004">
      <c r="E235" t="s">
        <v>26</v>
      </c>
      <c r="I235" s="5">
        <v>45627</v>
      </c>
      <c r="K235" s="7">
        <v>0</v>
      </c>
    </row>
    <row r="236" spans="5:11" x14ac:dyDescent="0.55000000000000004">
      <c r="E236" t="s">
        <v>8</v>
      </c>
      <c r="I236" s="5">
        <v>45627</v>
      </c>
      <c r="K236" s="7">
        <v>2.0666416925712734</v>
      </c>
    </row>
    <row r="237" spans="5:11" x14ac:dyDescent="0.55000000000000004">
      <c r="E237" t="s">
        <v>25</v>
      </c>
      <c r="I237" s="5">
        <v>45627</v>
      </c>
      <c r="K237" s="7">
        <v>1.8607157995541488</v>
      </c>
    </row>
    <row r="238" spans="5:11" x14ac:dyDescent="0.55000000000000004">
      <c r="E238" t="s">
        <v>26</v>
      </c>
      <c r="I238" s="5">
        <v>45627</v>
      </c>
      <c r="K238" s="7">
        <v>0.93032588687596829</v>
      </c>
    </row>
    <row r="239" spans="5:11" x14ac:dyDescent="0.55000000000000004">
      <c r="E239" t="s">
        <v>8</v>
      </c>
      <c r="I239" s="5">
        <v>45658</v>
      </c>
      <c r="J239" s="6"/>
      <c r="K239" s="7">
        <v>0.2575332759240378</v>
      </c>
    </row>
    <row r="240" spans="5:11" x14ac:dyDescent="0.55000000000000004">
      <c r="E240" t="s">
        <v>25</v>
      </c>
      <c r="I240" s="5">
        <v>45658</v>
      </c>
      <c r="J240" s="6"/>
      <c r="K240" s="7">
        <v>1.8998774298468843</v>
      </c>
    </row>
    <row r="241" spans="2:11" x14ac:dyDescent="0.55000000000000004">
      <c r="E241" t="s">
        <v>26</v>
      </c>
      <c r="I241" s="5">
        <v>45658</v>
      </c>
      <c r="J241" s="6"/>
      <c r="K241" s="7">
        <v>2.4665700054766928</v>
      </c>
    </row>
    <row r="242" spans="2:11" x14ac:dyDescent="0.55000000000000004">
      <c r="B242" t="s">
        <v>63</v>
      </c>
      <c r="C242" t="s">
        <v>55</v>
      </c>
      <c r="D242" t="s">
        <v>54</v>
      </c>
      <c r="E242" t="s">
        <v>8</v>
      </c>
      <c r="I242" s="5">
        <v>45658</v>
      </c>
      <c r="J242" s="6"/>
      <c r="K242" s="7">
        <v>2.0220078419638456</v>
      </c>
    </row>
    <row r="243" spans="2:11" x14ac:dyDescent="0.55000000000000004">
      <c r="B243" t="s">
        <v>63</v>
      </c>
      <c r="C243" t="s">
        <v>55</v>
      </c>
      <c r="D243" t="s">
        <v>54</v>
      </c>
      <c r="E243" t="s">
        <v>25</v>
      </c>
      <c r="I243" s="5">
        <v>45658</v>
      </c>
      <c r="J243" s="6"/>
      <c r="K243" s="7">
        <v>3.370013069939743</v>
      </c>
    </row>
    <row r="244" spans="2:11" x14ac:dyDescent="0.55000000000000004">
      <c r="B244" t="s">
        <v>63</v>
      </c>
      <c r="C244" t="s">
        <v>55</v>
      </c>
      <c r="D244" t="s">
        <v>54</v>
      </c>
      <c r="E244" t="s">
        <v>26</v>
      </c>
      <c r="I244" s="5">
        <v>45658</v>
      </c>
      <c r="J244" s="6"/>
      <c r="K244" s="7">
        <v>1.3480052279758974</v>
      </c>
    </row>
    <row r="245" spans="2:11" x14ac:dyDescent="0.55000000000000004">
      <c r="E245" t="s">
        <v>8</v>
      </c>
      <c r="I245" s="5">
        <v>45658</v>
      </c>
      <c r="J245" s="6"/>
      <c r="K245" s="7">
        <v>1.9737993901223077</v>
      </c>
    </row>
    <row r="246" spans="2:11" x14ac:dyDescent="0.55000000000000004">
      <c r="E246" t="s">
        <v>25</v>
      </c>
      <c r="I246" s="5">
        <v>45658</v>
      </c>
      <c r="J246" s="6"/>
      <c r="K246" s="7">
        <v>3.2896656502038462</v>
      </c>
    </row>
    <row r="247" spans="2:11" x14ac:dyDescent="0.55000000000000004">
      <c r="E247" t="s">
        <v>26</v>
      </c>
      <c r="I247" s="5">
        <v>45658</v>
      </c>
      <c r="J247" s="6"/>
      <c r="K247" s="7">
        <v>1.3158662600815385</v>
      </c>
    </row>
    <row r="248" spans="2:11" x14ac:dyDescent="0.55000000000000004">
      <c r="E248" t="s">
        <v>8</v>
      </c>
      <c r="I248" s="5">
        <v>45658</v>
      </c>
      <c r="J248" s="6"/>
      <c r="K248" s="7">
        <v>1.9683311408717949</v>
      </c>
    </row>
    <row r="249" spans="2:11" x14ac:dyDescent="0.55000000000000004">
      <c r="E249" t="s">
        <v>25</v>
      </c>
      <c r="I249" s="5">
        <v>45658</v>
      </c>
      <c r="J249" s="6"/>
      <c r="K249" s="7">
        <v>2.7114544521000004</v>
      </c>
    </row>
    <row r="250" spans="2:11" x14ac:dyDescent="0.55000000000000004">
      <c r="E250" t="s">
        <v>26</v>
      </c>
      <c r="I250" s="5">
        <v>45658</v>
      </c>
      <c r="J250" s="6"/>
      <c r="K250" s="7">
        <v>1.8307602739999997</v>
      </c>
    </row>
    <row r="251" spans="2:11" x14ac:dyDescent="0.55000000000000004">
      <c r="E251" t="s">
        <v>8</v>
      </c>
      <c r="I251" s="5">
        <v>45658</v>
      </c>
      <c r="J251" s="6"/>
      <c r="K251" s="7">
        <v>0</v>
      </c>
    </row>
    <row r="252" spans="2:11" x14ac:dyDescent="0.55000000000000004">
      <c r="E252" t="s">
        <v>25</v>
      </c>
      <c r="I252" s="5">
        <v>45658</v>
      </c>
      <c r="J252" s="6"/>
      <c r="K252" s="7">
        <v>0.75</v>
      </c>
    </row>
    <row r="253" spans="2:11" x14ac:dyDescent="0.55000000000000004">
      <c r="E253" t="s">
        <v>26</v>
      </c>
      <c r="I253" s="5">
        <v>45658</v>
      </c>
      <c r="J253" s="6"/>
      <c r="K253" s="7">
        <v>0.75</v>
      </c>
    </row>
    <row r="254" spans="2:11" x14ac:dyDescent="0.55000000000000004">
      <c r="B254" t="s">
        <v>63</v>
      </c>
      <c r="C254" t="s">
        <v>55</v>
      </c>
      <c r="E254" t="s">
        <v>8</v>
      </c>
      <c r="I254" s="5">
        <v>45658</v>
      </c>
      <c r="J254" s="6"/>
      <c r="K254" s="7">
        <v>1.0619015393257563</v>
      </c>
    </row>
    <row r="255" spans="2:11" x14ac:dyDescent="0.55000000000000004">
      <c r="B255" t="s">
        <v>63</v>
      </c>
      <c r="C255" t="s">
        <v>55</v>
      </c>
      <c r="E255" t="s">
        <v>25</v>
      </c>
      <c r="I255" s="5">
        <v>45658</v>
      </c>
      <c r="J255" s="6"/>
      <c r="K255" s="7">
        <v>1.9504154876578299</v>
      </c>
    </row>
    <row r="256" spans="2:11" x14ac:dyDescent="0.55000000000000004">
      <c r="B256" t="s">
        <v>63</v>
      </c>
      <c r="C256" t="s">
        <v>55</v>
      </c>
      <c r="E256" t="s">
        <v>26</v>
      </c>
      <c r="I256" s="5">
        <v>45658</v>
      </c>
      <c r="J256" s="6"/>
      <c r="K256" s="7">
        <v>0.9876829730164135</v>
      </c>
    </row>
    <row r="257" spans="2:11" x14ac:dyDescent="0.55000000000000004">
      <c r="E257" t="s">
        <v>8</v>
      </c>
      <c r="I257" s="5">
        <v>45658</v>
      </c>
      <c r="J257" s="6"/>
      <c r="K257" s="7">
        <v>2.1200726512154864</v>
      </c>
    </row>
    <row r="258" spans="2:11" x14ac:dyDescent="0.55000000000000004">
      <c r="E258" t="s">
        <v>25</v>
      </c>
      <c r="I258" s="5">
        <v>45658</v>
      </c>
      <c r="J258" s="6"/>
      <c r="K258" s="7">
        <v>3.8939792257161354</v>
      </c>
    </row>
    <row r="259" spans="2:11" x14ac:dyDescent="0.55000000000000004">
      <c r="E259" t="s">
        <v>26</v>
      </c>
      <c r="I259" s="5">
        <v>45658</v>
      </c>
      <c r="J259" s="6"/>
      <c r="K259" s="7">
        <v>0.98594812306837798</v>
      </c>
    </row>
    <row r="260" spans="2:11" x14ac:dyDescent="0.55000000000000004">
      <c r="B260" t="s">
        <v>63</v>
      </c>
      <c r="C260" t="s">
        <v>55</v>
      </c>
      <c r="E260" t="s">
        <v>8</v>
      </c>
      <c r="I260" s="5">
        <v>45658</v>
      </c>
      <c r="J260" s="6"/>
      <c r="K260" s="7">
        <v>0</v>
      </c>
    </row>
    <row r="261" spans="2:11" x14ac:dyDescent="0.55000000000000004">
      <c r="B261" t="s">
        <v>63</v>
      </c>
      <c r="C261" t="s">
        <v>55</v>
      </c>
      <c r="E261" t="s">
        <v>25</v>
      </c>
      <c r="I261" s="5">
        <v>45658</v>
      </c>
      <c r="J261" s="6"/>
      <c r="K261" s="7">
        <v>0</v>
      </c>
    </row>
    <row r="262" spans="2:11" x14ac:dyDescent="0.55000000000000004">
      <c r="B262" t="s">
        <v>63</v>
      </c>
      <c r="C262" t="s">
        <v>55</v>
      </c>
      <c r="E262" t="s">
        <v>26</v>
      </c>
      <c r="I262" s="5">
        <v>45658</v>
      </c>
      <c r="J262" s="6"/>
      <c r="K262" s="7">
        <v>0</v>
      </c>
    </row>
    <row r="263" spans="2:11" x14ac:dyDescent="0.55000000000000004">
      <c r="E263" t="s">
        <v>8</v>
      </c>
      <c r="I263" s="5">
        <v>45658</v>
      </c>
      <c r="J263" s="6"/>
      <c r="K263" s="7">
        <v>2.0425397443181756</v>
      </c>
    </row>
    <row r="264" spans="2:11" x14ac:dyDescent="0.55000000000000004">
      <c r="E264" t="s">
        <v>25</v>
      </c>
      <c r="I264" s="5">
        <v>45658</v>
      </c>
      <c r="J264" s="6"/>
      <c r="K264" s="7">
        <v>3.5322464643054783</v>
      </c>
    </row>
    <row r="265" spans="2:11" x14ac:dyDescent="0.55000000000000004">
      <c r="E265" t="s">
        <v>26</v>
      </c>
      <c r="I265" s="5">
        <v>45658</v>
      </c>
      <c r="J265" s="6"/>
      <c r="K265" s="7">
        <v>1.4252137913763461</v>
      </c>
    </row>
    <row r="266" spans="2:11" x14ac:dyDescent="0.55000000000000004">
      <c r="E266" t="s">
        <v>8</v>
      </c>
      <c r="I266" s="5">
        <v>45658</v>
      </c>
      <c r="J266" s="6"/>
      <c r="K266" s="7">
        <v>2.9524967113076914</v>
      </c>
    </row>
    <row r="267" spans="2:11" x14ac:dyDescent="0.55000000000000004">
      <c r="E267" t="s">
        <v>25</v>
      </c>
      <c r="I267" s="5">
        <v>45658</v>
      </c>
      <c r="J267" s="6"/>
      <c r="K267" s="7">
        <v>1.2302069630448715</v>
      </c>
    </row>
    <row r="268" spans="2:11" x14ac:dyDescent="0.55000000000000004">
      <c r="E268" t="s">
        <v>26</v>
      </c>
      <c r="I268" s="5">
        <v>45658</v>
      </c>
      <c r="J268" s="6"/>
      <c r="K268" s="7">
        <v>0.73812417782692286</v>
      </c>
    </row>
    <row r="269" spans="2:11" x14ac:dyDescent="0.55000000000000004">
      <c r="E269" t="s">
        <v>8</v>
      </c>
      <c r="I269" s="5">
        <v>45658</v>
      </c>
      <c r="J269" s="6"/>
      <c r="K269" s="7">
        <v>1.1799606578249338</v>
      </c>
    </row>
    <row r="270" spans="2:11" x14ac:dyDescent="0.55000000000000004">
      <c r="E270" t="s">
        <v>25</v>
      </c>
      <c r="I270" s="5">
        <v>45658</v>
      </c>
      <c r="J270" s="6"/>
      <c r="K270" s="7">
        <v>2.5959134472148544</v>
      </c>
    </row>
    <row r="271" spans="2:11" x14ac:dyDescent="0.55000000000000004">
      <c r="E271" t="s">
        <v>26</v>
      </c>
      <c r="I271" s="5">
        <v>45658</v>
      </c>
      <c r="J271" s="6"/>
      <c r="K271" s="7">
        <v>0.94396852625994709</v>
      </c>
    </row>
    <row r="272" spans="2:11" x14ac:dyDescent="0.55000000000000004">
      <c r="E272" t="s">
        <v>8</v>
      </c>
      <c r="I272" s="5">
        <v>45658</v>
      </c>
      <c r="J272" s="6"/>
      <c r="K272" s="7">
        <v>6.8891589930512813</v>
      </c>
    </row>
    <row r="273" spans="5:11" x14ac:dyDescent="0.55000000000000004">
      <c r="E273" t="s">
        <v>25</v>
      </c>
      <c r="I273" s="5">
        <v>45658</v>
      </c>
      <c r="J273" s="6"/>
      <c r="K273" s="7">
        <v>0</v>
      </c>
    </row>
    <row r="274" spans="5:11" x14ac:dyDescent="0.55000000000000004">
      <c r="E274" t="s">
        <v>26</v>
      </c>
      <c r="I274" s="5">
        <v>45658</v>
      </c>
      <c r="J274" s="6"/>
      <c r="K274" s="7">
        <v>0</v>
      </c>
    </row>
    <row r="275" spans="5:11" x14ac:dyDescent="0.55000000000000004">
      <c r="E275" t="s">
        <v>8</v>
      </c>
      <c r="I275" s="5">
        <v>45658</v>
      </c>
      <c r="J275" s="6"/>
      <c r="K275" s="7">
        <v>1.910007929423077</v>
      </c>
    </row>
    <row r="276" spans="5:11" x14ac:dyDescent="0.55000000000000004">
      <c r="E276" t="s">
        <v>25</v>
      </c>
      <c r="I276" s="5">
        <v>45658</v>
      </c>
      <c r="J276" s="6"/>
      <c r="K276" s="7">
        <v>1.910007929423077</v>
      </c>
    </row>
    <row r="277" spans="5:11" x14ac:dyDescent="0.55000000000000004">
      <c r="E277" t="s">
        <v>26</v>
      </c>
      <c r="I277" s="5">
        <v>45658</v>
      </c>
      <c r="J277" s="6"/>
      <c r="K277" s="7">
        <v>1.2733386196153846</v>
      </c>
    </row>
    <row r="278" spans="5:11" x14ac:dyDescent="0.55000000000000004">
      <c r="E278" t="s">
        <v>8</v>
      </c>
      <c r="I278" s="5">
        <v>45658</v>
      </c>
      <c r="J278" s="6"/>
      <c r="K278" s="7">
        <v>0.95500396471153848</v>
      </c>
    </row>
    <row r="279" spans="5:11" x14ac:dyDescent="0.55000000000000004">
      <c r="E279" t="s">
        <v>25</v>
      </c>
      <c r="I279" s="5">
        <v>45658</v>
      </c>
      <c r="J279" s="6"/>
      <c r="K279" s="7">
        <v>0.95500396471153848</v>
      </c>
    </row>
    <row r="280" spans="5:11" x14ac:dyDescent="0.55000000000000004">
      <c r="E280" t="s">
        <v>26</v>
      </c>
      <c r="I280" s="5">
        <v>45658</v>
      </c>
      <c r="J280" s="6"/>
      <c r="K280" s="7">
        <v>0.63666930980769232</v>
      </c>
    </row>
    <row r="281" spans="5:11" x14ac:dyDescent="0.55000000000000004">
      <c r="E281" t="s">
        <v>8</v>
      </c>
      <c r="I281" s="5">
        <v>45658</v>
      </c>
      <c r="J281" s="6"/>
      <c r="K281" s="7">
        <v>2.6387528662153845</v>
      </c>
    </row>
    <row r="282" spans="5:11" x14ac:dyDescent="0.55000000000000004">
      <c r="E282" t="s">
        <v>25</v>
      </c>
      <c r="I282" s="5">
        <v>45658</v>
      </c>
      <c r="J282" s="6"/>
      <c r="K282" s="7">
        <v>2.6387528662153845</v>
      </c>
    </row>
    <row r="283" spans="5:11" x14ac:dyDescent="0.55000000000000004">
      <c r="E283" t="s">
        <v>26</v>
      </c>
      <c r="I283" s="5">
        <v>45658</v>
      </c>
      <c r="J283" s="6"/>
      <c r="K283" s="7">
        <v>1.759168577476923</v>
      </c>
    </row>
    <row r="284" spans="5:11" x14ac:dyDescent="0.55000000000000004">
      <c r="E284" t="s">
        <v>8</v>
      </c>
      <c r="I284" s="5">
        <v>45658</v>
      </c>
      <c r="J284" s="6"/>
      <c r="K284" s="7">
        <v>0.13911195517241379</v>
      </c>
    </row>
    <row r="285" spans="5:11" x14ac:dyDescent="0.55000000000000004">
      <c r="E285" t="s">
        <v>25</v>
      </c>
      <c r="I285" s="5">
        <v>45658</v>
      </c>
      <c r="J285" s="6"/>
      <c r="K285" s="7">
        <v>0.27822391034482757</v>
      </c>
    </row>
    <row r="286" spans="5:11" x14ac:dyDescent="0.55000000000000004">
      <c r="E286" t="s">
        <v>26</v>
      </c>
      <c r="I286" s="5">
        <v>45658</v>
      </c>
      <c r="J286" s="6"/>
      <c r="K286" s="7">
        <v>0.51007716896551736</v>
      </c>
    </row>
    <row r="287" spans="5:11" x14ac:dyDescent="0.55000000000000004">
      <c r="E287" t="s">
        <v>8</v>
      </c>
      <c r="I287" s="5">
        <v>45658</v>
      </c>
      <c r="J287" s="6"/>
      <c r="K287" s="7">
        <v>0</v>
      </c>
    </row>
    <row r="288" spans="5:11" x14ac:dyDescent="0.55000000000000004">
      <c r="E288" t="s">
        <v>25</v>
      </c>
      <c r="I288" s="5">
        <v>45658</v>
      </c>
      <c r="J288" s="6"/>
      <c r="K288" s="7">
        <v>0</v>
      </c>
    </row>
    <row r="289" spans="5:11" x14ac:dyDescent="0.55000000000000004">
      <c r="E289" t="s">
        <v>26</v>
      </c>
      <c r="I289" s="5">
        <v>45658</v>
      </c>
      <c r="J289" s="6"/>
      <c r="K289" s="7">
        <v>0</v>
      </c>
    </row>
    <row r="290" spans="5:11" x14ac:dyDescent="0.55000000000000004">
      <c r="E290" t="s">
        <v>8</v>
      </c>
      <c r="I290" s="5">
        <v>45658</v>
      </c>
      <c r="J290" s="6"/>
      <c r="K290" s="7">
        <v>0</v>
      </c>
    </row>
    <row r="291" spans="5:11" x14ac:dyDescent="0.55000000000000004">
      <c r="E291" t="s">
        <v>25</v>
      </c>
      <c r="I291" s="5">
        <v>45658</v>
      </c>
      <c r="J291" s="6"/>
      <c r="K291" s="7">
        <v>0</v>
      </c>
    </row>
    <row r="292" spans="5:11" x14ac:dyDescent="0.55000000000000004">
      <c r="E292" t="s">
        <v>26</v>
      </c>
      <c r="I292" s="5">
        <v>45658</v>
      </c>
      <c r="J292" s="6"/>
      <c r="K292" s="7">
        <v>0</v>
      </c>
    </row>
    <row r="293" spans="5:11" x14ac:dyDescent="0.55000000000000004">
      <c r="E293" t="s">
        <v>8</v>
      </c>
      <c r="I293" s="5">
        <v>45658</v>
      </c>
      <c r="J293" s="6"/>
      <c r="K293" s="7">
        <v>1.7761062226651378</v>
      </c>
    </row>
    <row r="294" spans="5:11" x14ac:dyDescent="0.55000000000000004">
      <c r="E294" t="s">
        <v>25</v>
      </c>
      <c r="I294" s="5">
        <v>45658</v>
      </c>
      <c r="J294" s="6"/>
      <c r="K294" s="7">
        <v>2.6541934967281064</v>
      </c>
    </row>
    <row r="295" spans="5:11" x14ac:dyDescent="0.55000000000000004">
      <c r="E295" t="s">
        <v>26</v>
      </c>
      <c r="I295" s="5">
        <v>45658</v>
      </c>
      <c r="J295" s="6"/>
      <c r="K295" s="7">
        <v>1.6033666354881384</v>
      </c>
    </row>
    <row r="296" spans="5:11" x14ac:dyDescent="0.55000000000000004">
      <c r="E296" t="s">
        <v>8</v>
      </c>
      <c r="I296" s="5">
        <v>45658</v>
      </c>
      <c r="J296" s="6"/>
      <c r="K296" s="7">
        <v>1.6526740419790102</v>
      </c>
    </row>
    <row r="297" spans="5:11" x14ac:dyDescent="0.55000000000000004">
      <c r="E297" t="s">
        <v>25</v>
      </c>
      <c r="I297" s="5">
        <v>45658</v>
      </c>
      <c r="J297" s="6"/>
      <c r="K297" s="7">
        <v>0.92204679513184584</v>
      </c>
    </row>
    <row r="298" spans="5:11" x14ac:dyDescent="0.55000000000000004">
      <c r="E298" t="s">
        <v>26</v>
      </c>
      <c r="I298" s="5">
        <v>45658</v>
      </c>
      <c r="J298" s="6"/>
      <c r="K298" s="7">
        <v>1.8311860689655175</v>
      </c>
    </row>
    <row r="299" spans="5:11" x14ac:dyDescent="0.55000000000000004">
      <c r="E299" t="s">
        <v>8</v>
      </c>
      <c r="I299" s="5">
        <v>45658</v>
      </c>
      <c r="J299" s="6"/>
      <c r="K299" s="7">
        <v>0.91272271486317136</v>
      </c>
    </row>
    <row r="300" spans="5:11" x14ac:dyDescent="0.55000000000000004">
      <c r="E300" t="s">
        <v>25</v>
      </c>
      <c r="I300" s="5">
        <v>45658</v>
      </c>
      <c r="J300" s="6"/>
      <c r="K300" s="7">
        <v>1.8254454297263427</v>
      </c>
    </row>
    <row r="301" spans="5:11" x14ac:dyDescent="0.55000000000000004">
      <c r="E301" t="s">
        <v>26</v>
      </c>
      <c r="I301" s="5">
        <v>45658</v>
      </c>
      <c r="J301" s="6"/>
      <c r="K301" s="7">
        <v>0.91272271486317136</v>
      </c>
    </row>
    <row r="302" spans="5:11" x14ac:dyDescent="0.55000000000000004">
      <c r="E302" t="s">
        <v>8</v>
      </c>
      <c r="I302" s="5">
        <v>45658</v>
      </c>
      <c r="J302" s="6"/>
      <c r="K302" s="7">
        <v>1.6526740419790102</v>
      </c>
    </row>
    <row r="303" spans="5:11" x14ac:dyDescent="0.55000000000000004">
      <c r="E303" t="s">
        <v>25</v>
      </c>
      <c r="I303" s="5">
        <v>45658</v>
      </c>
      <c r="J303" s="6"/>
      <c r="K303" s="7">
        <v>3.6881871805273834</v>
      </c>
    </row>
    <row r="304" spans="5:11" x14ac:dyDescent="0.55000000000000004">
      <c r="E304" t="s">
        <v>26</v>
      </c>
      <c r="I304" s="5">
        <v>45658</v>
      </c>
      <c r="J304" s="6"/>
      <c r="K304" s="7">
        <v>1.8311860689655175</v>
      </c>
    </row>
    <row r="305" spans="2:11" x14ac:dyDescent="0.55000000000000004">
      <c r="E305" t="s">
        <v>8</v>
      </c>
      <c r="I305" s="5">
        <v>45658</v>
      </c>
      <c r="J305" s="6"/>
      <c r="K305" s="7">
        <v>0.5989854397206883</v>
      </c>
    </row>
    <row r="306" spans="2:11" x14ac:dyDescent="0.55000000000000004">
      <c r="E306" t="s">
        <v>25</v>
      </c>
      <c r="I306" s="5">
        <v>45658</v>
      </c>
      <c r="J306" s="6"/>
      <c r="K306" s="7">
        <v>1.3766585393972257</v>
      </c>
    </row>
    <row r="307" spans="2:11" x14ac:dyDescent="0.55000000000000004">
      <c r="E307" t="s">
        <v>26</v>
      </c>
      <c r="I307" s="5">
        <v>45658</v>
      </c>
      <c r="J307" s="6"/>
      <c r="K307" s="7">
        <v>1.558945767596966</v>
      </c>
    </row>
    <row r="308" spans="2:11" x14ac:dyDescent="0.55000000000000004">
      <c r="E308" t="s">
        <v>8</v>
      </c>
      <c r="I308" s="5">
        <v>45658</v>
      </c>
      <c r="J308" s="6"/>
      <c r="K308" s="7">
        <v>0.33333333333333331</v>
      </c>
    </row>
    <row r="309" spans="2:11" x14ac:dyDescent="0.55000000000000004">
      <c r="E309" t="s">
        <v>25</v>
      </c>
      <c r="I309" s="5">
        <v>45658</v>
      </c>
      <c r="J309" s="6"/>
      <c r="K309" s="7">
        <v>0.33333333333333331</v>
      </c>
    </row>
    <row r="310" spans="2:11" x14ac:dyDescent="0.55000000000000004">
      <c r="E310" t="s">
        <v>26</v>
      </c>
      <c r="I310" s="5">
        <v>45658</v>
      </c>
      <c r="J310" s="6"/>
      <c r="K310" s="7">
        <v>0.33333333333333331</v>
      </c>
    </row>
    <row r="311" spans="2:11" x14ac:dyDescent="0.55000000000000004">
      <c r="E311" t="s">
        <v>8</v>
      </c>
      <c r="I311" s="5">
        <v>45658</v>
      </c>
      <c r="J311" s="6"/>
      <c r="K311" s="7">
        <v>1.1926003410213126</v>
      </c>
    </row>
    <row r="312" spans="2:11" x14ac:dyDescent="0.55000000000000004">
      <c r="E312" t="s">
        <v>25</v>
      </c>
      <c r="I312" s="5">
        <v>45658</v>
      </c>
      <c r="J312" s="6"/>
      <c r="K312" s="7">
        <v>1.1926003410213126</v>
      </c>
    </row>
    <row r="313" spans="2:11" x14ac:dyDescent="0.55000000000000004">
      <c r="E313" t="s">
        <v>26</v>
      </c>
      <c r="I313" s="5">
        <v>45658</v>
      </c>
      <c r="J313" s="6"/>
      <c r="K313" s="7">
        <v>1.1926003410213126</v>
      </c>
    </row>
    <row r="314" spans="2:11" x14ac:dyDescent="0.55000000000000004">
      <c r="E314" t="s">
        <v>8</v>
      </c>
      <c r="I314" s="5">
        <v>45658</v>
      </c>
      <c r="J314" s="6"/>
      <c r="K314" s="7">
        <v>2.5368987226386803</v>
      </c>
    </row>
    <row r="315" spans="2:11" x14ac:dyDescent="0.55000000000000004">
      <c r="E315" t="s">
        <v>25</v>
      </c>
      <c r="I315" s="5">
        <v>45658</v>
      </c>
      <c r="J315" s="6"/>
      <c r="K315" s="7">
        <v>2.7661403853955377</v>
      </c>
    </row>
    <row r="316" spans="2:11" x14ac:dyDescent="0.55000000000000004">
      <c r="E316" t="s">
        <v>26</v>
      </c>
      <c r="I316" s="5">
        <v>45658</v>
      </c>
      <c r="J316" s="6"/>
      <c r="K316" s="7">
        <v>0.91559303448275875</v>
      </c>
    </row>
    <row r="317" spans="2:11" x14ac:dyDescent="0.55000000000000004">
      <c r="E317" t="s">
        <v>8</v>
      </c>
      <c r="I317" s="5">
        <v>45689</v>
      </c>
      <c r="J317" s="6"/>
      <c r="K317" s="7">
        <v>0.24521317751213501</v>
      </c>
    </row>
    <row r="318" spans="2:11" x14ac:dyDescent="0.55000000000000004">
      <c r="E318" t="s">
        <v>25</v>
      </c>
      <c r="I318" s="5">
        <v>45689</v>
      </c>
      <c r="J318" s="6"/>
      <c r="K318" s="7">
        <v>1.8952027341546474</v>
      </c>
    </row>
    <row r="319" spans="2:11" x14ac:dyDescent="0.55000000000000004">
      <c r="E319" t="s">
        <v>26</v>
      </c>
      <c r="I319" s="5">
        <v>45689</v>
      </c>
      <c r="J319" s="6"/>
      <c r="K319" s="7">
        <v>2.4647825554038105</v>
      </c>
    </row>
    <row r="320" spans="2:11" x14ac:dyDescent="0.55000000000000004">
      <c r="B320" t="s">
        <v>63</v>
      </c>
      <c r="C320" t="s">
        <v>55</v>
      </c>
      <c r="D320" t="s">
        <v>54</v>
      </c>
      <c r="E320" t="s">
        <v>8</v>
      </c>
      <c r="I320" s="5">
        <v>45689</v>
      </c>
      <c r="J320" s="6"/>
      <c r="K320" s="7">
        <v>2.0220078419638456</v>
      </c>
    </row>
    <row r="321" spans="2:11" x14ac:dyDescent="0.55000000000000004">
      <c r="B321" t="s">
        <v>63</v>
      </c>
      <c r="C321" t="s">
        <v>55</v>
      </c>
      <c r="D321" t="s">
        <v>54</v>
      </c>
      <c r="E321" t="s">
        <v>25</v>
      </c>
      <c r="I321" s="5">
        <v>45689</v>
      </c>
      <c r="J321" s="6"/>
      <c r="K321" s="7">
        <v>3.370013069939743</v>
      </c>
    </row>
    <row r="322" spans="2:11" x14ac:dyDescent="0.55000000000000004">
      <c r="B322" t="s">
        <v>63</v>
      </c>
      <c r="C322" t="s">
        <v>55</v>
      </c>
      <c r="D322" t="s">
        <v>54</v>
      </c>
      <c r="E322" t="s">
        <v>26</v>
      </c>
      <c r="I322" s="5">
        <v>45689</v>
      </c>
      <c r="J322" s="6"/>
      <c r="K322" s="7">
        <v>1.3480052279758974</v>
      </c>
    </row>
    <row r="323" spans="2:11" x14ac:dyDescent="0.55000000000000004">
      <c r="E323" t="s">
        <v>8</v>
      </c>
      <c r="I323" s="5">
        <v>45689</v>
      </c>
      <c r="J323" s="6"/>
      <c r="K323" s="7">
        <v>1.9709241622647924</v>
      </c>
    </row>
    <row r="324" spans="2:11" x14ac:dyDescent="0.55000000000000004">
      <c r="E324" t="s">
        <v>25</v>
      </c>
      <c r="I324" s="5">
        <v>45689</v>
      </c>
      <c r="J324" s="6"/>
      <c r="K324" s="7">
        <v>3.284873603774654</v>
      </c>
    </row>
    <row r="325" spans="2:11" x14ac:dyDescent="0.55000000000000004">
      <c r="E325" t="s">
        <v>26</v>
      </c>
      <c r="I325" s="5">
        <v>45689</v>
      </c>
      <c r="J325" s="6"/>
      <c r="K325" s="7">
        <v>1.3139494415098616</v>
      </c>
    </row>
    <row r="326" spans="2:11" x14ac:dyDescent="0.55000000000000004">
      <c r="E326" t="s">
        <v>8</v>
      </c>
      <c r="I326" s="5">
        <v>45689</v>
      </c>
      <c r="J326" s="6"/>
      <c r="K326" s="7">
        <v>1.9633304374148719</v>
      </c>
    </row>
    <row r="327" spans="2:11" x14ac:dyDescent="0.55000000000000004">
      <c r="E327" t="s">
        <v>25</v>
      </c>
      <c r="I327" s="5">
        <v>45689</v>
      </c>
      <c r="J327" s="6"/>
      <c r="K327" s="7">
        <v>2.7077628185369997</v>
      </c>
    </row>
    <row r="328" spans="2:11" x14ac:dyDescent="0.55000000000000004">
      <c r="E328" t="s">
        <v>26</v>
      </c>
      <c r="I328" s="5">
        <v>45689</v>
      </c>
      <c r="J328" s="6"/>
      <c r="K328" s="7">
        <v>1.8339774657800001</v>
      </c>
    </row>
    <row r="329" spans="2:11" x14ac:dyDescent="0.55000000000000004">
      <c r="E329" t="s">
        <v>8</v>
      </c>
      <c r="I329" s="5">
        <v>45689</v>
      </c>
      <c r="J329" s="6"/>
      <c r="K329" s="7">
        <v>0</v>
      </c>
    </row>
    <row r="330" spans="2:11" x14ac:dyDescent="0.55000000000000004">
      <c r="E330" t="s">
        <v>25</v>
      </c>
      <c r="I330" s="5">
        <v>45689</v>
      </c>
      <c r="J330" s="6"/>
      <c r="K330" s="7">
        <v>0.75</v>
      </c>
    </row>
    <row r="331" spans="2:11" x14ac:dyDescent="0.55000000000000004">
      <c r="E331" t="s">
        <v>26</v>
      </c>
      <c r="I331" s="5">
        <v>45689</v>
      </c>
      <c r="J331" s="6"/>
      <c r="K331" s="7">
        <v>0.75</v>
      </c>
    </row>
    <row r="332" spans="2:11" x14ac:dyDescent="0.55000000000000004">
      <c r="B332" t="s">
        <v>63</v>
      </c>
      <c r="C332" t="s">
        <v>55</v>
      </c>
      <c r="E332" t="s">
        <v>8</v>
      </c>
      <c r="I332" s="5">
        <v>45689</v>
      </c>
      <c r="J332" s="6"/>
      <c r="K332" s="7">
        <v>1.0601625239746044</v>
      </c>
    </row>
    <row r="333" spans="2:11" x14ac:dyDescent="0.55000000000000004">
      <c r="B333" t="s">
        <v>63</v>
      </c>
      <c r="C333" t="s">
        <v>55</v>
      </c>
      <c r="E333" t="s">
        <v>25</v>
      </c>
      <c r="I333" s="5">
        <v>45689</v>
      </c>
      <c r="J333" s="6"/>
      <c r="K333" s="7">
        <v>1.9495231906756698</v>
      </c>
    </row>
    <row r="334" spans="2:11" x14ac:dyDescent="0.55000000000000004">
      <c r="B334" t="s">
        <v>63</v>
      </c>
      <c r="C334" t="s">
        <v>55</v>
      </c>
      <c r="E334" t="s">
        <v>26</v>
      </c>
      <c r="I334" s="5">
        <v>45689</v>
      </c>
      <c r="J334" s="6"/>
      <c r="K334" s="7">
        <v>0.99031428534972588</v>
      </c>
    </row>
    <row r="335" spans="2:11" x14ac:dyDescent="0.55000000000000004">
      <c r="E335" t="s">
        <v>8</v>
      </c>
      <c r="I335" s="5">
        <v>45689</v>
      </c>
      <c r="J335" s="6"/>
      <c r="K335" s="7">
        <v>2.1173952641876714</v>
      </c>
    </row>
    <row r="336" spans="2:11" x14ac:dyDescent="0.55000000000000004">
      <c r="E336" t="s">
        <v>25</v>
      </c>
      <c r="I336" s="5">
        <v>45689</v>
      </c>
      <c r="J336" s="6"/>
      <c r="K336" s="7">
        <v>3.8936588287283991</v>
      </c>
    </row>
    <row r="337" spans="2:11" x14ac:dyDescent="0.55000000000000004">
      <c r="E337" t="s">
        <v>26</v>
      </c>
      <c r="I337" s="5">
        <v>45689</v>
      </c>
      <c r="J337" s="6"/>
      <c r="K337" s="7">
        <v>0.98894590708393015</v>
      </c>
    </row>
    <row r="338" spans="2:11" x14ac:dyDescent="0.55000000000000004">
      <c r="B338" t="s">
        <v>63</v>
      </c>
      <c r="C338" t="s">
        <v>55</v>
      </c>
      <c r="E338" t="s">
        <v>8</v>
      </c>
      <c r="I338" s="5">
        <v>45689</v>
      </c>
      <c r="J338" s="6"/>
      <c r="K338" s="7">
        <v>0</v>
      </c>
    </row>
    <row r="339" spans="2:11" x14ac:dyDescent="0.55000000000000004">
      <c r="B339" t="s">
        <v>63</v>
      </c>
      <c r="C339" t="s">
        <v>55</v>
      </c>
      <c r="E339" t="s">
        <v>25</v>
      </c>
      <c r="I339" s="5">
        <v>45689</v>
      </c>
      <c r="J339" s="6"/>
      <c r="K339" s="7">
        <v>0</v>
      </c>
    </row>
    <row r="340" spans="2:11" x14ac:dyDescent="0.55000000000000004">
      <c r="B340" t="s">
        <v>63</v>
      </c>
      <c r="C340" t="s">
        <v>55</v>
      </c>
      <c r="E340" t="s">
        <v>26</v>
      </c>
      <c r="I340" s="5">
        <v>45689</v>
      </c>
      <c r="J340" s="6"/>
      <c r="K340" s="7">
        <v>0</v>
      </c>
    </row>
    <row r="341" spans="2:11" x14ac:dyDescent="0.55000000000000004">
      <c r="E341" t="s">
        <v>8</v>
      </c>
      <c r="I341" s="5">
        <v>45689</v>
      </c>
      <c r="J341" s="6"/>
      <c r="K341" s="7">
        <v>2.0393971758729328</v>
      </c>
    </row>
    <row r="342" spans="2:11" x14ac:dyDescent="0.55000000000000004">
      <c r="E342" t="s">
        <v>25</v>
      </c>
      <c r="I342" s="5">
        <v>45689</v>
      </c>
      <c r="J342" s="6"/>
      <c r="K342" s="7">
        <v>3.5319222673551498</v>
      </c>
    </row>
    <row r="343" spans="2:11" x14ac:dyDescent="0.55000000000000004">
      <c r="E343" t="s">
        <v>26</v>
      </c>
      <c r="I343" s="5">
        <v>45689</v>
      </c>
      <c r="J343" s="6"/>
      <c r="K343" s="7">
        <v>1.4286805567719165</v>
      </c>
    </row>
    <row r="344" spans="2:11" x14ac:dyDescent="0.55000000000000004">
      <c r="E344" t="s">
        <v>8</v>
      </c>
      <c r="I344" s="5">
        <v>45689</v>
      </c>
      <c r="J344" s="6"/>
      <c r="K344" s="7">
        <v>2.9449956561223076</v>
      </c>
    </row>
    <row r="345" spans="2:11" x14ac:dyDescent="0.55000000000000004">
      <c r="E345" t="s">
        <v>25</v>
      </c>
      <c r="I345" s="5">
        <v>45689</v>
      </c>
      <c r="J345" s="6"/>
      <c r="K345" s="7">
        <v>1.2270815233842949</v>
      </c>
    </row>
    <row r="346" spans="2:11" x14ac:dyDescent="0.55000000000000004">
      <c r="E346" t="s">
        <v>26</v>
      </c>
      <c r="I346" s="5">
        <v>45689</v>
      </c>
      <c r="J346" s="6"/>
      <c r="K346" s="7">
        <v>0.73624891403057691</v>
      </c>
    </row>
    <row r="347" spans="2:11" x14ac:dyDescent="0.55000000000000004">
      <c r="E347" t="s">
        <v>8</v>
      </c>
      <c r="I347" s="5">
        <v>45689</v>
      </c>
      <c r="J347" s="6"/>
      <c r="K347" s="7">
        <v>1.1744225807957558</v>
      </c>
    </row>
    <row r="348" spans="2:11" x14ac:dyDescent="0.55000000000000004">
      <c r="E348" t="s">
        <v>25</v>
      </c>
      <c r="I348" s="5">
        <v>45689</v>
      </c>
      <c r="J348" s="6"/>
      <c r="K348" s="7">
        <v>2.5837296777506631</v>
      </c>
    </row>
    <row r="349" spans="2:11" x14ac:dyDescent="0.55000000000000004">
      <c r="E349" t="s">
        <v>26</v>
      </c>
      <c r="I349" s="5">
        <v>45689</v>
      </c>
      <c r="J349" s="6"/>
      <c r="K349" s="7">
        <v>0.93953806463660472</v>
      </c>
    </row>
    <row r="350" spans="2:11" x14ac:dyDescent="0.55000000000000004">
      <c r="E350" t="s">
        <v>8</v>
      </c>
      <c r="I350" s="5">
        <v>45689</v>
      </c>
      <c r="J350" s="6"/>
      <c r="K350" s="7">
        <v>6.8716565309520519</v>
      </c>
    </row>
    <row r="351" spans="2:11" x14ac:dyDescent="0.55000000000000004">
      <c r="E351" t="s">
        <v>25</v>
      </c>
      <c r="I351" s="5">
        <v>45689</v>
      </c>
      <c r="J351" s="6"/>
      <c r="K351" s="7">
        <v>0</v>
      </c>
    </row>
    <row r="352" spans="2:11" x14ac:dyDescent="0.55000000000000004">
      <c r="E352" t="s">
        <v>26</v>
      </c>
      <c r="I352" s="5">
        <v>45689</v>
      </c>
      <c r="J352" s="6"/>
      <c r="K352" s="7">
        <v>0</v>
      </c>
    </row>
    <row r="353" spans="5:11" x14ac:dyDescent="0.55000000000000004">
      <c r="E353" t="s">
        <v>8</v>
      </c>
      <c r="I353" s="5">
        <v>45689</v>
      </c>
      <c r="J353" s="6"/>
      <c r="K353" s="7">
        <v>1.9030211530788461</v>
      </c>
    </row>
    <row r="354" spans="5:11" x14ac:dyDescent="0.55000000000000004">
      <c r="E354" t="s">
        <v>25</v>
      </c>
      <c r="I354" s="5">
        <v>45689</v>
      </c>
      <c r="J354" s="6"/>
      <c r="K354" s="7">
        <v>1.9030211530788461</v>
      </c>
    </row>
    <row r="355" spans="5:11" x14ac:dyDescent="0.55000000000000004">
      <c r="E355" t="s">
        <v>26</v>
      </c>
      <c r="I355" s="5">
        <v>45689</v>
      </c>
      <c r="J355" s="6"/>
      <c r="K355" s="7">
        <v>1.2686807687192307</v>
      </c>
    </row>
    <row r="356" spans="5:11" x14ac:dyDescent="0.55000000000000004">
      <c r="E356" t="s">
        <v>8</v>
      </c>
      <c r="I356" s="5">
        <v>45689</v>
      </c>
      <c r="J356" s="6"/>
      <c r="K356" s="7">
        <v>0.95151057653942306</v>
      </c>
    </row>
    <row r="357" spans="5:11" x14ac:dyDescent="0.55000000000000004">
      <c r="E357" t="s">
        <v>25</v>
      </c>
      <c r="I357" s="5">
        <v>45689</v>
      </c>
      <c r="J357" s="6"/>
      <c r="K357" s="7">
        <v>0.95151057653942306</v>
      </c>
    </row>
    <row r="358" spans="5:11" x14ac:dyDescent="0.55000000000000004">
      <c r="E358" t="s">
        <v>26</v>
      </c>
      <c r="I358" s="5">
        <v>45689</v>
      </c>
      <c r="J358" s="6"/>
      <c r="K358" s="7">
        <v>0.63434038435961537</v>
      </c>
    </row>
    <row r="359" spans="5:11" x14ac:dyDescent="0.55000000000000004">
      <c r="E359" t="s">
        <v>8</v>
      </c>
      <c r="I359" s="5">
        <v>45689</v>
      </c>
      <c r="J359" s="6"/>
      <c r="K359" s="7">
        <v>2.6454585879212309</v>
      </c>
    </row>
    <row r="360" spans="5:11" x14ac:dyDescent="0.55000000000000004">
      <c r="E360" t="s">
        <v>25</v>
      </c>
      <c r="I360" s="5">
        <v>45689</v>
      </c>
      <c r="J360" s="6"/>
      <c r="K360" s="7">
        <v>2.6454585879212309</v>
      </c>
    </row>
    <row r="361" spans="5:11" x14ac:dyDescent="0.55000000000000004">
      <c r="E361" t="s">
        <v>26</v>
      </c>
      <c r="I361" s="5">
        <v>45689</v>
      </c>
      <c r="J361" s="6"/>
      <c r="K361" s="7">
        <v>1.7636390586141539</v>
      </c>
    </row>
    <row r="362" spans="5:11" x14ac:dyDescent="0.55000000000000004">
      <c r="E362" t="s">
        <v>8</v>
      </c>
      <c r="I362" s="5">
        <v>45689</v>
      </c>
      <c r="J362" s="6"/>
      <c r="K362" s="7">
        <v>0.13897307927586208</v>
      </c>
    </row>
    <row r="363" spans="5:11" x14ac:dyDescent="0.55000000000000004">
      <c r="E363" t="s">
        <v>25</v>
      </c>
      <c r="I363" s="5">
        <v>45689</v>
      </c>
      <c r="J363" s="6"/>
      <c r="K363" s="7">
        <v>0.27794615855172417</v>
      </c>
    </row>
    <row r="364" spans="5:11" x14ac:dyDescent="0.55000000000000004">
      <c r="E364" t="s">
        <v>26</v>
      </c>
      <c r="I364" s="5">
        <v>45689</v>
      </c>
      <c r="J364" s="6"/>
      <c r="K364" s="7">
        <v>0.50956795734482774</v>
      </c>
    </row>
    <row r="365" spans="5:11" x14ac:dyDescent="0.55000000000000004">
      <c r="E365" t="s">
        <v>8</v>
      </c>
      <c r="I365" s="5">
        <v>45689</v>
      </c>
      <c r="J365" s="6"/>
      <c r="K365" s="7">
        <v>0</v>
      </c>
    </row>
    <row r="366" spans="5:11" x14ac:dyDescent="0.55000000000000004">
      <c r="E366" t="s">
        <v>25</v>
      </c>
      <c r="I366" s="5">
        <v>45689</v>
      </c>
      <c r="J366" s="6"/>
      <c r="K366" s="7">
        <v>0</v>
      </c>
    </row>
    <row r="367" spans="5:11" x14ac:dyDescent="0.55000000000000004">
      <c r="E367" t="s">
        <v>26</v>
      </c>
      <c r="I367" s="5">
        <v>45689</v>
      </c>
      <c r="J367" s="6"/>
      <c r="K367" s="7">
        <v>0</v>
      </c>
    </row>
    <row r="368" spans="5:11" x14ac:dyDescent="0.55000000000000004">
      <c r="E368" t="s">
        <v>8</v>
      </c>
      <c r="I368" s="5">
        <v>45689</v>
      </c>
      <c r="J368" s="6"/>
      <c r="K368" s="7">
        <v>0</v>
      </c>
    </row>
    <row r="369" spans="5:11" x14ac:dyDescent="0.55000000000000004">
      <c r="E369" t="s">
        <v>25</v>
      </c>
      <c r="I369" s="5">
        <v>45689</v>
      </c>
      <c r="J369" s="6"/>
      <c r="K369" s="7">
        <v>0</v>
      </c>
    </row>
    <row r="370" spans="5:11" x14ac:dyDescent="0.55000000000000004">
      <c r="E370" t="s">
        <v>26</v>
      </c>
      <c r="I370" s="5">
        <v>45689</v>
      </c>
      <c r="J370" s="6"/>
      <c r="K370" s="7">
        <v>0</v>
      </c>
    </row>
    <row r="371" spans="5:11" x14ac:dyDescent="0.55000000000000004">
      <c r="E371" t="s">
        <v>8</v>
      </c>
      <c r="I371" s="5">
        <v>45689</v>
      </c>
      <c r="J371" s="6"/>
      <c r="K371" s="7">
        <v>1.7761062226651378</v>
      </c>
    </row>
    <row r="372" spans="5:11" x14ac:dyDescent="0.55000000000000004">
      <c r="E372" t="s">
        <v>25</v>
      </c>
      <c r="I372" s="5">
        <v>45689</v>
      </c>
      <c r="J372" s="6"/>
      <c r="K372" s="7">
        <v>2.6541934967281064</v>
      </c>
    </row>
    <row r="373" spans="5:11" x14ac:dyDescent="0.55000000000000004">
      <c r="E373" t="s">
        <v>26</v>
      </c>
      <c r="I373" s="5">
        <v>45689</v>
      </c>
      <c r="J373" s="6"/>
      <c r="K373" s="7">
        <v>1.6033666354881384</v>
      </c>
    </row>
    <row r="374" spans="5:11" x14ac:dyDescent="0.55000000000000004">
      <c r="E374" t="s">
        <v>8</v>
      </c>
      <c r="I374" s="5">
        <v>45689</v>
      </c>
      <c r="J374" s="6"/>
      <c r="K374" s="7">
        <v>1.6526740419790102</v>
      </c>
    </row>
    <row r="375" spans="5:11" x14ac:dyDescent="0.55000000000000004">
      <c r="E375" t="s">
        <v>25</v>
      </c>
      <c r="I375" s="5">
        <v>45689</v>
      </c>
      <c r="J375" s="6"/>
      <c r="K375" s="7">
        <v>0.92266666264367814</v>
      </c>
    </row>
    <row r="376" spans="5:11" x14ac:dyDescent="0.55000000000000004">
      <c r="E376" t="s">
        <v>26</v>
      </c>
      <c r="I376" s="5">
        <v>45689</v>
      </c>
      <c r="J376" s="6"/>
      <c r="K376" s="7">
        <v>1.830043590344828</v>
      </c>
    </row>
    <row r="377" spans="5:11" x14ac:dyDescent="0.55000000000000004">
      <c r="E377" t="s">
        <v>8</v>
      </c>
      <c r="I377" s="5">
        <v>45689</v>
      </c>
      <c r="J377" s="6"/>
      <c r="K377" s="7">
        <v>0.91392157137048913</v>
      </c>
    </row>
    <row r="378" spans="5:11" x14ac:dyDescent="0.55000000000000004">
      <c r="E378" t="s">
        <v>25</v>
      </c>
      <c r="I378" s="5">
        <v>45689</v>
      </c>
      <c r="J378" s="6"/>
      <c r="K378" s="7">
        <v>1.8278431427409783</v>
      </c>
    </row>
    <row r="379" spans="5:11" x14ac:dyDescent="0.55000000000000004">
      <c r="E379" t="s">
        <v>26</v>
      </c>
      <c r="I379" s="5">
        <v>45689</v>
      </c>
      <c r="J379" s="6"/>
      <c r="K379" s="7">
        <v>0.91392157137048913</v>
      </c>
    </row>
    <row r="380" spans="5:11" x14ac:dyDescent="0.55000000000000004">
      <c r="E380" t="s">
        <v>8</v>
      </c>
      <c r="I380" s="5">
        <v>45689</v>
      </c>
      <c r="J380" s="6"/>
      <c r="K380" s="7">
        <v>1.6526740419790102</v>
      </c>
    </row>
    <row r="381" spans="5:11" x14ac:dyDescent="0.55000000000000004">
      <c r="E381" t="s">
        <v>25</v>
      </c>
      <c r="I381" s="5">
        <v>45689</v>
      </c>
      <c r="J381" s="6"/>
      <c r="K381" s="7">
        <v>4.6133333132183907</v>
      </c>
    </row>
    <row r="382" spans="5:11" x14ac:dyDescent="0.55000000000000004">
      <c r="E382" t="s">
        <v>26</v>
      </c>
      <c r="I382" s="5">
        <v>45689</v>
      </c>
      <c r="J382" s="6"/>
      <c r="K382" s="7">
        <v>1.830043590344828</v>
      </c>
    </row>
    <row r="383" spans="5:11" x14ac:dyDescent="0.55000000000000004">
      <c r="E383" t="s">
        <v>8</v>
      </c>
      <c r="I383" s="5">
        <v>45689</v>
      </c>
      <c r="J383" s="6"/>
      <c r="K383" s="7">
        <v>0.5989854397206883</v>
      </c>
    </row>
    <row r="384" spans="5:11" x14ac:dyDescent="0.55000000000000004">
      <c r="E384" t="s">
        <v>25</v>
      </c>
      <c r="I384" s="5">
        <v>45689</v>
      </c>
      <c r="J384" s="6"/>
      <c r="K384" s="7">
        <v>1.3766585393972257</v>
      </c>
    </row>
    <row r="385" spans="2:11" x14ac:dyDescent="0.55000000000000004">
      <c r="E385" t="s">
        <v>26</v>
      </c>
      <c r="I385" s="5">
        <v>45689</v>
      </c>
      <c r="J385" s="6"/>
      <c r="K385" s="7">
        <v>1.558945767596966</v>
      </c>
    </row>
    <row r="386" spans="2:11" x14ac:dyDescent="0.55000000000000004">
      <c r="E386" t="s">
        <v>8</v>
      </c>
      <c r="I386" s="5">
        <v>45689</v>
      </c>
      <c r="J386" s="6"/>
      <c r="K386" s="7">
        <v>0.33333333333333331</v>
      </c>
    </row>
    <row r="387" spans="2:11" x14ac:dyDescent="0.55000000000000004">
      <c r="E387" t="s">
        <v>25</v>
      </c>
      <c r="I387" s="5">
        <v>45689</v>
      </c>
      <c r="J387" s="6"/>
      <c r="K387" s="7">
        <v>0.33333333333333331</v>
      </c>
    </row>
    <row r="388" spans="2:11" x14ac:dyDescent="0.55000000000000004">
      <c r="E388" t="s">
        <v>26</v>
      </c>
      <c r="I388" s="5">
        <v>45689</v>
      </c>
      <c r="J388" s="6"/>
      <c r="K388" s="7">
        <v>0.33333333333333331</v>
      </c>
    </row>
    <row r="389" spans="2:11" x14ac:dyDescent="0.55000000000000004">
      <c r="E389" t="s">
        <v>8</v>
      </c>
      <c r="I389" s="5">
        <v>45689</v>
      </c>
      <c r="J389" s="6"/>
      <c r="K389" s="7">
        <v>1.1908708790597342</v>
      </c>
    </row>
    <row r="390" spans="2:11" x14ac:dyDescent="0.55000000000000004">
      <c r="E390" t="s">
        <v>25</v>
      </c>
      <c r="I390" s="5">
        <v>45689</v>
      </c>
      <c r="J390" s="6"/>
      <c r="K390" s="7">
        <v>1.1908708790597342</v>
      </c>
    </row>
    <row r="391" spans="2:11" x14ac:dyDescent="0.55000000000000004">
      <c r="E391" t="s">
        <v>26</v>
      </c>
      <c r="I391" s="5">
        <v>45689</v>
      </c>
      <c r="J391" s="6"/>
      <c r="K391" s="7">
        <v>1.1908708790597342</v>
      </c>
    </row>
    <row r="392" spans="2:11" x14ac:dyDescent="0.55000000000000004">
      <c r="E392" t="s">
        <v>8</v>
      </c>
      <c r="I392" s="5">
        <v>45689</v>
      </c>
      <c r="J392" s="6"/>
      <c r="K392" s="7">
        <v>2.5368987226386803</v>
      </c>
    </row>
    <row r="393" spans="2:11" x14ac:dyDescent="0.55000000000000004">
      <c r="E393" t="s">
        <v>25</v>
      </c>
      <c r="I393" s="5">
        <v>45689</v>
      </c>
      <c r="J393" s="6"/>
      <c r="K393" s="7">
        <v>2.7679999879310344</v>
      </c>
    </row>
    <row r="394" spans="2:11" x14ac:dyDescent="0.55000000000000004">
      <c r="E394" t="s">
        <v>26</v>
      </c>
      <c r="I394" s="5">
        <v>45689</v>
      </c>
      <c r="J394" s="6"/>
      <c r="K394" s="7">
        <v>0.915021795172414</v>
      </c>
    </row>
    <row r="395" spans="2:11" x14ac:dyDescent="0.55000000000000004">
      <c r="E395" t="s">
        <v>8</v>
      </c>
      <c r="I395" s="5">
        <v>45717</v>
      </c>
      <c r="J395" s="6"/>
      <c r="K395" s="7">
        <v>0.32824713649463555</v>
      </c>
    </row>
    <row r="396" spans="2:11" x14ac:dyDescent="0.55000000000000004">
      <c r="E396" t="s">
        <v>25</v>
      </c>
      <c r="I396" s="5">
        <v>45717</v>
      </c>
      <c r="J396" s="6"/>
      <c r="K396" s="7">
        <v>1.9000978962980968</v>
      </c>
    </row>
    <row r="397" spans="2:11" x14ac:dyDescent="0.55000000000000004">
      <c r="E397" t="s">
        <v>26</v>
      </c>
      <c r="I397" s="5">
        <v>45717</v>
      </c>
      <c r="J397" s="6"/>
      <c r="K397" s="7">
        <v>2.4738905550681753</v>
      </c>
    </row>
    <row r="398" spans="2:11" x14ac:dyDescent="0.55000000000000004">
      <c r="B398" t="s">
        <v>63</v>
      </c>
      <c r="C398" t="s">
        <v>55</v>
      </c>
      <c r="D398" t="s">
        <v>54</v>
      </c>
      <c r="E398" t="s">
        <v>8</v>
      </c>
      <c r="I398" s="5">
        <v>45717</v>
      </c>
      <c r="J398" s="6"/>
      <c r="K398" s="7">
        <v>2.0220078419638456</v>
      </c>
    </row>
    <row r="399" spans="2:11" x14ac:dyDescent="0.55000000000000004">
      <c r="B399" t="s">
        <v>63</v>
      </c>
      <c r="C399" t="s">
        <v>55</v>
      </c>
      <c r="D399" t="s">
        <v>54</v>
      </c>
      <c r="E399" t="s">
        <v>25</v>
      </c>
      <c r="I399" s="5">
        <v>45717</v>
      </c>
      <c r="J399" s="6"/>
      <c r="K399" s="7">
        <v>3.370013069939743</v>
      </c>
    </row>
    <row r="400" spans="2:11" x14ac:dyDescent="0.55000000000000004">
      <c r="B400" t="s">
        <v>63</v>
      </c>
      <c r="C400" t="s">
        <v>55</v>
      </c>
      <c r="D400" t="s">
        <v>54</v>
      </c>
      <c r="E400" t="s">
        <v>26</v>
      </c>
      <c r="I400" s="5">
        <v>45717</v>
      </c>
      <c r="J400" s="6"/>
      <c r="K400" s="7">
        <v>1.3480052279758974</v>
      </c>
    </row>
    <row r="401" spans="2:11" x14ac:dyDescent="0.55000000000000004">
      <c r="E401" t="s">
        <v>8</v>
      </c>
      <c r="I401" s="5">
        <v>45717</v>
      </c>
      <c r="J401" s="6"/>
      <c r="K401" s="7">
        <v>1.9668284952485586</v>
      </c>
    </row>
    <row r="402" spans="2:11" x14ac:dyDescent="0.55000000000000004">
      <c r="E402" t="s">
        <v>25</v>
      </c>
      <c r="I402" s="5">
        <v>45717</v>
      </c>
      <c r="J402" s="6"/>
      <c r="K402" s="7">
        <v>3.278047492080931</v>
      </c>
    </row>
    <row r="403" spans="2:11" x14ac:dyDescent="0.55000000000000004">
      <c r="E403" t="s">
        <v>26</v>
      </c>
      <c r="I403" s="5">
        <v>45717</v>
      </c>
      <c r="J403" s="6"/>
      <c r="K403" s="7">
        <v>1.3112189968323724</v>
      </c>
    </row>
    <row r="404" spans="2:11" x14ac:dyDescent="0.55000000000000004">
      <c r="E404" t="s">
        <v>8</v>
      </c>
      <c r="I404" s="5">
        <v>45717</v>
      </c>
      <c r="J404" s="6"/>
      <c r="K404" s="7">
        <v>1.9582560061851146</v>
      </c>
    </row>
    <row r="405" spans="2:11" x14ac:dyDescent="0.55000000000000004">
      <c r="E405" t="s">
        <v>25</v>
      </c>
      <c r="I405" s="5">
        <v>45717</v>
      </c>
      <c r="J405" s="6"/>
      <c r="K405" s="7">
        <v>2.7010340039808893</v>
      </c>
    </row>
    <row r="406" spans="2:11" x14ac:dyDescent="0.55000000000000004">
      <c r="E406" t="s">
        <v>26</v>
      </c>
      <c r="I406" s="5">
        <v>45717</v>
      </c>
      <c r="J406" s="6"/>
      <c r="K406" s="7">
        <v>1.8353539418066001</v>
      </c>
    </row>
    <row r="407" spans="2:11" x14ac:dyDescent="0.55000000000000004">
      <c r="E407" t="s">
        <v>8</v>
      </c>
      <c r="I407" s="5">
        <v>45717</v>
      </c>
      <c r="J407" s="6"/>
      <c r="K407" s="7">
        <v>0</v>
      </c>
    </row>
    <row r="408" spans="2:11" x14ac:dyDescent="0.55000000000000004">
      <c r="E408" t="s">
        <v>25</v>
      </c>
      <c r="I408" s="5">
        <v>45717</v>
      </c>
      <c r="J408" s="6"/>
      <c r="K408" s="7">
        <v>0.75</v>
      </c>
    </row>
    <row r="409" spans="2:11" x14ac:dyDescent="0.55000000000000004">
      <c r="E409" t="s">
        <v>26</v>
      </c>
      <c r="I409" s="5">
        <v>45717</v>
      </c>
      <c r="J409" s="6"/>
      <c r="K409" s="7">
        <v>0.75</v>
      </c>
    </row>
    <row r="410" spans="2:11" x14ac:dyDescent="0.55000000000000004">
      <c r="B410" t="s">
        <v>63</v>
      </c>
      <c r="C410" t="s">
        <v>55</v>
      </c>
      <c r="E410" t="s">
        <v>8</v>
      </c>
      <c r="I410" s="5">
        <v>45717</v>
      </c>
      <c r="J410" s="6"/>
      <c r="K410" s="7">
        <v>1.059234087743089</v>
      </c>
    </row>
    <row r="411" spans="2:11" x14ac:dyDescent="0.55000000000000004">
      <c r="B411" t="s">
        <v>63</v>
      </c>
      <c r="C411" t="s">
        <v>55</v>
      </c>
      <c r="E411" t="s">
        <v>25</v>
      </c>
      <c r="I411" s="5">
        <v>45717</v>
      </c>
      <c r="J411" s="6"/>
      <c r="K411" s="7">
        <v>1.9480103930117816</v>
      </c>
    </row>
    <row r="412" spans="2:11" x14ac:dyDescent="0.55000000000000004">
      <c r="B412" t="s">
        <v>63</v>
      </c>
      <c r="C412" t="s">
        <v>55</v>
      </c>
      <c r="E412" t="s">
        <v>26</v>
      </c>
      <c r="I412" s="5">
        <v>45717</v>
      </c>
      <c r="J412" s="6"/>
      <c r="K412" s="7">
        <v>0.99275551924512906</v>
      </c>
    </row>
    <row r="413" spans="2:11" x14ac:dyDescent="0.55000000000000004">
      <c r="E413" t="s">
        <v>8</v>
      </c>
      <c r="I413" s="5">
        <v>45717</v>
      </c>
      <c r="J413" s="6"/>
      <c r="K413" s="7">
        <v>2.1162779847529642</v>
      </c>
    </row>
    <row r="414" spans="2:11" x14ac:dyDescent="0.55000000000000004">
      <c r="E414" t="s">
        <v>25</v>
      </c>
      <c r="I414" s="5">
        <v>45717</v>
      </c>
      <c r="J414" s="6"/>
      <c r="K414" s="7">
        <v>3.8919928621110405</v>
      </c>
    </row>
    <row r="415" spans="2:11" x14ac:dyDescent="0.55000000000000004">
      <c r="E415" t="s">
        <v>26</v>
      </c>
      <c r="I415" s="5">
        <v>45717</v>
      </c>
      <c r="J415" s="6"/>
      <c r="K415" s="7">
        <v>0.99172915313599508</v>
      </c>
    </row>
    <row r="416" spans="2:11" x14ac:dyDescent="0.55000000000000004">
      <c r="B416" t="s">
        <v>63</v>
      </c>
      <c r="C416" t="s">
        <v>55</v>
      </c>
      <c r="E416" t="s">
        <v>8</v>
      </c>
      <c r="I416" s="5">
        <v>45717</v>
      </c>
      <c r="J416" s="6"/>
      <c r="K416" s="7">
        <v>0</v>
      </c>
    </row>
    <row r="417" spans="2:11" x14ac:dyDescent="0.55000000000000004">
      <c r="B417" t="s">
        <v>63</v>
      </c>
      <c r="C417" t="s">
        <v>55</v>
      </c>
      <c r="E417" t="s">
        <v>25</v>
      </c>
      <c r="I417" s="5">
        <v>45717</v>
      </c>
      <c r="J417" s="6"/>
      <c r="K417" s="7">
        <v>0</v>
      </c>
    </row>
    <row r="418" spans="2:11" x14ac:dyDescent="0.55000000000000004">
      <c r="B418" t="s">
        <v>63</v>
      </c>
      <c r="C418" t="s">
        <v>55</v>
      </c>
      <c r="E418" t="s">
        <v>26</v>
      </c>
      <c r="I418" s="5">
        <v>45717</v>
      </c>
      <c r="J418" s="6"/>
      <c r="K418" s="7">
        <v>0</v>
      </c>
    </row>
    <row r="419" spans="2:11" x14ac:dyDescent="0.55000000000000004">
      <c r="E419" t="s">
        <v>8</v>
      </c>
      <c r="I419" s="5">
        <v>45717</v>
      </c>
      <c r="J419" s="6"/>
      <c r="K419" s="7">
        <v>2.0379295681373266</v>
      </c>
    </row>
    <row r="420" spans="2:11" x14ac:dyDescent="0.55000000000000004">
      <c r="E420" t="s">
        <v>25</v>
      </c>
      <c r="I420" s="5">
        <v>45717</v>
      </c>
      <c r="J420" s="6"/>
      <c r="K420" s="7">
        <v>3.5302366809855181</v>
      </c>
    </row>
    <row r="421" spans="2:11" x14ac:dyDescent="0.55000000000000004">
      <c r="E421" t="s">
        <v>26</v>
      </c>
      <c r="I421" s="5">
        <v>45717</v>
      </c>
      <c r="J421" s="6"/>
      <c r="K421" s="7">
        <v>1.4318337508771548</v>
      </c>
    </row>
    <row r="422" spans="2:11" x14ac:dyDescent="0.55000000000000004">
      <c r="E422" t="s">
        <v>8</v>
      </c>
      <c r="I422" s="5">
        <v>45717</v>
      </c>
      <c r="J422" s="6"/>
      <c r="K422" s="7">
        <v>2.9373840092776722</v>
      </c>
    </row>
    <row r="423" spans="2:11" x14ac:dyDescent="0.55000000000000004">
      <c r="E423" t="s">
        <v>25</v>
      </c>
      <c r="I423" s="5">
        <v>45717</v>
      </c>
      <c r="J423" s="6"/>
      <c r="K423" s="7">
        <v>1.2239100038656967</v>
      </c>
    </row>
    <row r="424" spans="2:11" x14ac:dyDescent="0.55000000000000004">
      <c r="E424" t="s">
        <v>26</v>
      </c>
      <c r="I424" s="5">
        <v>45717</v>
      </c>
      <c r="J424" s="6"/>
      <c r="K424" s="7">
        <v>0.73434600231941805</v>
      </c>
    </row>
    <row r="425" spans="2:11" x14ac:dyDescent="0.55000000000000004">
      <c r="E425" t="s">
        <v>8</v>
      </c>
      <c r="I425" s="5">
        <v>45717</v>
      </c>
      <c r="J425" s="6"/>
      <c r="K425" s="7">
        <v>1.1744225807957558</v>
      </c>
    </row>
    <row r="426" spans="2:11" x14ac:dyDescent="0.55000000000000004">
      <c r="E426" t="s">
        <v>25</v>
      </c>
      <c r="I426" s="5">
        <v>45717</v>
      </c>
      <c r="J426" s="6"/>
      <c r="K426" s="7">
        <v>2.5837296777506631</v>
      </c>
    </row>
    <row r="427" spans="2:11" x14ac:dyDescent="0.55000000000000004">
      <c r="E427" t="s">
        <v>26</v>
      </c>
      <c r="I427" s="5">
        <v>45717</v>
      </c>
      <c r="J427" s="6"/>
      <c r="K427" s="7">
        <v>0.93953806463660472</v>
      </c>
    </row>
    <row r="428" spans="2:11" x14ac:dyDescent="0.55000000000000004">
      <c r="E428" t="s">
        <v>8</v>
      </c>
      <c r="I428" s="5">
        <v>45717</v>
      </c>
      <c r="J428" s="6"/>
      <c r="K428" s="7">
        <v>6.853896021647901</v>
      </c>
    </row>
    <row r="429" spans="2:11" x14ac:dyDescent="0.55000000000000004">
      <c r="E429" t="s">
        <v>25</v>
      </c>
      <c r="I429" s="5">
        <v>45717</v>
      </c>
      <c r="J429" s="6"/>
      <c r="K429" s="7">
        <v>0</v>
      </c>
    </row>
    <row r="430" spans="2:11" x14ac:dyDescent="0.55000000000000004">
      <c r="E430" t="s">
        <v>26</v>
      </c>
      <c r="I430" s="5">
        <v>45717</v>
      </c>
      <c r="J430" s="6"/>
      <c r="K430" s="7">
        <v>0</v>
      </c>
    </row>
    <row r="431" spans="2:11" x14ac:dyDescent="0.55000000000000004">
      <c r="E431" t="s">
        <v>8</v>
      </c>
      <c r="I431" s="5">
        <v>45717</v>
      </c>
      <c r="J431" s="6"/>
      <c r="K431" s="7">
        <v>1.9051191915634043</v>
      </c>
    </row>
    <row r="432" spans="2:11" x14ac:dyDescent="0.55000000000000004">
      <c r="E432" t="s">
        <v>25</v>
      </c>
      <c r="I432" s="5">
        <v>45717</v>
      </c>
      <c r="J432" s="6"/>
      <c r="K432" s="7">
        <v>1.9051191915634043</v>
      </c>
    </row>
    <row r="433" spans="5:11" x14ac:dyDescent="0.55000000000000004">
      <c r="E433" t="s">
        <v>26</v>
      </c>
      <c r="I433" s="5">
        <v>45717</v>
      </c>
      <c r="J433" s="6"/>
      <c r="K433" s="7">
        <v>1.2700794610422694</v>
      </c>
    </row>
    <row r="434" spans="5:11" x14ac:dyDescent="0.55000000000000004">
      <c r="E434" t="s">
        <v>8</v>
      </c>
      <c r="I434" s="5">
        <v>45717</v>
      </c>
      <c r="J434" s="6"/>
      <c r="K434" s="7">
        <v>0.95255959578170213</v>
      </c>
    </row>
    <row r="435" spans="5:11" x14ac:dyDescent="0.55000000000000004">
      <c r="E435" t="s">
        <v>25</v>
      </c>
      <c r="I435" s="5">
        <v>45717</v>
      </c>
      <c r="J435" s="6"/>
      <c r="K435" s="7">
        <v>0.95255959578170213</v>
      </c>
    </row>
    <row r="436" spans="5:11" x14ac:dyDescent="0.55000000000000004">
      <c r="E436" t="s">
        <v>26</v>
      </c>
      <c r="I436" s="5">
        <v>45717</v>
      </c>
      <c r="J436" s="6"/>
      <c r="K436" s="7">
        <v>0.63503973052113472</v>
      </c>
    </row>
    <row r="437" spans="5:11" x14ac:dyDescent="0.55000000000000004">
      <c r="E437" t="s">
        <v>8</v>
      </c>
      <c r="I437" s="5">
        <v>45717</v>
      </c>
      <c r="J437" s="6"/>
      <c r="K437" s="7">
        <v>2.6473101656682094</v>
      </c>
    </row>
    <row r="438" spans="5:11" x14ac:dyDescent="0.55000000000000004">
      <c r="E438" t="s">
        <v>25</v>
      </c>
      <c r="I438" s="5">
        <v>45717</v>
      </c>
      <c r="J438" s="6"/>
      <c r="K438" s="7">
        <v>2.6473101656682094</v>
      </c>
    </row>
    <row r="439" spans="5:11" x14ac:dyDescent="0.55000000000000004">
      <c r="E439" t="s">
        <v>26</v>
      </c>
      <c r="I439" s="5">
        <v>45717</v>
      </c>
      <c r="J439" s="6"/>
      <c r="K439" s="7">
        <v>1.7648734437788063</v>
      </c>
    </row>
    <row r="440" spans="5:11" x14ac:dyDescent="0.55000000000000004">
      <c r="E440" t="s">
        <v>8</v>
      </c>
      <c r="I440" s="5">
        <v>45717</v>
      </c>
      <c r="J440" s="6"/>
      <c r="K440" s="7">
        <v>0.1382828524148276</v>
      </c>
    </row>
    <row r="441" spans="5:11" x14ac:dyDescent="0.55000000000000004">
      <c r="E441" t="s">
        <v>25</v>
      </c>
      <c r="I441" s="5">
        <v>45717</v>
      </c>
      <c r="J441" s="6"/>
      <c r="K441" s="7">
        <v>0.2765657048296552</v>
      </c>
    </row>
    <row r="442" spans="5:11" x14ac:dyDescent="0.55000000000000004">
      <c r="E442" t="s">
        <v>26</v>
      </c>
      <c r="I442" s="5">
        <v>45717</v>
      </c>
      <c r="J442" s="6"/>
      <c r="K442" s="7">
        <v>0.50703712552103464</v>
      </c>
    </row>
    <row r="443" spans="5:11" x14ac:dyDescent="0.55000000000000004">
      <c r="E443" t="s">
        <v>8</v>
      </c>
      <c r="I443" s="5">
        <v>45717</v>
      </c>
      <c r="J443" s="6"/>
      <c r="K443" s="7">
        <v>0</v>
      </c>
    </row>
    <row r="444" spans="5:11" x14ac:dyDescent="0.55000000000000004">
      <c r="E444" t="s">
        <v>25</v>
      </c>
      <c r="I444" s="5">
        <v>45717</v>
      </c>
      <c r="J444" s="6"/>
      <c r="K444" s="7">
        <v>0</v>
      </c>
    </row>
    <row r="445" spans="5:11" x14ac:dyDescent="0.55000000000000004">
      <c r="E445" t="s">
        <v>26</v>
      </c>
      <c r="I445" s="5">
        <v>45717</v>
      </c>
      <c r="J445" s="6"/>
      <c r="K445" s="7">
        <v>0</v>
      </c>
    </row>
    <row r="446" spans="5:11" x14ac:dyDescent="0.55000000000000004">
      <c r="E446" t="s">
        <v>8</v>
      </c>
      <c r="I446" s="5">
        <v>45717</v>
      </c>
      <c r="J446" s="6"/>
      <c r="K446" s="7">
        <v>0</v>
      </c>
    </row>
    <row r="447" spans="5:11" x14ac:dyDescent="0.55000000000000004">
      <c r="E447" t="s">
        <v>25</v>
      </c>
      <c r="I447" s="5">
        <v>45717</v>
      </c>
      <c r="J447" s="6"/>
      <c r="K447" s="7">
        <v>0</v>
      </c>
    </row>
    <row r="448" spans="5:11" x14ac:dyDescent="0.55000000000000004">
      <c r="E448" t="s">
        <v>26</v>
      </c>
      <c r="I448" s="5">
        <v>45717</v>
      </c>
      <c r="J448" s="6"/>
      <c r="K448" s="7">
        <v>0</v>
      </c>
    </row>
    <row r="449" spans="5:11" x14ac:dyDescent="0.55000000000000004">
      <c r="E449" t="s">
        <v>8</v>
      </c>
      <c r="I449" s="5">
        <v>45717</v>
      </c>
      <c r="J449" s="6"/>
      <c r="K449" s="7">
        <v>1.7761062226651378</v>
      </c>
    </row>
    <row r="450" spans="5:11" x14ac:dyDescent="0.55000000000000004">
      <c r="E450" t="s">
        <v>25</v>
      </c>
      <c r="I450" s="5">
        <v>45717</v>
      </c>
      <c r="J450" s="6"/>
      <c r="K450" s="7">
        <v>2.6541934967281064</v>
      </c>
    </row>
    <row r="451" spans="5:11" x14ac:dyDescent="0.55000000000000004">
      <c r="E451" t="s">
        <v>26</v>
      </c>
      <c r="I451" s="5">
        <v>45717</v>
      </c>
      <c r="J451" s="6"/>
      <c r="K451" s="7">
        <v>1.6033666354881384</v>
      </c>
    </row>
    <row r="452" spans="5:11" x14ac:dyDescent="0.55000000000000004">
      <c r="E452" t="s">
        <v>8</v>
      </c>
      <c r="I452" s="5">
        <v>45717</v>
      </c>
      <c r="J452" s="6"/>
      <c r="K452" s="7">
        <v>1.6526740419790102</v>
      </c>
    </row>
    <row r="453" spans="5:11" x14ac:dyDescent="0.55000000000000004">
      <c r="E453" t="s">
        <v>25</v>
      </c>
      <c r="I453" s="5">
        <v>45717</v>
      </c>
      <c r="J453" s="6"/>
      <c r="K453" s="7">
        <v>0.92098091563793094</v>
      </c>
    </row>
    <row r="454" spans="5:11" x14ac:dyDescent="0.55000000000000004">
      <c r="E454" t="s">
        <v>26</v>
      </c>
      <c r="I454" s="5">
        <v>45717</v>
      </c>
      <c r="J454" s="6"/>
      <c r="K454" s="7">
        <v>1.8335284895310346</v>
      </c>
    </row>
    <row r="455" spans="5:11" x14ac:dyDescent="0.55000000000000004">
      <c r="E455" t="s">
        <v>8</v>
      </c>
      <c r="I455" s="5">
        <v>45717</v>
      </c>
      <c r="J455" s="6"/>
      <c r="K455" s="7">
        <v>0.91245546813917389</v>
      </c>
    </row>
    <row r="456" spans="5:11" x14ac:dyDescent="0.55000000000000004">
      <c r="E456" t="s">
        <v>25</v>
      </c>
      <c r="I456" s="5">
        <v>45717</v>
      </c>
      <c r="J456" s="6"/>
      <c r="K456" s="7">
        <v>1.8249109362783478</v>
      </c>
    </row>
    <row r="457" spans="5:11" x14ac:dyDescent="0.55000000000000004">
      <c r="E457" t="s">
        <v>26</v>
      </c>
      <c r="I457" s="5">
        <v>45717</v>
      </c>
      <c r="J457" s="6"/>
      <c r="K457" s="7">
        <v>0.91245546813917389</v>
      </c>
    </row>
    <row r="458" spans="5:11" x14ac:dyDescent="0.55000000000000004">
      <c r="E458" t="s">
        <v>8</v>
      </c>
      <c r="I458" s="5">
        <v>45717</v>
      </c>
      <c r="J458" s="6"/>
      <c r="K458" s="7">
        <v>1.6526740419790102</v>
      </c>
    </row>
    <row r="459" spans="5:11" x14ac:dyDescent="0.55000000000000004">
      <c r="E459" t="s">
        <v>25</v>
      </c>
      <c r="I459" s="5">
        <v>45717</v>
      </c>
      <c r="J459" s="6"/>
      <c r="K459" s="7">
        <v>4.6049045781896556</v>
      </c>
    </row>
    <row r="460" spans="5:11" x14ac:dyDescent="0.55000000000000004">
      <c r="E460" t="s">
        <v>26</v>
      </c>
      <c r="I460" s="5">
        <v>45717</v>
      </c>
      <c r="J460" s="6"/>
      <c r="K460" s="7">
        <v>1.8335284895310346</v>
      </c>
    </row>
    <row r="461" spans="5:11" x14ac:dyDescent="0.55000000000000004">
      <c r="E461" t="s">
        <v>8</v>
      </c>
      <c r="I461" s="5">
        <v>45717</v>
      </c>
      <c r="J461" s="6"/>
      <c r="K461" s="7">
        <v>0.95111711265319854</v>
      </c>
    </row>
    <row r="462" spans="5:11" x14ac:dyDescent="0.55000000000000004">
      <c r="E462" t="s">
        <v>25</v>
      </c>
      <c r="I462" s="5">
        <v>45717</v>
      </c>
      <c r="J462" s="6"/>
      <c r="K462" s="7">
        <v>1.8461036799895565</v>
      </c>
    </row>
    <row r="463" spans="5:11" x14ac:dyDescent="0.55000000000000004">
      <c r="E463" t="s">
        <v>26</v>
      </c>
      <c r="I463" s="5">
        <v>45717</v>
      </c>
      <c r="J463" s="6"/>
      <c r="K463" s="7">
        <v>1.6315955695364166</v>
      </c>
    </row>
    <row r="464" spans="5:11" x14ac:dyDescent="0.55000000000000004">
      <c r="E464" t="s">
        <v>8</v>
      </c>
      <c r="I464" s="5">
        <v>45717</v>
      </c>
      <c r="J464" s="6"/>
      <c r="K464" s="7">
        <v>0.33333333333333331</v>
      </c>
    </row>
    <row r="465" spans="2:11" x14ac:dyDescent="0.55000000000000004">
      <c r="E465" t="s">
        <v>25</v>
      </c>
      <c r="I465" s="5">
        <v>45717</v>
      </c>
      <c r="J465" s="6"/>
      <c r="K465" s="7">
        <v>0.33333333333333331</v>
      </c>
    </row>
    <row r="466" spans="2:11" x14ac:dyDescent="0.55000000000000004">
      <c r="E466" t="s">
        <v>26</v>
      </c>
      <c r="I466" s="5">
        <v>45717</v>
      </c>
      <c r="J466" s="6"/>
      <c r="K466" s="7">
        <v>0.33333333333333331</v>
      </c>
    </row>
    <row r="467" spans="2:11" x14ac:dyDescent="0.55000000000000004">
      <c r="E467" t="s">
        <v>8</v>
      </c>
      <c r="I467" s="5">
        <v>45717</v>
      </c>
      <c r="J467" s="6"/>
      <c r="K467" s="7">
        <v>1.4867102539821779</v>
      </c>
    </row>
    <row r="468" spans="2:11" x14ac:dyDescent="0.55000000000000004">
      <c r="E468" t="s">
        <v>25</v>
      </c>
      <c r="I468" s="5">
        <v>45717</v>
      </c>
      <c r="J468" s="6"/>
      <c r="K468" s="7">
        <v>1.4867102539821779</v>
      </c>
    </row>
    <row r="469" spans="2:11" x14ac:dyDescent="0.55000000000000004">
      <c r="E469" t="s">
        <v>26</v>
      </c>
      <c r="I469" s="5">
        <v>45717</v>
      </c>
      <c r="J469" s="6"/>
      <c r="K469" s="7">
        <v>1.4867102539821779</v>
      </c>
    </row>
    <row r="470" spans="2:11" x14ac:dyDescent="0.55000000000000004">
      <c r="E470" t="s">
        <v>8</v>
      </c>
      <c r="I470" s="5">
        <v>45717</v>
      </c>
      <c r="J470" s="6"/>
      <c r="K470" s="7">
        <v>2.5368987226386803</v>
      </c>
    </row>
    <row r="471" spans="2:11" x14ac:dyDescent="0.55000000000000004">
      <c r="E471" t="s">
        <v>25</v>
      </c>
      <c r="I471" s="5">
        <v>45717</v>
      </c>
      <c r="J471" s="6"/>
      <c r="K471" s="7">
        <v>2.7629427469137928</v>
      </c>
    </row>
    <row r="472" spans="2:11" x14ac:dyDescent="0.55000000000000004">
      <c r="E472" t="s">
        <v>26</v>
      </c>
      <c r="I472" s="5">
        <v>45717</v>
      </c>
      <c r="J472" s="6"/>
      <c r="K472" s="7">
        <v>0.91676424476551732</v>
      </c>
    </row>
    <row r="473" spans="2:11" x14ac:dyDescent="0.55000000000000004">
      <c r="E473" t="s">
        <v>8</v>
      </c>
      <c r="I473" s="5">
        <v>45748</v>
      </c>
      <c r="J473" s="6"/>
      <c r="K473" s="7">
        <v>0.40823171335679242</v>
      </c>
    </row>
    <row r="474" spans="2:11" x14ac:dyDescent="0.55000000000000004">
      <c r="E474" t="s">
        <v>25</v>
      </c>
      <c r="I474" s="5">
        <v>45748</v>
      </c>
      <c r="J474" s="6"/>
      <c r="K474" s="7">
        <v>1.9026198487149204</v>
      </c>
    </row>
    <row r="475" spans="2:11" x14ac:dyDescent="0.55000000000000004">
      <c r="E475" t="s">
        <v>26</v>
      </c>
      <c r="I475" s="5">
        <v>45748</v>
      </c>
      <c r="J475" s="6"/>
      <c r="K475" s="7">
        <v>2.4821321538019254</v>
      </c>
    </row>
    <row r="476" spans="2:11" x14ac:dyDescent="0.55000000000000004">
      <c r="B476" t="s">
        <v>63</v>
      </c>
      <c r="C476" t="s">
        <v>55</v>
      </c>
      <c r="D476" t="s">
        <v>54</v>
      </c>
      <c r="E476" t="s">
        <v>8</v>
      </c>
      <c r="I476" s="5">
        <v>45748</v>
      </c>
      <c r="J476" s="6"/>
      <c r="K476" s="7">
        <v>2.0220078419638456</v>
      </c>
    </row>
    <row r="477" spans="2:11" x14ac:dyDescent="0.55000000000000004">
      <c r="B477" t="s">
        <v>63</v>
      </c>
      <c r="C477" t="s">
        <v>55</v>
      </c>
      <c r="D477" t="s">
        <v>54</v>
      </c>
      <c r="E477" t="s">
        <v>25</v>
      </c>
      <c r="I477" s="5">
        <v>45748</v>
      </c>
      <c r="J477" s="6"/>
      <c r="K477" s="7">
        <v>3.370013069939743</v>
      </c>
    </row>
    <row r="478" spans="2:11" x14ac:dyDescent="0.55000000000000004">
      <c r="B478" t="s">
        <v>63</v>
      </c>
      <c r="C478" t="s">
        <v>55</v>
      </c>
      <c r="D478" t="s">
        <v>54</v>
      </c>
      <c r="E478" t="s">
        <v>26</v>
      </c>
      <c r="I478" s="5">
        <v>45748</v>
      </c>
      <c r="J478" s="6"/>
      <c r="K478" s="7">
        <v>1.3480052279758974</v>
      </c>
    </row>
    <row r="479" spans="2:11" x14ac:dyDescent="0.55000000000000004">
      <c r="E479" t="s">
        <v>8</v>
      </c>
      <c r="I479" s="5">
        <v>45748</v>
      </c>
      <c r="J479" s="6"/>
      <c r="K479" s="7">
        <v>1.983220907319643</v>
      </c>
    </row>
    <row r="480" spans="2:11" x14ac:dyDescent="0.55000000000000004">
      <c r="E480" t="s">
        <v>25</v>
      </c>
      <c r="I480" s="5">
        <v>45748</v>
      </c>
      <c r="J480" s="6"/>
      <c r="K480" s="7">
        <v>3.3053681788660718</v>
      </c>
    </row>
    <row r="481" spans="2:11" x14ac:dyDescent="0.55000000000000004">
      <c r="E481" t="s">
        <v>26</v>
      </c>
      <c r="I481" s="5">
        <v>45748</v>
      </c>
      <c r="J481" s="6"/>
      <c r="K481" s="7">
        <v>1.3221472715464289</v>
      </c>
    </row>
    <row r="482" spans="2:11" x14ac:dyDescent="0.55000000000000004">
      <c r="E482" t="s">
        <v>8</v>
      </c>
      <c r="I482" s="5">
        <v>45748</v>
      </c>
      <c r="J482" s="6"/>
      <c r="K482" s="7">
        <v>2.0011948474629868</v>
      </c>
    </row>
    <row r="483" spans="2:11" x14ac:dyDescent="0.55000000000000004">
      <c r="E483" t="s">
        <v>25</v>
      </c>
      <c r="I483" s="5">
        <v>45748</v>
      </c>
      <c r="J483" s="6"/>
      <c r="K483" s="7">
        <v>2.6914454617614627</v>
      </c>
    </row>
    <row r="484" spans="2:11" x14ac:dyDescent="0.55000000000000004">
      <c r="E484" t="s">
        <v>26</v>
      </c>
      <c r="I484" s="5">
        <v>45748</v>
      </c>
      <c r="J484" s="6"/>
      <c r="K484" s="7">
        <v>1.8349972495524023</v>
      </c>
    </row>
    <row r="485" spans="2:11" x14ac:dyDescent="0.55000000000000004">
      <c r="E485" t="s">
        <v>8</v>
      </c>
      <c r="I485" s="5">
        <v>45748</v>
      </c>
      <c r="J485" s="6"/>
      <c r="K485" s="7">
        <v>0</v>
      </c>
    </row>
    <row r="486" spans="2:11" x14ac:dyDescent="0.55000000000000004">
      <c r="E486" t="s">
        <v>25</v>
      </c>
      <c r="I486" s="5">
        <v>45748</v>
      </c>
      <c r="J486" s="6"/>
      <c r="K486" s="7">
        <v>0.75</v>
      </c>
    </row>
    <row r="487" spans="2:11" x14ac:dyDescent="0.55000000000000004">
      <c r="E487" t="s">
        <v>26</v>
      </c>
      <c r="I487" s="5">
        <v>45748</v>
      </c>
      <c r="J487" s="6"/>
      <c r="K487" s="7">
        <v>0.75</v>
      </c>
    </row>
    <row r="488" spans="2:11" x14ac:dyDescent="0.55000000000000004">
      <c r="B488" t="s">
        <v>63</v>
      </c>
      <c r="C488" t="s">
        <v>55</v>
      </c>
      <c r="E488" t="s">
        <v>8</v>
      </c>
      <c r="I488" s="5">
        <v>45748</v>
      </c>
      <c r="J488" s="6"/>
      <c r="K488" s="7">
        <v>1.0781158325944411</v>
      </c>
    </row>
    <row r="489" spans="2:11" x14ac:dyDescent="0.55000000000000004">
      <c r="B489" t="s">
        <v>63</v>
      </c>
      <c r="C489" t="s">
        <v>55</v>
      </c>
      <c r="E489" t="s">
        <v>25</v>
      </c>
      <c r="I489" s="5">
        <v>45748</v>
      </c>
      <c r="J489" s="6"/>
      <c r="K489" s="7">
        <v>1.9333049743211193</v>
      </c>
    </row>
    <row r="490" spans="2:11" x14ac:dyDescent="0.55000000000000004">
      <c r="B490" t="s">
        <v>63</v>
      </c>
      <c r="C490" t="s">
        <v>55</v>
      </c>
      <c r="E490" t="s">
        <v>26</v>
      </c>
      <c r="I490" s="5">
        <v>45748</v>
      </c>
      <c r="J490" s="6"/>
      <c r="K490" s="7">
        <v>0.98857919308443942</v>
      </c>
    </row>
    <row r="491" spans="2:11" x14ac:dyDescent="0.55000000000000004">
      <c r="E491" t="s">
        <v>8</v>
      </c>
      <c r="I491" s="5">
        <v>45748</v>
      </c>
      <c r="J491" s="6"/>
      <c r="K491" s="7">
        <v>2.1527194090868025</v>
      </c>
    </row>
    <row r="492" spans="2:11" x14ac:dyDescent="0.55000000000000004">
      <c r="E492" t="s">
        <v>25</v>
      </c>
      <c r="I492" s="5">
        <v>45748</v>
      </c>
      <c r="J492" s="6"/>
      <c r="K492" s="7">
        <v>3.8603116808792093</v>
      </c>
    </row>
    <row r="493" spans="2:11" x14ac:dyDescent="0.55000000000000004">
      <c r="E493" t="s">
        <v>26</v>
      </c>
      <c r="I493" s="5">
        <v>45748</v>
      </c>
      <c r="J493" s="6"/>
      <c r="K493" s="7">
        <v>0.98696891003398823</v>
      </c>
    </row>
    <row r="494" spans="2:11" x14ac:dyDescent="0.55000000000000004">
      <c r="B494" t="s">
        <v>63</v>
      </c>
      <c r="C494" t="s">
        <v>55</v>
      </c>
      <c r="E494" t="s">
        <v>8</v>
      </c>
      <c r="I494" s="5">
        <v>45748</v>
      </c>
      <c r="J494" s="6"/>
      <c r="K494" s="7">
        <v>0</v>
      </c>
    </row>
    <row r="495" spans="2:11" x14ac:dyDescent="0.55000000000000004">
      <c r="B495" t="s">
        <v>63</v>
      </c>
      <c r="C495" t="s">
        <v>55</v>
      </c>
      <c r="E495" t="s">
        <v>25</v>
      </c>
      <c r="I495" s="5">
        <v>45748</v>
      </c>
      <c r="J495" s="6"/>
      <c r="K495" s="7">
        <v>0</v>
      </c>
    </row>
    <row r="496" spans="2:11" x14ac:dyDescent="0.55000000000000004">
      <c r="B496" t="s">
        <v>63</v>
      </c>
      <c r="C496" t="s">
        <v>55</v>
      </c>
      <c r="E496" t="s">
        <v>26</v>
      </c>
      <c r="I496" s="5">
        <v>45748</v>
      </c>
      <c r="J496" s="6"/>
      <c r="K496" s="7">
        <v>0</v>
      </c>
    </row>
    <row r="497" spans="5:11" x14ac:dyDescent="0.55000000000000004">
      <c r="E497" t="s">
        <v>8</v>
      </c>
      <c r="I497" s="5">
        <v>45748</v>
      </c>
      <c r="J497" s="6"/>
      <c r="K497" s="7">
        <v>2.0769727304509722</v>
      </c>
    </row>
    <row r="498" spans="5:11" x14ac:dyDescent="0.55000000000000004">
      <c r="E498" t="s">
        <v>25</v>
      </c>
      <c r="I498" s="5">
        <v>45748</v>
      </c>
      <c r="J498" s="6"/>
      <c r="K498" s="7">
        <v>3.4982266774443587</v>
      </c>
    </row>
    <row r="499" spans="5:11" x14ac:dyDescent="0.55000000000000004">
      <c r="E499" t="s">
        <v>26</v>
      </c>
      <c r="I499" s="5">
        <v>45748</v>
      </c>
      <c r="J499" s="6"/>
      <c r="K499" s="7">
        <v>1.42480059210467</v>
      </c>
    </row>
    <row r="500" spans="5:11" x14ac:dyDescent="0.55000000000000004">
      <c r="E500" t="s">
        <v>8</v>
      </c>
      <c r="I500" s="5">
        <v>45748</v>
      </c>
      <c r="J500" s="6"/>
      <c r="K500" s="7">
        <v>3.6021507254333756</v>
      </c>
    </row>
    <row r="501" spans="5:11" x14ac:dyDescent="0.55000000000000004">
      <c r="E501" t="s">
        <v>25</v>
      </c>
      <c r="I501" s="5">
        <v>45748</v>
      </c>
      <c r="J501" s="6"/>
      <c r="K501" s="7">
        <v>1.5008961355972399</v>
      </c>
    </row>
    <row r="502" spans="5:11" x14ac:dyDescent="0.55000000000000004">
      <c r="E502" t="s">
        <v>26</v>
      </c>
      <c r="I502" s="5">
        <v>45748</v>
      </c>
      <c r="J502" s="6"/>
      <c r="K502" s="7">
        <v>0.90053768135834389</v>
      </c>
    </row>
    <row r="503" spans="5:11" x14ac:dyDescent="0.55000000000000004">
      <c r="E503" t="s">
        <v>8</v>
      </c>
      <c r="I503" s="5">
        <v>45748</v>
      </c>
      <c r="J503" s="6"/>
      <c r="K503" s="7">
        <v>1.1744225807957558</v>
      </c>
    </row>
    <row r="504" spans="5:11" x14ac:dyDescent="0.55000000000000004">
      <c r="E504" t="s">
        <v>25</v>
      </c>
      <c r="I504" s="5">
        <v>45748</v>
      </c>
      <c r="J504" s="6"/>
      <c r="K504" s="7">
        <v>2.5837296777506631</v>
      </c>
    </row>
    <row r="505" spans="5:11" x14ac:dyDescent="0.55000000000000004">
      <c r="E505" t="s">
        <v>26</v>
      </c>
      <c r="I505" s="5">
        <v>45748</v>
      </c>
      <c r="J505" s="6"/>
      <c r="K505" s="7">
        <v>0.93953806463660472</v>
      </c>
    </row>
    <row r="506" spans="5:11" x14ac:dyDescent="0.55000000000000004">
      <c r="E506" t="s">
        <v>8</v>
      </c>
      <c r="I506" s="5">
        <v>45748</v>
      </c>
      <c r="J506" s="6"/>
      <c r="K506" s="7">
        <v>7.0041819661204539</v>
      </c>
    </row>
    <row r="507" spans="5:11" x14ac:dyDescent="0.55000000000000004">
      <c r="E507" t="s">
        <v>25</v>
      </c>
      <c r="I507" s="5">
        <v>45748</v>
      </c>
      <c r="J507" s="6"/>
      <c r="K507" s="7">
        <v>0</v>
      </c>
    </row>
    <row r="508" spans="5:11" x14ac:dyDescent="0.55000000000000004">
      <c r="E508" t="s">
        <v>26</v>
      </c>
      <c r="I508" s="5">
        <v>45748</v>
      </c>
      <c r="J508" s="6"/>
      <c r="K508" s="7">
        <v>0</v>
      </c>
    </row>
    <row r="509" spans="5:11" x14ac:dyDescent="0.55000000000000004">
      <c r="E509" t="s">
        <v>8</v>
      </c>
      <c r="I509" s="5">
        <v>45748</v>
      </c>
      <c r="J509" s="6"/>
      <c r="K509" s="7">
        <v>1.9053786287011174</v>
      </c>
    </row>
    <row r="510" spans="5:11" x14ac:dyDescent="0.55000000000000004">
      <c r="E510" t="s">
        <v>25</v>
      </c>
      <c r="I510" s="5">
        <v>45748</v>
      </c>
      <c r="J510" s="6"/>
      <c r="K510" s="7">
        <v>1.9053786287011174</v>
      </c>
    </row>
    <row r="511" spans="5:11" x14ac:dyDescent="0.55000000000000004">
      <c r="E511" t="s">
        <v>26</v>
      </c>
      <c r="I511" s="5">
        <v>45748</v>
      </c>
      <c r="J511" s="6"/>
      <c r="K511" s="7">
        <v>1.2702524191340783</v>
      </c>
    </row>
    <row r="512" spans="5:11" x14ac:dyDescent="0.55000000000000004">
      <c r="E512" t="s">
        <v>8</v>
      </c>
      <c r="I512" s="5">
        <v>45748</v>
      </c>
      <c r="J512" s="6"/>
      <c r="K512" s="7">
        <v>0.9526893143505587</v>
      </c>
    </row>
    <row r="513" spans="5:11" x14ac:dyDescent="0.55000000000000004">
      <c r="E513" t="s">
        <v>25</v>
      </c>
      <c r="I513" s="5">
        <v>45748</v>
      </c>
      <c r="J513" s="6"/>
      <c r="K513" s="7">
        <v>0.9526893143505587</v>
      </c>
    </row>
    <row r="514" spans="5:11" x14ac:dyDescent="0.55000000000000004">
      <c r="E514" t="s">
        <v>26</v>
      </c>
      <c r="I514" s="5">
        <v>45748</v>
      </c>
      <c r="J514" s="6"/>
      <c r="K514" s="7">
        <v>0.63512620956703913</v>
      </c>
    </row>
    <row r="515" spans="5:11" x14ac:dyDescent="0.55000000000000004">
      <c r="E515" t="s">
        <v>8</v>
      </c>
      <c r="I515" s="5">
        <v>45748</v>
      </c>
      <c r="J515" s="6"/>
      <c r="K515" s="7">
        <v>2.6466697360212397</v>
      </c>
    </row>
    <row r="516" spans="5:11" x14ac:dyDescent="0.55000000000000004">
      <c r="E516" t="s">
        <v>25</v>
      </c>
      <c r="I516" s="5">
        <v>45748</v>
      </c>
      <c r="J516" s="6"/>
      <c r="K516" s="7">
        <v>2.6466697360212397</v>
      </c>
    </row>
    <row r="517" spans="5:11" x14ac:dyDescent="0.55000000000000004">
      <c r="E517" t="s">
        <v>26</v>
      </c>
      <c r="I517" s="5">
        <v>45748</v>
      </c>
      <c r="J517" s="6"/>
      <c r="K517" s="7">
        <v>1.7644464906808266</v>
      </c>
    </row>
    <row r="518" spans="5:11" x14ac:dyDescent="0.55000000000000004">
      <c r="E518" t="s">
        <v>8</v>
      </c>
      <c r="I518" s="5">
        <v>45748</v>
      </c>
      <c r="J518" s="6"/>
      <c r="K518" s="7">
        <v>0.13750896339410693</v>
      </c>
    </row>
    <row r="519" spans="5:11" x14ac:dyDescent="0.55000000000000004">
      <c r="E519" t="s">
        <v>25</v>
      </c>
      <c r="I519" s="5">
        <v>45748</v>
      </c>
      <c r="J519" s="6"/>
      <c r="K519" s="7">
        <v>0.27501792678821385</v>
      </c>
    </row>
    <row r="520" spans="5:11" x14ac:dyDescent="0.55000000000000004">
      <c r="E520" t="s">
        <v>26</v>
      </c>
      <c r="I520" s="5">
        <v>45748</v>
      </c>
      <c r="J520" s="6"/>
      <c r="K520" s="7">
        <v>0.50419953244505877</v>
      </c>
    </row>
    <row r="521" spans="5:11" x14ac:dyDescent="0.55000000000000004">
      <c r="E521" t="s">
        <v>8</v>
      </c>
      <c r="I521" s="5">
        <v>45748</v>
      </c>
      <c r="J521" s="6"/>
      <c r="K521" s="7">
        <v>0</v>
      </c>
    </row>
    <row r="522" spans="5:11" x14ac:dyDescent="0.55000000000000004">
      <c r="E522" t="s">
        <v>25</v>
      </c>
      <c r="I522" s="5">
        <v>45748</v>
      </c>
      <c r="J522" s="6"/>
      <c r="K522" s="7">
        <v>0</v>
      </c>
    </row>
    <row r="523" spans="5:11" x14ac:dyDescent="0.55000000000000004">
      <c r="E523" t="s">
        <v>26</v>
      </c>
      <c r="I523" s="5">
        <v>45748</v>
      </c>
      <c r="J523" s="6"/>
      <c r="K523" s="7">
        <v>0</v>
      </c>
    </row>
    <row r="524" spans="5:11" x14ac:dyDescent="0.55000000000000004">
      <c r="E524" t="s">
        <v>8</v>
      </c>
      <c r="I524" s="5">
        <v>45748</v>
      </c>
      <c r="J524" s="6"/>
      <c r="K524" s="7">
        <v>0</v>
      </c>
    </row>
    <row r="525" spans="5:11" x14ac:dyDescent="0.55000000000000004">
      <c r="E525" t="s">
        <v>25</v>
      </c>
      <c r="I525" s="5">
        <v>45748</v>
      </c>
      <c r="J525" s="6"/>
      <c r="K525" s="7">
        <v>0</v>
      </c>
    </row>
    <row r="526" spans="5:11" x14ac:dyDescent="0.55000000000000004">
      <c r="E526" t="s">
        <v>26</v>
      </c>
      <c r="I526" s="5">
        <v>45748</v>
      </c>
      <c r="J526" s="6"/>
      <c r="K526" s="7">
        <v>0</v>
      </c>
    </row>
    <row r="527" spans="5:11" x14ac:dyDescent="0.55000000000000004">
      <c r="E527" t="s">
        <v>8</v>
      </c>
      <c r="I527" s="5">
        <v>45748</v>
      </c>
      <c r="J527" s="6"/>
      <c r="K527" s="7">
        <v>1.7761062226651378</v>
      </c>
    </row>
    <row r="528" spans="5:11" x14ac:dyDescent="0.55000000000000004">
      <c r="E528" t="s">
        <v>25</v>
      </c>
      <c r="I528" s="5">
        <v>45748</v>
      </c>
      <c r="J528" s="6"/>
      <c r="K528" s="7">
        <v>2.6541934967281064</v>
      </c>
    </row>
    <row r="529" spans="5:11" x14ac:dyDescent="0.55000000000000004">
      <c r="E529" t="s">
        <v>26</v>
      </c>
      <c r="I529" s="5">
        <v>45748</v>
      </c>
      <c r="J529" s="6"/>
      <c r="K529" s="7">
        <v>1.6033666354881384</v>
      </c>
    </row>
    <row r="530" spans="5:11" x14ac:dyDescent="0.55000000000000004">
      <c r="E530" t="s">
        <v>8</v>
      </c>
      <c r="I530" s="5">
        <v>45748</v>
      </c>
      <c r="J530" s="6"/>
      <c r="K530" s="7">
        <v>1.6526740419790102</v>
      </c>
    </row>
    <row r="531" spans="5:11" x14ac:dyDescent="0.55000000000000004">
      <c r="E531" t="s">
        <v>25</v>
      </c>
      <c r="I531" s="5">
        <v>45748</v>
      </c>
      <c r="J531" s="6"/>
      <c r="K531" s="7">
        <v>0.91856591345614935</v>
      </c>
    </row>
    <row r="532" spans="5:11" x14ac:dyDescent="0.55000000000000004">
      <c r="E532" t="s">
        <v>26</v>
      </c>
      <c r="I532" s="5">
        <v>45748</v>
      </c>
      <c r="J532" s="6"/>
      <c r="K532" s="7">
        <v>1.8351572555347584</v>
      </c>
    </row>
    <row r="533" spans="5:11" x14ac:dyDescent="0.55000000000000004">
      <c r="E533" t="s">
        <v>8</v>
      </c>
      <c r="I533" s="5">
        <v>45748</v>
      </c>
      <c r="J533" s="6"/>
      <c r="K533" s="7">
        <v>0.90030556003010387</v>
      </c>
    </row>
    <row r="534" spans="5:11" x14ac:dyDescent="0.55000000000000004">
      <c r="E534" t="s">
        <v>25</v>
      </c>
      <c r="I534" s="5">
        <v>45748</v>
      </c>
      <c r="J534" s="6"/>
      <c r="K534" s="7">
        <v>1.8006111200602077</v>
      </c>
    </row>
    <row r="535" spans="5:11" x14ac:dyDescent="0.55000000000000004">
      <c r="E535" t="s">
        <v>26</v>
      </c>
      <c r="I535" s="5">
        <v>45748</v>
      </c>
      <c r="J535" s="6"/>
      <c r="K535" s="7">
        <v>0.90030556003010387</v>
      </c>
    </row>
    <row r="536" spans="5:11" x14ac:dyDescent="0.55000000000000004">
      <c r="E536" t="s">
        <v>8</v>
      </c>
      <c r="I536" s="5">
        <v>45748</v>
      </c>
      <c r="J536" s="6"/>
      <c r="K536" s="7">
        <v>1.6526740419790102</v>
      </c>
    </row>
    <row r="537" spans="5:11" x14ac:dyDescent="0.55000000000000004">
      <c r="E537" t="s">
        <v>25</v>
      </c>
      <c r="I537" s="5">
        <v>45748</v>
      </c>
      <c r="J537" s="6"/>
      <c r="K537" s="7">
        <v>4.5928295672807469</v>
      </c>
    </row>
    <row r="538" spans="5:11" x14ac:dyDescent="0.55000000000000004">
      <c r="E538" t="s">
        <v>26</v>
      </c>
      <c r="I538" s="5">
        <v>45748</v>
      </c>
      <c r="J538" s="6"/>
      <c r="K538" s="7">
        <v>1.8351572555347584</v>
      </c>
    </row>
    <row r="539" spans="5:11" x14ac:dyDescent="0.55000000000000004">
      <c r="E539" t="s">
        <v>8</v>
      </c>
      <c r="I539" s="5">
        <v>45748</v>
      </c>
      <c r="J539" s="6"/>
      <c r="K539" s="7">
        <v>0.85369353395841951</v>
      </c>
    </row>
    <row r="540" spans="5:11" x14ac:dyDescent="0.55000000000000004">
      <c r="E540" t="s">
        <v>25</v>
      </c>
      <c r="I540" s="5">
        <v>45748</v>
      </c>
      <c r="J540" s="6"/>
      <c r="K540" s="7">
        <v>1.830701856922256</v>
      </c>
    </row>
    <row r="541" spans="5:11" x14ac:dyDescent="0.55000000000000004">
      <c r="E541" t="s">
        <v>26</v>
      </c>
      <c r="I541" s="5">
        <v>45748</v>
      </c>
      <c r="J541" s="6"/>
      <c r="K541" s="7">
        <v>1.6231801133277965</v>
      </c>
    </row>
    <row r="542" spans="5:11" x14ac:dyDescent="0.55000000000000004">
      <c r="E542" t="s">
        <v>8</v>
      </c>
      <c r="I542" s="5">
        <v>45748</v>
      </c>
      <c r="J542" s="6"/>
      <c r="K542" s="7">
        <v>0.33333333333333331</v>
      </c>
    </row>
    <row r="543" spans="5:11" x14ac:dyDescent="0.55000000000000004">
      <c r="E543" t="s">
        <v>25</v>
      </c>
      <c r="I543" s="5">
        <v>45748</v>
      </c>
      <c r="J543" s="6"/>
      <c r="K543" s="7">
        <v>0.33333333333333331</v>
      </c>
    </row>
    <row r="544" spans="5:11" x14ac:dyDescent="0.55000000000000004">
      <c r="E544" t="s">
        <v>26</v>
      </c>
      <c r="I544" s="5">
        <v>45748</v>
      </c>
      <c r="J544" s="6"/>
      <c r="K544" s="7">
        <v>0.33333333333333331</v>
      </c>
    </row>
    <row r="545" spans="2:11" x14ac:dyDescent="0.55000000000000004">
      <c r="E545" t="s">
        <v>8</v>
      </c>
      <c r="I545" s="5">
        <v>45748</v>
      </c>
      <c r="J545" s="6"/>
      <c r="K545" s="7">
        <v>1.4337990910721619</v>
      </c>
    </row>
    <row r="546" spans="2:11" x14ac:dyDescent="0.55000000000000004">
      <c r="E546" t="s">
        <v>25</v>
      </c>
      <c r="I546" s="5">
        <v>45748</v>
      </c>
      <c r="J546" s="6"/>
      <c r="K546" s="7">
        <v>1.4337990910721619</v>
      </c>
    </row>
    <row r="547" spans="2:11" x14ac:dyDescent="0.55000000000000004">
      <c r="E547" t="s">
        <v>26</v>
      </c>
      <c r="I547" s="5">
        <v>45748</v>
      </c>
      <c r="J547" s="6"/>
      <c r="K547" s="7">
        <v>1.4337990910721619</v>
      </c>
    </row>
    <row r="548" spans="2:11" x14ac:dyDescent="0.55000000000000004">
      <c r="E548" t="s">
        <v>8</v>
      </c>
      <c r="I548" s="5">
        <v>45748</v>
      </c>
      <c r="J548" s="6"/>
      <c r="K548" s="7">
        <v>2.5368987226386803</v>
      </c>
    </row>
    <row r="549" spans="2:11" x14ac:dyDescent="0.55000000000000004">
      <c r="E549" t="s">
        <v>25</v>
      </c>
      <c r="I549" s="5">
        <v>45748</v>
      </c>
      <c r="J549" s="6"/>
      <c r="K549" s="7">
        <v>2.7556977403684479</v>
      </c>
    </row>
    <row r="550" spans="2:11" x14ac:dyDescent="0.55000000000000004">
      <c r="E550" t="s">
        <v>26</v>
      </c>
      <c r="I550" s="5">
        <v>45748</v>
      </c>
      <c r="J550" s="6"/>
      <c r="K550" s="7">
        <v>0.9175786277673792</v>
      </c>
    </row>
    <row r="551" spans="2:11" x14ac:dyDescent="0.55000000000000004">
      <c r="E551" t="s">
        <v>8</v>
      </c>
      <c r="I551" s="5">
        <v>45778</v>
      </c>
      <c r="J551" s="6"/>
      <c r="K551" s="7">
        <v>0.40431000874973144</v>
      </c>
    </row>
    <row r="552" spans="2:11" x14ac:dyDescent="0.55000000000000004">
      <c r="E552" t="s">
        <v>25</v>
      </c>
      <c r="I552" s="5">
        <v>45778</v>
      </c>
      <c r="J552" s="6"/>
      <c r="K552" s="7">
        <v>1.8964594252971261</v>
      </c>
    </row>
    <row r="553" spans="2:11" x14ac:dyDescent="0.55000000000000004">
      <c r="E553" t="s">
        <v>26</v>
      </c>
      <c r="I553" s="5">
        <v>45778</v>
      </c>
      <c r="J553" s="6"/>
      <c r="K553" s="7">
        <v>2.4811402905063855</v>
      </c>
    </row>
    <row r="554" spans="2:11" x14ac:dyDescent="0.55000000000000004">
      <c r="B554" t="s">
        <v>63</v>
      </c>
      <c r="C554" t="s">
        <v>55</v>
      </c>
      <c r="D554" t="s">
        <v>54</v>
      </c>
      <c r="E554" t="s">
        <v>8</v>
      </c>
      <c r="I554" s="5">
        <v>45778</v>
      </c>
      <c r="J554" s="6"/>
      <c r="K554" s="7">
        <v>2.0220078419638456</v>
      </c>
    </row>
    <row r="555" spans="2:11" x14ac:dyDescent="0.55000000000000004">
      <c r="B555" t="s">
        <v>63</v>
      </c>
      <c r="C555" t="s">
        <v>55</v>
      </c>
      <c r="D555" t="s">
        <v>54</v>
      </c>
      <c r="E555" t="s">
        <v>25</v>
      </c>
      <c r="I555" s="5">
        <v>45778</v>
      </c>
      <c r="J555" s="6"/>
      <c r="K555" s="7">
        <v>3.370013069939743</v>
      </c>
    </row>
    <row r="556" spans="2:11" x14ac:dyDescent="0.55000000000000004">
      <c r="B556" t="s">
        <v>63</v>
      </c>
      <c r="C556" t="s">
        <v>55</v>
      </c>
      <c r="D556" t="s">
        <v>54</v>
      </c>
      <c r="E556" t="s">
        <v>26</v>
      </c>
      <c r="I556" s="5">
        <v>45778</v>
      </c>
      <c r="J556" s="6"/>
      <c r="K556" s="7">
        <v>1.3480052279758974</v>
      </c>
    </row>
    <row r="557" spans="2:11" x14ac:dyDescent="0.55000000000000004">
      <c r="E557" t="s">
        <v>8</v>
      </c>
      <c r="I557" s="5">
        <v>45778</v>
      </c>
      <c r="J557" s="6"/>
      <c r="K557" s="7">
        <v>1.9801714656865634</v>
      </c>
    </row>
    <row r="558" spans="2:11" x14ac:dyDescent="0.55000000000000004">
      <c r="E558" t="s">
        <v>25</v>
      </c>
      <c r="I558" s="5">
        <v>45778</v>
      </c>
      <c r="J558" s="6"/>
      <c r="K558" s="7">
        <v>3.3002857761442725</v>
      </c>
    </row>
    <row r="559" spans="2:11" x14ac:dyDescent="0.55000000000000004">
      <c r="E559" t="s">
        <v>26</v>
      </c>
      <c r="I559" s="5">
        <v>45778</v>
      </c>
      <c r="J559" s="6"/>
      <c r="K559" s="7">
        <v>1.3201143104577091</v>
      </c>
    </row>
    <row r="560" spans="2:11" x14ac:dyDescent="0.55000000000000004">
      <c r="E560" t="s">
        <v>8</v>
      </c>
      <c r="I560" s="5">
        <v>45778</v>
      </c>
      <c r="J560" s="6"/>
      <c r="K560" s="7">
        <v>2.0007865004493413</v>
      </c>
    </row>
    <row r="561" spans="2:11" x14ac:dyDescent="0.55000000000000004">
      <c r="E561" t="s">
        <v>25</v>
      </c>
      <c r="I561" s="5">
        <v>45778</v>
      </c>
      <c r="J561" s="6"/>
      <c r="K561" s="7">
        <v>2.6819567314716188</v>
      </c>
    </row>
    <row r="562" spans="2:11" x14ac:dyDescent="0.55000000000000004">
      <c r="E562" t="s">
        <v>26</v>
      </c>
      <c r="I562" s="5">
        <v>45778</v>
      </c>
      <c r="J562" s="6"/>
      <c r="K562" s="7">
        <v>1.8348701402858296</v>
      </c>
    </row>
    <row r="563" spans="2:11" x14ac:dyDescent="0.55000000000000004">
      <c r="E563" t="s">
        <v>8</v>
      </c>
      <c r="I563" s="5">
        <v>45778</v>
      </c>
      <c r="J563" s="6"/>
      <c r="K563" s="7">
        <v>0</v>
      </c>
    </row>
    <row r="564" spans="2:11" x14ac:dyDescent="0.55000000000000004">
      <c r="E564" t="s">
        <v>25</v>
      </c>
      <c r="I564" s="5">
        <v>45778</v>
      </c>
      <c r="J564" s="6"/>
      <c r="K564" s="7">
        <v>0.75</v>
      </c>
    </row>
    <row r="565" spans="2:11" x14ac:dyDescent="0.55000000000000004">
      <c r="E565" t="s">
        <v>26</v>
      </c>
      <c r="I565" s="5">
        <v>45778</v>
      </c>
      <c r="J565" s="6"/>
      <c r="K565" s="7">
        <v>0.75</v>
      </c>
    </row>
    <row r="566" spans="2:11" x14ac:dyDescent="0.55000000000000004">
      <c r="B566" t="s">
        <v>63</v>
      </c>
      <c r="C566" t="s">
        <v>55</v>
      </c>
      <c r="E566" t="s">
        <v>8</v>
      </c>
      <c r="I566" s="5">
        <v>45778</v>
      </c>
      <c r="J566" s="6"/>
      <c r="K566" s="7">
        <v>1.0798136888510583</v>
      </c>
    </row>
    <row r="567" spans="2:11" x14ac:dyDescent="0.55000000000000004">
      <c r="B567" t="s">
        <v>63</v>
      </c>
      <c r="C567" t="s">
        <v>55</v>
      </c>
      <c r="E567" t="s">
        <v>25</v>
      </c>
      <c r="I567" s="5">
        <v>45778</v>
      </c>
      <c r="J567" s="6"/>
      <c r="K567" s="7">
        <v>1.9299167874892549</v>
      </c>
    </row>
    <row r="568" spans="2:11" x14ac:dyDescent="0.55000000000000004">
      <c r="B568" t="s">
        <v>63</v>
      </c>
      <c r="C568" t="s">
        <v>55</v>
      </c>
      <c r="E568" t="s">
        <v>26</v>
      </c>
      <c r="I568" s="5">
        <v>45778</v>
      </c>
      <c r="J568" s="6"/>
      <c r="K568" s="7">
        <v>0.99026952365968679</v>
      </c>
    </row>
    <row r="569" spans="2:11" x14ac:dyDescent="0.55000000000000004">
      <c r="E569" t="s">
        <v>8</v>
      </c>
      <c r="I569" s="5">
        <v>45778</v>
      </c>
      <c r="J569" s="6"/>
      <c r="K569" s="7">
        <v>2.1566295159193349</v>
      </c>
    </row>
    <row r="570" spans="2:11" x14ac:dyDescent="0.55000000000000004">
      <c r="E570" t="s">
        <v>25</v>
      </c>
      <c r="I570" s="5">
        <v>45778</v>
      </c>
      <c r="J570" s="6"/>
      <c r="K570" s="7">
        <v>3.854475591614436</v>
      </c>
    </row>
    <row r="571" spans="2:11" x14ac:dyDescent="0.55000000000000004">
      <c r="E571" t="s">
        <v>26</v>
      </c>
      <c r="I571" s="5">
        <v>45778</v>
      </c>
      <c r="J571" s="6"/>
      <c r="K571" s="7">
        <v>0.98889489246622975</v>
      </c>
    </row>
    <row r="572" spans="2:11" x14ac:dyDescent="0.55000000000000004">
      <c r="B572" t="s">
        <v>63</v>
      </c>
      <c r="C572" t="s">
        <v>55</v>
      </c>
      <c r="E572" t="s">
        <v>8</v>
      </c>
      <c r="I572" s="5">
        <v>45778</v>
      </c>
      <c r="J572" s="6"/>
      <c r="K572" s="7">
        <v>0</v>
      </c>
    </row>
    <row r="573" spans="2:11" x14ac:dyDescent="0.55000000000000004">
      <c r="B573" t="s">
        <v>63</v>
      </c>
      <c r="C573" t="s">
        <v>55</v>
      </c>
      <c r="E573" t="s">
        <v>25</v>
      </c>
      <c r="I573" s="5">
        <v>45778</v>
      </c>
      <c r="J573" s="6"/>
      <c r="K573" s="7">
        <v>0</v>
      </c>
    </row>
    <row r="574" spans="2:11" x14ac:dyDescent="0.55000000000000004">
      <c r="B574" t="s">
        <v>63</v>
      </c>
      <c r="C574" t="s">
        <v>55</v>
      </c>
      <c r="E574" t="s">
        <v>26</v>
      </c>
      <c r="I574" s="5">
        <v>45778</v>
      </c>
      <c r="J574" s="6"/>
      <c r="K574" s="7">
        <v>0</v>
      </c>
    </row>
    <row r="575" spans="2:11" x14ac:dyDescent="0.55000000000000004">
      <c r="E575" t="s">
        <v>8</v>
      </c>
      <c r="I575" s="5">
        <v>45778</v>
      </c>
      <c r="J575" s="6"/>
      <c r="K575" s="7">
        <v>2.0809034976589649</v>
      </c>
    </row>
    <row r="576" spans="2:11" x14ac:dyDescent="0.55000000000000004">
      <c r="E576" t="s">
        <v>25</v>
      </c>
      <c r="I576" s="5">
        <v>45778</v>
      </c>
      <c r="J576" s="6"/>
      <c r="K576" s="7">
        <v>3.4923391770191539</v>
      </c>
    </row>
    <row r="577" spans="5:11" x14ac:dyDescent="0.55000000000000004">
      <c r="E577" t="s">
        <v>26</v>
      </c>
      <c r="I577" s="5">
        <v>45778</v>
      </c>
      <c r="J577" s="6"/>
      <c r="K577" s="7">
        <v>1.4267573253218813</v>
      </c>
    </row>
    <row r="578" spans="5:11" x14ac:dyDescent="0.55000000000000004">
      <c r="E578" t="s">
        <v>8</v>
      </c>
      <c r="I578" s="5">
        <v>45778</v>
      </c>
      <c r="J578" s="6"/>
      <c r="K578" s="7">
        <v>3.6014157008088135</v>
      </c>
    </row>
    <row r="579" spans="5:11" x14ac:dyDescent="0.55000000000000004">
      <c r="E579" t="s">
        <v>25</v>
      </c>
      <c r="I579" s="5">
        <v>45778</v>
      </c>
      <c r="J579" s="6"/>
      <c r="K579" s="7">
        <v>1.5005898753370057</v>
      </c>
    </row>
    <row r="580" spans="5:11" x14ac:dyDescent="0.55000000000000004">
      <c r="E580" t="s">
        <v>26</v>
      </c>
      <c r="I580" s="5">
        <v>45778</v>
      </c>
      <c r="J580" s="6"/>
      <c r="K580" s="7">
        <v>0.90035392520220336</v>
      </c>
    </row>
    <row r="581" spans="5:11" x14ac:dyDescent="0.55000000000000004">
      <c r="E581" t="s">
        <v>8</v>
      </c>
      <c r="I581" s="5">
        <v>45778</v>
      </c>
      <c r="J581" s="6"/>
      <c r="K581" s="7">
        <v>1.1744225807957558</v>
      </c>
    </row>
    <row r="582" spans="5:11" x14ac:dyDescent="0.55000000000000004">
      <c r="E582" t="s">
        <v>25</v>
      </c>
      <c r="I582" s="5">
        <v>45778</v>
      </c>
      <c r="J582" s="6"/>
      <c r="K582" s="7">
        <v>2.5837296777506631</v>
      </c>
    </row>
    <row r="583" spans="5:11" x14ac:dyDescent="0.55000000000000004">
      <c r="E583" t="s">
        <v>26</v>
      </c>
      <c r="I583" s="5">
        <v>45778</v>
      </c>
      <c r="J583" s="6"/>
      <c r="K583" s="7">
        <v>0.93953806463660472</v>
      </c>
    </row>
    <row r="584" spans="5:11" x14ac:dyDescent="0.55000000000000004">
      <c r="E584" t="s">
        <v>8</v>
      </c>
      <c r="I584" s="5">
        <v>45778</v>
      </c>
      <c r="J584" s="6"/>
      <c r="K584" s="7">
        <v>7.0027527515726939</v>
      </c>
    </row>
    <row r="585" spans="5:11" x14ac:dyDescent="0.55000000000000004">
      <c r="E585" t="s">
        <v>25</v>
      </c>
      <c r="I585" s="5">
        <v>45778</v>
      </c>
      <c r="J585" s="6"/>
      <c r="K585" s="7">
        <v>0</v>
      </c>
    </row>
    <row r="586" spans="5:11" x14ac:dyDescent="0.55000000000000004">
      <c r="E586" t="s">
        <v>26</v>
      </c>
      <c r="I586" s="5">
        <v>45778</v>
      </c>
      <c r="J586" s="6"/>
      <c r="K586" s="7">
        <v>0</v>
      </c>
    </row>
    <row r="587" spans="5:11" x14ac:dyDescent="0.55000000000000004">
      <c r="E587" t="s">
        <v>8</v>
      </c>
      <c r="I587" s="5">
        <v>45778</v>
      </c>
      <c r="J587" s="6"/>
      <c r="K587" s="7">
        <v>1.9055175077227762</v>
      </c>
    </row>
    <row r="588" spans="5:11" x14ac:dyDescent="0.55000000000000004">
      <c r="E588" t="s">
        <v>25</v>
      </c>
      <c r="I588" s="5">
        <v>45778</v>
      </c>
      <c r="J588" s="6"/>
      <c r="K588" s="7">
        <v>1.9055175077227762</v>
      </c>
    </row>
    <row r="589" spans="5:11" x14ac:dyDescent="0.55000000000000004">
      <c r="E589" t="s">
        <v>26</v>
      </c>
      <c r="I589" s="5">
        <v>45778</v>
      </c>
      <c r="J589" s="6"/>
      <c r="K589" s="7">
        <v>1.2703450051485174</v>
      </c>
    </row>
    <row r="590" spans="5:11" x14ac:dyDescent="0.55000000000000004">
      <c r="E590" t="s">
        <v>8</v>
      </c>
      <c r="I590" s="5">
        <v>45778</v>
      </c>
      <c r="J590" s="6"/>
      <c r="K590" s="7">
        <v>0.95275875386138809</v>
      </c>
    </row>
    <row r="591" spans="5:11" x14ac:dyDescent="0.55000000000000004">
      <c r="E591" t="s">
        <v>25</v>
      </c>
      <c r="I591" s="5">
        <v>45778</v>
      </c>
      <c r="J591" s="6"/>
      <c r="K591" s="7">
        <v>0.95275875386138809</v>
      </c>
    </row>
    <row r="592" spans="5:11" x14ac:dyDescent="0.55000000000000004">
      <c r="E592" t="s">
        <v>26</v>
      </c>
      <c r="I592" s="5">
        <v>45778</v>
      </c>
      <c r="J592" s="6"/>
      <c r="K592" s="7">
        <v>0.63517250257425872</v>
      </c>
    </row>
    <row r="593" spans="5:11" x14ac:dyDescent="0.55000000000000004">
      <c r="E593" t="s">
        <v>8</v>
      </c>
      <c r="I593" s="5">
        <v>45778</v>
      </c>
      <c r="J593" s="6"/>
      <c r="K593" s="7">
        <v>2.646432229927064</v>
      </c>
    </row>
    <row r="594" spans="5:11" x14ac:dyDescent="0.55000000000000004">
      <c r="E594" t="s">
        <v>25</v>
      </c>
      <c r="I594" s="5">
        <v>45778</v>
      </c>
      <c r="J594" s="6"/>
      <c r="K594" s="7">
        <v>2.646432229927064</v>
      </c>
    </row>
    <row r="595" spans="5:11" x14ac:dyDescent="0.55000000000000004">
      <c r="E595" t="s">
        <v>26</v>
      </c>
      <c r="I595" s="5">
        <v>45778</v>
      </c>
      <c r="J595" s="6"/>
      <c r="K595" s="7">
        <v>1.7642881532847094</v>
      </c>
    </row>
    <row r="596" spans="5:11" x14ac:dyDescent="0.55000000000000004">
      <c r="E596" t="s">
        <v>8</v>
      </c>
      <c r="I596" s="5">
        <v>45778</v>
      </c>
      <c r="J596" s="6"/>
      <c r="K596" s="7">
        <v>0.13755705314745612</v>
      </c>
    </row>
    <row r="597" spans="5:11" x14ac:dyDescent="0.55000000000000004">
      <c r="E597" t="s">
        <v>25</v>
      </c>
      <c r="I597" s="5">
        <v>45778</v>
      </c>
      <c r="J597" s="6"/>
      <c r="K597" s="7">
        <v>0.27511410629491223</v>
      </c>
    </row>
    <row r="598" spans="5:11" x14ac:dyDescent="0.55000000000000004">
      <c r="E598" t="s">
        <v>26</v>
      </c>
      <c r="I598" s="5">
        <v>45778</v>
      </c>
      <c r="J598" s="6"/>
      <c r="K598" s="7">
        <v>0.50437586154067249</v>
      </c>
    </row>
    <row r="599" spans="5:11" x14ac:dyDescent="0.55000000000000004">
      <c r="E599" t="s">
        <v>8</v>
      </c>
      <c r="I599" s="5">
        <v>45778</v>
      </c>
      <c r="J599" s="6"/>
      <c r="K599" s="7">
        <v>0</v>
      </c>
    </row>
    <row r="600" spans="5:11" x14ac:dyDescent="0.55000000000000004">
      <c r="E600" t="s">
        <v>25</v>
      </c>
      <c r="I600" s="5">
        <v>45778</v>
      </c>
      <c r="J600" s="6"/>
      <c r="K600" s="7">
        <v>0</v>
      </c>
    </row>
    <row r="601" spans="5:11" x14ac:dyDescent="0.55000000000000004">
      <c r="E601" t="s">
        <v>26</v>
      </c>
      <c r="I601" s="5">
        <v>45778</v>
      </c>
      <c r="J601" s="6"/>
      <c r="K601" s="7">
        <v>0</v>
      </c>
    </row>
    <row r="602" spans="5:11" x14ac:dyDescent="0.55000000000000004">
      <c r="E602" t="s">
        <v>8</v>
      </c>
      <c r="I602" s="5">
        <v>45778</v>
      </c>
      <c r="J602" s="6"/>
      <c r="K602" s="7">
        <v>0</v>
      </c>
    </row>
    <row r="603" spans="5:11" x14ac:dyDescent="0.55000000000000004">
      <c r="E603" t="s">
        <v>25</v>
      </c>
      <c r="I603" s="5">
        <v>45778</v>
      </c>
      <c r="J603" s="6"/>
      <c r="K603" s="7">
        <v>0</v>
      </c>
    </row>
    <row r="604" spans="5:11" x14ac:dyDescent="0.55000000000000004">
      <c r="E604" t="s">
        <v>26</v>
      </c>
      <c r="I604" s="5">
        <v>45778</v>
      </c>
      <c r="J604" s="6"/>
      <c r="K604" s="7">
        <v>0</v>
      </c>
    </row>
    <row r="605" spans="5:11" x14ac:dyDescent="0.55000000000000004">
      <c r="E605" t="s">
        <v>8</v>
      </c>
      <c r="I605" s="5">
        <v>45778</v>
      </c>
      <c r="J605" s="6"/>
      <c r="K605" s="7">
        <v>1.7761062226651378</v>
      </c>
    </row>
    <row r="606" spans="5:11" x14ac:dyDescent="0.55000000000000004">
      <c r="E606" t="s">
        <v>25</v>
      </c>
      <c r="I606" s="5">
        <v>45778</v>
      </c>
      <c r="J606" s="6"/>
      <c r="K606" s="7">
        <v>2.6541934967281064</v>
      </c>
    </row>
    <row r="607" spans="5:11" x14ac:dyDescent="0.55000000000000004">
      <c r="E607" t="s">
        <v>26</v>
      </c>
      <c r="I607" s="5">
        <v>45778</v>
      </c>
      <c r="J607" s="6"/>
      <c r="K607" s="7">
        <v>1.6033666354881384</v>
      </c>
    </row>
    <row r="608" spans="5:11" x14ac:dyDescent="0.55000000000000004">
      <c r="E608" t="s">
        <v>8</v>
      </c>
      <c r="I608" s="5">
        <v>45778</v>
      </c>
      <c r="J608" s="6"/>
      <c r="K608" s="7">
        <v>1.6526740419790102</v>
      </c>
    </row>
    <row r="609" spans="5:11" x14ac:dyDescent="0.55000000000000004">
      <c r="E609" t="s">
        <v>25</v>
      </c>
      <c r="I609" s="5">
        <v>45778</v>
      </c>
      <c r="J609" s="6"/>
      <c r="K609" s="7">
        <v>0.91713359524786708</v>
      </c>
    </row>
    <row r="610" spans="5:11" x14ac:dyDescent="0.55000000000000004">
      <c r="E610" t="s">
        <v>26</v>
      </c>
      <c r="I610" s="5">
        <v>45778</v>
      </c>
      <c r="J610" s="6"/>
      <c r="K610" s="7">
        <v>1.8350381199376813</v>
      </c>
    </row>
    <row r="611" spans="5:11" x14ac:dyDescent="0.55000000000000004">
      <c r="E611" t="s">
        <v>8</v>
      </c>
      <c r="I611" s="5">
        <v>45778</v>
      </c>
      <c r="J611" s="6"/>
      <c r="K611" s="7">
        <v>0.89899456257885069</v>
      </c>
    </row>
    <row r="612" spans="5:11" x14ac:dyDescent="0.55000000000000004">
      <c r="E612" t="s">
        <v>25</v>
      </c>
      <c r="I612" s="5">
        <v>45778</v>
      </c>
      <c r="J612" s="6"/>
      <c r="K612" s="7">
        <v>1.7979891251577014</v>
      </c>
    </row>
    <row r="613" spans="5:11" x14ac:dyDescent="0.55000000000000004">
      <c r="E613" t="s">
        <v>26</v>
      </c>
      <c r="I613" s="5">
        <v>45778</v>
      </c>
      <c r="J613" s="6"/>
      <c r="K613" s="7">
        <v>0.89899456257885069</v>
      </c>
    </row>
    <row r="614" spans="5:11" x14ac:dyDescent="0.55000000000000004">
      <c r="E614" t="s">
        <v>8</v>
      </c>
      <c r="I614" s="5">
        <v>45778</v>
      </c>
      <c r="J614" s="6"/>
      <c r="K614" s="7">
        <v>1.6526740419790102</v>
      </c>
    </row>
    <row r="615" spans="5:11" x14ac:dyDescent="0.55000000000000004">
      <c r="E615" t="s">
        <v>25</v>
      </c>
      <c r="I615" s="5">
        <v>45778</v>
      </c>
      <c r="J615" s="6"/>
      <c r="K615" s="7">
        <v>4.5856679762393355</v>
      </c>
    </row>
    <row r="616" spans="5:11" x14ac:dyDescent="0.55000000000000004">
      <c r="E616" t="s">
        <v>26</v>
      </c>
      <c r="I616" s="5">
        <v>45778</v>
      </c>
      <c r="J616" s="6"/>
      <c r="K616" s="7">
        <v>1.8350381199376813</v>
      </c>
    </row>
    <row r="617" spans="5:11" x14ac:dyDescent="0.55000000000000004">
      <c r="E617" t="s">
        <v>8</v>
      </c>
      <c r="I617" s="5">
        <v>45778</v>
      </c>
      <c r="J617" s="6"/>
      <c r="K617" s="7">
        <v>0.84830651761108489</v>
      </c>
    </row>
    <row r="618" spans="5:11" x14ac:dyDescent="0.55000000000000004">
      <c r="E618" t="s">
        <v>25</v>
      </c>
      <c r="I618" s="5">
        <v>45778</v>
      </c>
      <c r="J618" s="6"/>
      <c r="K618" s="7">
        <v>1.8263772368639697</v>
      </c>
    </row>
    <row r="619" spans="5:11" x14ac:dyDescent="0.55000000000000004">
      <c r="E619" t="s">
        <v>26</v>
      </c>
      <c r="I619" s="5">
        <v>45778</v>
      </c>
      <c r="J619" s="6"/>
      <c r="K619" s="7">
        <v>1.622436350230505</v>
      </c>
    </row>
    <row r="620" spans="5:11" x14ac:dyDescent="0.55000000000000004">
      <c r="E620" t="s">
        <v>8</v>
      </c>
      <c r="I620" s="5">
        <v>45778</v>
      </c>
      <c r="J620" s="6"/>
      <c r="K620" s="7">
        <v>0.33333333333333331</v>
      </c>
    </row>
    <row r="621" spans="5:11" x14ac:dyDescent="0.55000000000000004">
      <c r="E621" t="s">
        <v>25</v>
      </c>
      <c r="I621" s="5">
        <v>45778</v>
      </c>
      <c r="J621" s="6"/>
      <c r="K621" s="7">
        <v>0.33333333333333331</v>
      </c>
    </row>
    <row r="622" spans="5:11" x14ac:dyDescent="0.55000000000000004">
      <c r="E622" t="s">
        <v>26</v>
      </c>
      <c r="I622" s="5">
        <v>45778</v>
      </c>
      <c r="J622" s="6"/>
      <c r="K622" s="7">
        <v>0.33333333333333331</v>
      </c>
    </row>
    <row r="623" spans="5:11" x14ac:dyDescent="0.55000000000000004">
      <c r="E623" t="s">
        <v>8</v>
      </c>
      <c r="I623" s="5">
        <v>45778</v>
      </c>
      <c r="J623" s="6"/>
      <c r="K623" s="7">
        <v>1.4320711200909078</v>
      </c>
    </row>
    <row r="624" spans="5:11" x14ac:dyDescent="0.55000000000000004">
      <c r="E624" t="s">
        <v>25</v>
      </c>
      <c r="I624" s="5">
        <v>45778</v>
      </c>
      <c r="J624" s="6"/>
      <c r="K624" s="7">
        <v>1.4320711200909078</v>
      </c>
    </row>
    <row r="625" spans="2:11" x14ac:dyDescent="0.55000000000000004">
      <c r="E625" t="s">
        <v>26</v>
      </c>
      <c r="I625" s="5">
        <v>45778</v>
      </c>
      <c r="J625" s="6"/>
      <c r="K625" s="7">
        <v>1.4320711200909078</v>
      </c>
    </row>
    <row r="626" spans="2:11" x14ac:dyDescent="0.55000000000000004">
      <c r="E626" t="s">
        <v>8</v>
      </c>
      <c r="I626" s="5">
        <v>45778</v>
      </c>
      <c r="J626" s="6"/>
      <c r="K626" s="7">
        <v>2.5368987226386803</v>
      </c>
    </row>
    <row r="627" spans="2:11" x14ac:dyDescent="0.55000000000000004">
      <c r="E627" t="s">
        <v>25</v>
      </c>
      <c r="I627" s="5">
        <v>45778</v>
      </c>
      <c r="J627" s="6"/>
      <c r="K627" s="7">
        <v>2.7514007857436011</v>
      </c>
    </row>
    <row r="628" spans="2:11" x14ac:dyDescent="0.55000000000000004">
      <c r="E628" t="s">
        <v>26</v>
      </c>
      <c r="I628" s="5">
        <v>45778</v>
      </c>
      <c r="J628" s="6"/>
      <c r="K628" s="7">
        <v>0.91751905996884064</v>
      </c>
    </row>
    <row r="629" spans="2:11" x14ac:dyDescent="0.55000000000000004">
      <c r="E629" t="s">
        <v>8</v>
      </c>
      <c r="I629" s="5">
        <v>45809</v>
      </c>
      <c r="J629" s="6"/>
      <c r="K629" s="7">
        <v>0.40022306470064062</v>
      </c>
    </row>
    <row r="630" spans="2:11" x14ac:dyDescent="0.55000000000000004">
      <c r="E630" t="s">
        <v>25</v>
      </c>
      <c r="I630" s="5">
        <v>45809</v>
      </c>
      <c r="J630" s="6"/>
      <c r="K630" s="7">
        <v>1.8901847884349618</v>
      </c>
    </row>
    <row r="631" spans="2:11" x14ac:dyDescent="0.55000000000000004">
      <c r="E631" t="s">
        <v>26</v>
      </c>
      <c r="I631" s="5">
        <v>45809</v>
      </c>
      <c r="J631" s="6"/>
      <c r="K631" s="7">
        <v>2.4801165757133039</v>
      </c>
    </row>
    <row r="632" spans="2:11" x14ac:dyDescent="0.55000000000000004">
      <c r="B632" t="s">
        <v>63</v>
      </c>
      <c r="C632" t="s">
        <v>55</v>
      </c>
      <c r="D632" t="s">
        <v>54</v>
      </c>
      <c r="E632" t="s">
        <v>8</v>
      </c>
      <c r="I632" s="5">
        <v>45809</v>
      </c>
      <c r="J632" s="6"/>
      <c r="K632" s="7">
        <v>2.0220078419638456</v>
      </c>
    </row>
    <row r="633" spans="2:11" x14ac:dyDescent="0.55000000000000004">
      <c r="B633" t="s">
        <v>63</v>
      </c>
      <c r="C633" t="s">
        <v>55</v>
      </c>
      <c r="D633" t="s">
        <v>54</v>
      </c>
      <c r="E633" t="s">
        <v>25</v>
      </c>
      <c r="I633" s="5">
        <v>45809</v>
      </c>
      <c r="J633" s="6"/>
      <c r="K633" s="7">
        <v>3.370013069939743</v>
      </c>
    </row>
    <row r="634" spans="2:11" x14ac:dyDescent="0.55000000000000004">
      <c r="B634" t="s">
        <v>63</v>
      </c>
      <c r="C634" t="s">
        <v>55</v>
      </c>
      <c r="D634" t="s">
        <v>54</v>
      </c>
      <c r="E634" t="s">
        <v>26</v>
      </c>
      <c r="I634" s="5">
        <v>45809</v>
      </c>
      <c r="J634" s="6"/>
      <c r="K634" s="7">
        <v>1.3480052279758974</v>
      </c>
    </row>
    <row r="635" spans="2:11" x14ac:dyDescent="0.55000000000000004">
      <c r="E635" t="s">
        <v>8</v>
      </c>
      <c r="I635" s="5">
        <v>45809</v>
      </c>
      <c r="J635" s="6"/>
      <c r="K635" s="7">
        <v>1.9770686260275641</v>
      </c>
    </row>
    <row r="636" spans="2:11" x14ac:dyDescent="0.55000000000000004">
      <c r="E636" t="s">
        <v>25</v>
      </c>
      <c r="I636" s="5">
        <v>45809</v>
      </c>
      <c r="J636" s="6"/>
      <c r="K636" s="7">
        <v>3.2951143767126068</v>
      </c>
    </row>
    <row r="637" spans="2:11" x14ac:dyDescent="0.55000000000000004">
      <c r="E637" t="s">
        <v>26</v>
      </c>
      <c r="I637" s="5">
        <v>45809</v>
      </c>
      <c r="J637" s="6"/>
      <c r="K637" s="7">
        <v>1.3180457506850427</v>
      </c>
    </row>
    <row r="638" spans="2:11" x14ac:dyDescent="0.55000000000000004">
      <c r="E638" t="s">
        <v>8</v>
      </c>
      <c r="I638" s="5">
        <v>45809</v>
      </c>
      <c r="J638" s="6"/>
      <c r="K638" s="7">
        <v>2.0002956862108707</v>
      </c>
    </row>
    <row r="639" spans="2:11" x14ac:dyDescent="0.55000000000000004">
      <c r="E639" t="s">
        <v>25</v>
      </c>
      <c r="I639" s="5">
        <v>45809</v>
      </c>
      <c r="J639" s="6"/>
      <c r="K639" s="7">
        <v>2.6723635440835802</v>
      </c>
    </row>
    <row r="640" spans="2:11" x14ac:dyDescent="0.55000000000000004">
      <c r="E640" t="s">
        <v>26</v>
      </c>
      <c r="I640" s="5">
        <v>45809</v>
      </c>
      <c r="J640" s="6"/>
      <c r="K640" s="7">
        <v>1.8348433600506553</v>
      </c>
    </row>
    <row r="641" spans="2:11" x14ac:dyDescent="0.55000000000000004">
      <c r="E641" t="s">
        <v>8</v>
      </c>
      <c r="I641" s="5">
        <v>45809</v>
      </c>
      <c r="J641" s="6"/>
      <c r="K641" s="7">
        <v>0</v>
      </c>
    </row>
    <row r="642" spans="2:11" x14ac:dyDescent="0.55000000000000004">
      <c r="E642" t="s">
        <v>25</v>
      </c>
      <c r="I642" s="5">
        <v>45809</v>
      </c>
      <c r="J642" s="6"/>
      <c r="K642" s="7">
        <v>0.75</v>
      </c>
    </row>
    <row r="643" spans="2:11" x14ac:dyDescent="0.55000000000000004">
      <c r="E643" t="s">
        <v>26</v>
      </c>
      <c r="I643" s="5">
        <v>45809</v>
      </c>
      <c r="J643" s="6"/>
      <c r="K643" s="7">
        <v>0.75</v>
      </c>
    </row>
    <row r="644" spans="2:11" x14ac:dyDescent="0.55000000000000004">
      <c r="B644" t="s">
        <v>63</v>
      </c>
      <c r="C644" t="s">
        <v>55</v>
      </c>
      <c r="E644" t="s">
        <v>8</v>
      </c>
      <c r="I644" s="5">
        <v>45809</v>
      </c>
      <c r="J644" s="6"/>
      <c r="K644" s="7">
        <v>1.0814907594521397</v>
      </c>
    </row>
    <row r="645" spans="2:11" x14ac:dyDescent="0.55000000000000004">
      <c r="B645" t="s">
        <v>63</v>
      </c>
      <c r="C645" t="s">
        <v>55</v>
      </c>
      <c r="E645" t="s">
        <v>25</v>
      </c>
      <c r="I645" s="5">
        <v>45809</v>
      </c>
      <c r="J645" s="6"/>
      <c r="K645" s="7">
        <v>1.9264728368220427</v>
      </c>
    </row>
    <row r="646" spans="2:11" x14ac:dyDescent="0.55000000000000004">
      <c r="B646" t="s">
        <v>63</v>
      </c>
      <c r="C646" t="s">
        <v>55</v>
      </c>
      <c r="E646" t="s">
        <v>26</v>
      </c>
      <c r="I646" s="5">
        <v>45809</v>
      </c>
      <c r="J646" s="6"/>
      <c r="K646" s="7">
        <v>0.99203640372581769</v>
      </c>
    </row>
    <row r="647" spans="2:11" x14ac:dyDescent="0.55000000000000004">
      <c r="E647" t="s">
        <v>8</v>
      </c>
      <c r="I647" s="5">
        <v>45809</v>
      </c>
      <c r="J647" s="6"/>
      <c r="K647" s="7">
        <v>2.1605235849654916</v>
      </c>
    </row>
    <row r="648" spans="2:11" x14ac:dyDescent="0.55000000000000004">
      <c r="E648" t="s">
        <v>25</v>
      </c>
      <c r="I648" s="5">
        <v>45809</v>
      </c>
      <c r="J648" s="6"/>
      <c r="K648" s="7">
        <v>3.8485673255848045</v>
      </c>
    </row>
    <row r="649" spans="2:11" x14ac:dyDescent="0.55000000000000004">
      <c r="E649" t="s">
        <v>26</v>
      </c>
      <c r="I649" s="5">
        <v>45809</v>
      </c>
      <c r="J649" s="6"/>
      <c r="K649" s="7">
        <v>0.99090908944970413</v>
      </c>
    </row>
    <row r="650" spans="2:11" x14ac:dyDescent="0.55000000000000004">
      <c r="B650" t="s">
        <v>63</v>
      </c>
      <c r="C650" t="s">
        <v>55</v>
      </c>
      <c r="E650" t="s">
        <v>8</v>
      </c>
      <c r="I650" s="5">
        <v>45809</v>
      </c>
      <c r="J650" s="6"/>
      <c r="K650" s="7">
        <v>0</v>
      </c>
    </row>
    <row r="651" spans="2:11" x14ac:dyDescent="0.55000000000000004">
      <c r="B651" t="s">
        <v>63</v>
      </c>
      <c r="C651" t="s">
        <v>55</v>
      </c>
      <c r="E651" t="s">
        <v>25</v>
      </c>
      <c r="I651" s="5">
        <v>45809</v>
      </c>
      <c r="J651" s="6"/>
      <c r="K651" s="7">
        <v>0</v>
      </c>
    </row>
    <row r="652" spans="2:11" x14ac:dyDescent="0.55000000000000004">
      <c r="B652" t="s">
        <v>63</v>
      </c>
      <c r="C652" t="s">
        <v>55</v>
      </c>
      <c r="E652" t="s">
        <v>26</v>
      </c>
      <c r="I652" s="5">
        <v>45809</v>
      </c>
      <c r="J652" s="6"/>
      <c r="K652" s="7">
        <v>0</v>
      </c>
    </row>
    <row r="653" spans="2:11" x14ac:dyDescent="0.55000000000000004">
      <c r="E653" t="s">
        <v>8</v>
      </c>
      <c r="I653" s="5">
        <v>45809</v>
      </c>
      <c r="J653" s="6"/>
      <c r="K653" s="7">
        <v>2.0848062860104668</v>
      </c>
    </row>
    <row r="654" spans="2:11" x14ac:dyDescent="0.55000000000000004">
      <c r="E654" t="s">
        <v>25</v>
      </c>
      <c r="I654" s="5">
        <v>45809</v>
      </c>
      <c r="J654" s="6"/>
      <c r="K654" s="7">
        <v>3.4863817623911566</v>
      </c>
    </row>
    <row r="655" spans="2:11" x14ac:dyDescent="0.55000000000000004">
      <c r="E655" t="s">
        <v>26</v>
      </c>
      <c r="I655" s="5">
        <v>45809</v>
      </c>
      <c r="J655" s="6"/>
      <c r="K655" s="7">
        <v>1.4288119515983764</v>
      </c>
    </row>
    <row r="656" spans="2:11" x14ac:dyDescent="0.55000000000000004">
      <c r="E656" t="s">
        <v>8</v>
      </c>
      <c r="I656" s="5">
        <v>45809</v>
      </c>
      <c r="J656" s="6"/>
      <c r="K656" s="7">
        <v>3.6005322351795668</v>
      </c>
    </row>
    <row r="657" spans="5:11" x14ac:dyDescent="0.55000000000000004">
      <c r="E657" t="s">
        <v>25</v>
      </c>
      <c r="I657" s="5">
        <v>45809</v>
      </c>
      <c r="J657" s="6"/>
      <c r="K657" s="7">
        <v>1.5002217646581528</v>
      </c>
    </row>
    <row r="658" spans="5:11" x14ac:dyDescent="0.55000000000000004">
      <c r="E658" t="s">
        <v>26</v>
      </c>
      <c r="I658" s="5">
        <v>45809</v>
      </c>
      <c r="J658" s="6"/>
      <c r="K658" s="7">
        <v>0.90013305879489169</v>
      </c>
    </row>
    <row r="659" spans="5:11" x14ac:dyDescent="0.55000000000000004">
      <c r="E659" t="s">
        <v>8</v>
      </c>
      <c r="I659" s="5">
        <v>45809</v>
      </c>
      <c r="J659" s="6"/>
      <c r="K659" s="7">
        <v>1.1744225807957558</v>
      </c>
    </row>
    <row r="660" spans="5:11" x14ac:dyDescent="0.55000000000000004">
      <c r="E660" t="s">
        <v>25</v>
      </c>
      <c r="I660" s="5">
        <v>45809</v>
      </c>
      <c r="J660" s="6"/>
      <c r="K660" s="7">
        <v>2.5837296777506631</v>
      </c>
    </row>
    <row r="661" spans="5:11" x14ac:dyDescent="0.55000000000000004">
      <c r="E661" t="s">
        <v>26</v>
      </c>
      <c r="I661" s="5">
        <v>45809</v>
      </c>
      <c r="J661" s="6"/>
      <c r="K661" s="7">
        <v>0.93953806463660472</v>
      </c>
    </row>
    <row r="662" spans="5:11" x14ac:dyDescent="0.55000000000000004">
      <c r="E662" t="s">
        <v>8</v>
      </c>
      <c r="I662" s="5">
        <v>45809</v>
      </c>
      <c r="J662" s="6"/>
      <c r="K662" s="7">
        <v>7.0010349017380475</v>
      </c>
    </row>
    <row r="663" spans="5:11" x14ac:dyDescent="0.55000000000000004">
      <c r="E663" t="s">
        <v>25</v>
      </c>
      <c r="I663" s="5">
        <v>45809</v>
      </c>
      <c r="J663" s="6"/>
      <c r="K663" s="7">
        <v>0</v>
      </c>
    </row>
    <row r="664" spans="5:11" x14ac:dyDescent="0.55000000000000004">
      <c r="E664" t="s">
        <v>26</v>
      </c>
      <c r="I664" s="5">
        <v>45809</v>
      </c>
      <c r="J664" s="6"/>
      <c r="K664" s="7">
        <v>0</v>
      </c>
    </row>
    <row r="665" spans="5:11" x14ac:dyDescent="0.55000000000000004">
      <c r="E665" t="s">
        <v>8</v>
      </c>
      <c r="I665" s="5">
        <v>45809</v>
      </c>
      <c r="J665" s="6"/>
      <c r="K665" s="7">
        <v>1.9054426170834582</v>
      </c>
    </row>
    <row r="666" spans="5:11" x14ac:dyDescent="0.55000000000000004">
      <c r="E666" t="s">
        <v>25</v>
      </c>
      <c r="I666" s="5">
        <v>45809</v>
      </c>
      <c r="J666" s="6"/>
      <c r="K666" s="7">
        <v>1.9054426170834582</v>
      </c>
    </row>
    <row r="667" spans="5:11" x14ac:dyDescent="0.55000000000000004">
      <c r="E667" t="s">
        <v>26</v>
      </c>
      <c r="I667" s="5">
        <v>45809</v>
      </c>
      <c r="J667" s="6"/>
      <c r="K667" s="7">
        <v>1.2702950780556388</v>
      </c>
    </row>
    <row r="668" spans="5:11" x14ac:dyDescent="0.55000000000000004">
      <c r="E668" t="s">
        <v>8</v>
      </c>
      <c r="I668" s="5">
        <v>45809</v>
      </c>
      <c r="J668" s="6"/>
      <c r="K668" s="7">
        <v>0.95272130854172909</v>
      </c>
    </row>
    <row r="669" spans="5:11" x14ac:dyDescent="0.55000000000000004">
      <c r="E669" t="s">
        <v>25</v>
      </c>
      <c r="I669" s="5">
        <v>45809</v>
      </c>
      <c r="J669" s="6"/>
      <c r="K669" s="7">
        <v>0.95272130854172909</v>
      </c>
    </row>
    <row r="670" spans="5:11" x14ac:dyDescent="0.55000000000000004">
      <c r="E670" t="s">
        <v>26</v>
      </c>
      <c r="I670" s="5">
        <v>45809</v>
      </c>
      <c r="J670" s="6"/>
      <c r="K670" s="7">
        <v>0.6351475390278194</v>
      </c>
    </row>
    <row r="671" spans="5:11" x14ac:dyDescent="0.55000000000000004">
      <c r="E671" t="s">
        <v>8</v>
      </c>
      <c r="I671" s="5">
        <v>45809</v>
      </c>
      <c r="J671" s="6"/>
      <c r="K671" s="7">
        <v>2.6464030206668894</v>
      </c>
    </row>
    <row r="672" spans="5:11" x14ac:dyDescent="0.55000000000000004">
      <c r="E672" t="s">
        <v>25</v>
      </c>
      <c r="I672" s="5">
        <v>45809</v>
      </c>
      <c r="J672" s="6"/>
      <c r="K672" s="7">
        <v>2.6464030206668894</v>
      </c>
    </row>
    <row r="673" spans="5:11" x14ac:dyDescent="0.55000000000000004">
      <c r="E673" t="s">
        <v>26</v>
      </c>
      <c r="I673" s="5">
        <v>45809</v>
      </c>
      <c r="J673" s="6"/>
      <c r="K673" s="7">
        <v>1.7642686804445928</v>
      </c>
    </row>
    <row r="674" spans="5:11" x14ac:dyDescent="0.55000000000000004">
      <c r="E674" t="s">
        <v>8</v>
      </c>
      <c r="I674" s="5">
        <v>45809</v>
      </c>
      <c r="J674" s="6"/>
      <c r="K674" s="7">
        <v>0.13759953393130828</v>
      </c>
    </row>
    <row r="675" spans="5:11" x14ac:dyDescent="0.55000000000000004">
      <c r="E675" t="s">
        <v>25</v>
      </c>
      <c r="I675" s="5">
        <v>45809</v>
      </c>
      <c r="J675" s="6"/>
      <c r="K675" s="7">
        <v>0.27519906786261655</v>
      </c>
    </row>
    <row r="676" spans="5:11" x14ac:dyDescent="0.55000000000000004">
      <c r="E676" t="s">
        <v>26</v>
      </c>
      <c r="I676" s="5">
        <v>45809</v>
      </c>
      <c r="J676" s="6"/>
      <c r="K676" s="7">
        <v>0.50453162441479715</v>
      </c>
    </row>
    <row r="677" spans="5:11" x14ac:dyDescent="0.55000000000000004">
      <c r="E677" t="s">
        <v>8</v>
      </c>
      <c r="I677" s="5">
        <v>45809</v>
      </c>
      <c r="J677" s="6"/>
      <c r="K677" s="7">
        <v>0</v>
      </c>
    </row>
    <row r="678" spans="5:11" x14ac:dyDescent="0.55000000000000004">
      <c r="E678" t="s">
        <v>25</v>
      </c>
      <c r="I678" s="5">
        <v>45809</v>
      </c>
      <c r="J678" s="6"/>
      <c r="K678" s="7">
        <v>0</v>
      </c>
    </row>
    <row r="679" spans="5:11" x14ac:dyDescent="0.55000000000000004">
      <c r="E679" t="s">
        <v>26</v>
      </c>
      <c r="I679" s="5">
        <v>45809</v>
      </c>
      <c r="J679" s="6"/>
      <c r="K679" s="7">
        <v>0</v>
      </c>
    </row>
    <row r="680" spans="5:11" x14ac:dyDescent="0.55000000000000004">
      <c r="E680" t="s">
        <v>8</v>
      </c>
      <c r="I680" s="5">
        <v>45809</v>
      </c>
      <c r="J680" s="6"/>
      <c r="K680" s="7">
        <v>0</v>
      </c>
    </row>
    <row r="681" spans="5:11" x14ac:dyDescent="0.55000000000000004">
      <c r="E681" t="s">
        <v>25</v>
      </c>
      <c r="I681" s="5">
        <v>45809</v>
      </c>
      <c r="J681" s="6"/>
      <c r="K681" s="7">
        <v>0</v>
      </c>
    </row>
    <row r="682" spans="5:11" x14ac:dyDescent="0.55000000000000004">
      <c r="E682" t="s">
        <v>26</v>
      </c>
      <c r="I682" s="5">
        <v>45809</v>
      </c>
      <c r="J682" s="6"/>
      <c r="K682" s="7">
        <v>0</v>
      </c>
    </row>
    <row r="683" spans="5:11" x14ac:dyDescent="0.55000000000000004">
      <c r="E683" t="s">
        <v>8</v>
      </c>
      <c r="I683" s="5">
        <v>45809</v>
      </c>
      <c r="J683" s="6"/>
      <c r="K683" s="7">
        <v>1.7761062226651378</v>
      </c>
    </row>
    <row r="684" spans="5:11" x14ac:dyDescent="0.55000000000000004">
      <c r="E684" t="s">
        <v>25</v>
      </c>
      <c r="I684" s="5">
        <v>45809</v>
      </c>
      <c r="J684" s="6"/>
      <c r="K684" s="7">
        <v>2.6541934967281064</v>
      </c>
    </row>
    <row r="685" spans="5:11" x14ac:dyDescent="0.55000000000000004">
      <c r="E685" t="s">
        <v>26</v>
      </c>
      <c r="I685" s="5">
        <v>45809</v>
      </c>
      <c r="J685" s="6"/>
      <c r="K685" s="7">
        <v>1.6033666354881384</v>
      </c>
    </row>
    <row r="686" spans="5:11" x14ac:dyDescent="0.55000000000000004">
      <c r="E686" t="s">
        <v>8</v>
      </c>
      <c r="I686" s="5">
        <v>45809</v>
      </c>
      <c r="J686" s="6"/>
      <c r="K686" s="7">
        <v>1.6526740419790102</v>
      </c>
    </row>
    <row r="687" spans="5:11" x14ac:dyDescent="0.55000000000000004">
      <c r="E687" t="s">
        <v>25</v>
      </c>
      <c r="I687" s="5">
        <v>45809</v>
      </c>
      <c r="J687" s="6"/>
      <c r="K687" s="7">
        <v>0.91729958726974159</v>
      </c>
    </row>
    <row r="688" spans="5:11" x14ac:dyDescent="0.55000000000000004">
      <c r="E688" t="s">
        <v>26</v>
      </c>
      <c r="I688" s="5">
        <v>45809</v>
      </c>
      <c r="J688" s="6"/>
      <c r="K688" s="7">
        <v>1.8348882840498959</v>
      </c>
    </row>
    <row r="689" spans="5:11" x14ac:dyDescent="0.55000000000000004">
      <c r="E689" t="s">
        <v>8</v>
      </c>
      <c r="I689" s="5">
        <v>45809</v>
      </c>
      <c r="J689" s="6"/>
      <c r="K689" s="7">
        <v>0.89891271147064566</v>
      </c>
    </row>
    <row r="690" spans="5:11" x14ac:dyDescent="0.55000000000000004">
      <c r="E690" t="s">
        <v>25</v>
      </c>
      <c r="I690" s="5">
        <v>45809</v>
      </c>
      <c r="J690" s="6"/>
      <c r="K690" s="7">
        <v>1.7978254229412913</v>
      </c>
    </row>
    <row r="691" spans="5:11" x14ac:dyDescent="0.55000000000000004">
      <c r="E691" t="s">
        <v>26</v>
      </c>
      <c r="I691" s="5">
        <v>45809</v>
      </c>
      <c r="J691" s="6"/>
      <c r="K691" s="7">
        <v>0.89891271147064566</v>
      </c>
    </row>
    <row r="692" spans="5:11" x14ac:dyDescent="0.55000000000000004">
      <c r="E692" t="s">
        <v>8</v>
      </c>
      <c r="I692" s="5">
        <v>45809</v>
      </c>
      <c r="J692" s="6"/>
      <c r="K692" s="7">
        <v>1.6526740419790102</v>
      </c>
    </row>
    <row r="693" spans="5:11" x14ac:dyDescent="0.55000000000000004">
      <c r="E693" t="s">
        <v>25</v>
      </c>
      <c r="I693" s="5">
        <v>45809</v>
      </c>
      <c r="J693" s="6"/>
      <c r="K693" s="7">
        <v>4.5864979363487084</v>
      </c>
    </row>
    <row r="694" spans="5:11" x14ac:dyDescent="0.55000000000000004">
      <c r="E694" t="s">
        <v>26</v>
      </c>
      <c r="I694" s="5">
        <v>45809</v>
      </c>
      <c r="J694" s="6"/>
      <c r="K694" s="7">
        <v>1.8348882840498959</v>
      </c>
    </row>
    <row r="695" spans="5:11" x14ac:dyDescent="0.55000000000000004">
      <c r="E695" t="s">
        <v>8</v>
      </c>
      <c r="I695" s="5">
        <v>45809</v>
      </c>
      <c r="J695" s="6"/>
      <c r="K695" s="7">
        <v>0.84296654840523122</v>
      </c>
    </row>
    <row r="696" spans="5:11" x14ac:dyDescent="0.55000000000000004">
      <c r="E696" t="s">
        <v>25</v>
      </c>
      <c r="I696" s="5">
        <v>45809</v>
      </c>
      <c r="J696" s="6"/>
      <c r="K696" s="7">
        <v>1.8263137149813307</v>
      </c>
    </row>
    <row r="697" spans="5:11" x14ac:dyDescent="0.55000000000000004">
      <c r="E697" t="s">
        <v>26</v>
      </c>
      <c r="I697" s="5">
        <v>45809</v>
      </c>
      <c r="J697" s="6"/>
      <c r="K697" s="7">
        <v>1.6220211547290253</v>
      </c>
    </row>
    <row r="698" spans="5:11" x14ac:dyDescent="0.55000000000000004">
      <c r="E698" t="s">
        <v>8</v>
      </c>
      <c r="I698" s="5">
        <v>45809</v>
      </c>
      <c r="J698" s="6"/>
      <c r="K698" s="7">
        <v>0.33333333333333331</v>
      </c>
    </row>
    <row r="699" spans="5:11" x14ac:dyDescent="0.55000000000000004">
      <c r="E699" t="s">
        <v>25</v>
      </c>
      <c r="I699" s="5">
        <v>45809</v>
      </c>
      <c r="J699" s="6"/>
      <c r="K699" s="7">
        <v>0.33333333333333331</v>
      </c>
    </row>
    <row r="700" spans="5:11" x14ac:dyDescent="0.55000000000000004">
      <c r="E700" t="s">
        <v>26</v>
      </c>
      <c r="I700" s="5">
        <v>45809</v>
      </c>
      <c r="J700" s="6"/>
      <c r="K700" s="7">
        <v>0.33333333333333331</v>
      </c>
    </row>
    <row r="701" spans="5:11" x14ac:dyDescent="0.55000000000000004">
      <c r="E701" t="s">
        <v>8</v>
      </c>
      <c r="I701" s="5">
        <v>45809</v>
      </c>
      <c r="J701" s="6"/>
      <c r="K701" s="7">
        <v>1.4308379417421202</v>
      </c>
    </row>
    <row r="702" spans="5:11" x14ac:dyDescent="0.55000000000000004">
      <c r="E702" t="s">
        <v>25</v>
      </c>
      <c r="I702" s="5">
        <v>45809</v>
      </c>
      <c r="J702" s="6"/>
      <c r="K702" s="7">
        <v>1.4308379417421202</v>
      </c>
    </row>
    <row r="703" spans="5:11" x14ac:dyDescent="0.55000000000000004">
      <c r="E703" t="s">
        <v>26</v>
      </c>
      <c r="I703" s="5">
        <v>45809</v>
      </c>
      <c r="J703" s="6"/>
      <c r="K703" s="7">
        <v>1.4308379417421202</v>
      </c>
    </row>
    <row r="704" spans="5:11" x14ac:dyDescent="0.55000000000000004">
      <c r="E704" t="s">
        <v>8</v>
      </c>
      <c r="I704" s="5">
        <v>45809</v>
      </c>
      <c r="J704" s="6"/>
      <c r="K704" s="7">
        <v>2.5368987226386803</v>
      </c>
    </row>
    <row r="705" spans="2:11" x14ac:dyDescent="0.55000000000000004">
      <c r="E705" t="s">
        <v>25</v>
      </c>
      <c r="I705" s="5">
        <v>45809</v>
      </c>
      <c r="J705" s="6"/>
      <c r="K705" s="7">
        <v>2.7518987618092248</v>
      </c>
    </row>
    <row r="706" spans="2:11" x14ac:dyDescent="0.55000000000000004">
      <c r="E706" t="s">
        <v>26</v>
      </c>
      <c r="I706" s="5">
        <v>45809</v>
      </c>
      <c r="J706" s="6"/>
      <c r="K706" s="7">
        <v>0.91744414202494795</v>
      </c>
    </row>
    <row r="707" spans="2:11" x14ac:dyDescent="0.55000000000000004">
      <c r="E707" t="s">
        <v>8</v>
      </c>
      <c r="I707" s="5">
        <v>45839</v>
      </c>
      <c r="J707" s="6"/>
      <c r="K707" s="7">
        <v>0.4011258803807472</v>
      </c>
    </row>
    <row r="708" spans="2:11" x14ac:dyDescent="0.55000000000000004">
      <c r="E708" t="s">
        <v>25</v>
      </c>
      <c r="I708" s="5">
        <v>45839</v>
      </c>
      <c r="J708" s="6"/>
      <c r="K708" s="7">
        <v>1.8842544713701574</v>
      </c>
    </row>
    <row r="709" spans="2:11" x14ac:dyDescent="0.55000000000000004">
      <c r="E709" t="s">
        <v>26</v>
      </c>
      <c r="I709" s="5">
        <v>45839</v>
      </c>
      <c r="J709" s="6"/>
      <c r="K709" s="7">
        <v>2.4796182616551294</v>
      </c>
    </row>
    <row r="710" spans="2:11" x14ac:dyDescent="0.55000000000000004">
      <c r="B710" t="s">
        <v>63</v>
      </c>
      <c r="C710" t="s">
        <v>55</v>
      </c>
      <c r="D710" t="s">
        <v>54</v>
      </c>
      <c r="E710" t="s">
        <v>8</v>
      </c>
      <c r="I710" s="5">
        <v>45839</v>
      </c>
      <c r="J710" s="6"/>
      <c r="K710" s="7">
        <v>2.0220078419638456</v>
      </c>
    </row>
    <row r="711" spans="2:11" x14ac:dyDescent="0.55000000000000004">
      <c r="B711" t="s">
        <v>63</v>
      </c>
      <c r="C711" t="s">
        <v>55</v>
      </c>
      <c r="D711" t="s">
        <v>54</v>
      </c>
      <c r="E711" t="s">
        <v>25</v>
      </c>
      <c r="I711" s="5">
        <v>45839</v>
      </c>
      <c r="J711" s="6"/>
      <c r="K711" s="7">
        <v>3.370013069939743</v>
      </c>
    </row>
    <row r="712" spans="2:11" x14ac:dyDescent="0.55000000000000004">
      <c r="B712" t="s">
        <v>63</v>
      </c>
      <c r="C712" t="s">
        <v>55</v>
      </c>
      <c r="D712" t="s">
        <v>54</v>
      </c>
      <c r="E712" t="s">
        <v>26</v>
      </c>
      <c r="I712" s="5">
        <v>45839</v>
      </c>
      <c r="J712" s="6"/>
      <c r="K712" s="7">
        <v>1.3480052279758974</v>
      </c>
    </row>
    <row r="713" spans="2:11" x14ac:dyDescent="0.55000000000000004">
      <c r="E713" t="s">
        <v>8</v>
      </c>
      <c r="I713" s="5">
        <v>45839</v>
      </c>
      <c r="J713" s="6"/>
      <c r="K713" s="7">
        <v>1.9745215653216697</v>
      </c>
    </row>
    <row r="714" spans="2:11" x14ac:dyDescent="0.55000000000000004">
      <c r="E714" t="s">
        <v>25</v>
      </c>
      <c r="I714" s="5">
        <v>45839</v>
      </c>
      <c r="J714" s="6"/>
      <c r="K714" s="7">
        <v>3.2908692755361164</v>
      </c>
    </row>
    <row r="715" spans="2:11" x14ac:dyDescent="0.55000000000000004">
      <c r="E715" t="s">
        <v>26</v>
      </c>
      <c r="I715" s="5">
        <v>45839</v>
      </c>
      <c r="J715" s="6"/>
      <c r="K715" s="7">
        <v>1.3163477102144467</v>
      </c>
    </row>
    <row r="716" spans="2:11" x14ac:dyDescent="0.55000000000000004">
      <c r="E716" t="s">
        <v>8</v>
      </c>
      <c r="I716" s="5">
        <v>45839</v>
      </c>
      <c r="J716" s="6"/>
      <c r="K716" s="7">
        <v>2.0011595962933773</v>
      </c>
    </row>
    <row r="717" spans="2:11" x14ac:dyDescent="0.55000000000000004">
      <c r="E717" t="s">
        <v>25</v>
      </c>
      <c r="I717" s="5">
        <v>45839</v>
      </c>
      <c r="J717" s="6"/>
      <c r="K717" s="7">
        <v>2.6625698178804997</v>
      </c>
    </row>
    <row r="718" spans="2:11" x14ac:dyDescent="0.55000000000000004">
      <c r="E718" t="s">
        <v>26</v>
      </c>
      <c r="I718" s="5">
        <v>45839</v>
      </c>
      <c r="J718" s="6"/>
      <c r="K718" s="7">
        <v>1.8348586775033331</v>
      </c>
    </row>
    <row r="719" spans="2:11" x14ac:dyDescent="0.55000000000000004">
      <c r="E719" t="s">
        <v>8</v>
      </c>
      <c r="I719" s="5">
        <v>45839</v>
      </c>
      <c r="J719" s="6"/>
      <c r="K719" s="7">
        <v>0</v>
      </c>
    </row>
    <row r="720" spans="2:11" x14ac:dyDescent="0.55000000000000004">
      <c r="E720" t="s">
        <v>25</v>
      </c>
      <c r="I720" s="5">
        <v>45839</v>
      </c>
      <c r="J720" s="6"/>
      <c r="K720" s="7">
        <v>0.75</v>
      </c>
    </row>
    <row r="721" spans="2:11" x14ac:dyDescent="0.55000000000000004">
      <c r="E721" t="s">
        <v>26</v>
      </c>
      <c r="I721" s="5">
        <v>45839</v>
      </c>
      <c r="J721" s="6"/>
      <c r="K721" s="7">
        <v>0.75</v>
      </c>
    </row>
    <row r="722" spans="2:11" x14ac:dyDescent="0.55000000000000004">
      <c r="B722" t="s">
        <v>63</v>
      </c>
      <c r="C722" t="s">
        <v>55</v>
      </c>
      <c r="E722" t="s">
        <v>8</v>
      </c>
      <c r="I722" s="5">
        <v>45839</v>
      </c>
      <c r="J722" s="6"/>
      <c r="K722" s="7">
        <v>1.0837419029259039</v>
      </c>
    </row>
    <row r="723" spans="2:11" x14ac:dyDescent="0.55000000000000004">
      <c r="B723" t="s">
        <v>63</v>
      </c>
      <c r="C723" t="s">
        <v>55</v>
      </c>
      <c r="E723" t="s">
        <v>25</v>
      </c>
      <c r="I723" s="5">
        <v>45839</v>
      </c>
      <c r="J723" s="6"/>
      <c r="K723" s="7">
        <v>1.9225776137979156</v>
      </c>
    </row>
    <row r="724" spans="2:11" x14ac:dyDescent="0.55000000000000004">
      <c r="B724" t="s">
        <v>63</v>
      </c>
      <c r="C724" t="s">
        <v>55</v>
      </c>
      <c r="E724" t="s">
        <v>26</v>
      </c>
      <c r="I724" s="5">
        <v>45839</v>
      </c>
      <c r="J724" s="6"/>
      <c r="K724" s="7">
        <v>0.99368048327618075</v>
      </c>
    </row>
    <row r="725" spans="2:11" x14ac:dyDescent="0.55000000000000004">
      <c r="E725" t="s">
        <v>8</v>
      </c>
      <c r="I725" s="5">
        <v>45839</v>
      </c>
      <c r="J725" s="6"/>
      <c r="K725" s="7">
        <v>2.165528792220615</v>
      </c>
    </row>
    <row r="726" spans="2:11" x14ac:dyDescent="0.55000000000000004">
      <c r="E726" t="s">
        <v>25</v>
      </c>
      <c r="I726" s="5">
        <v>45839</v>
      </c>
      <c r="J726" s="6"/>
      <c r="K726" s="7">
        <v>3.8416869982767898</v>
      </c>
    </row>
    <row r="727" spans="2:11" x14ac:dyDescent="0.55000000000000004">
      <c r="E727" t="s">
        <v>26</v>
      </c>
      <c r="I727" s="5">
        <v>45839</v>
      </c>
      <c r="J727" s="6"/>
      <c r="K727" s="7">
        <v>0.9927842095025956</v>
      </c>
    </row>
    <row r="728" spans="2:11" x14ac:dyDescent="0.55000000000000004">
      <c r="B728" t="s">
        <v>63</v>
      </c>
      <c r="C728" t="s">
        <v>55</v>
      </c>
      <c r="E728" t="s">
        <v>8</v>
      </c>
      <c r="I728" s="5">
        <v>45839</v>
      </c>
      <c r="J728" s="6"/>
      <c r="K728" s="7">
        <v>0</v>
      </c>
    </row>
    <row r="729" spans="2:11" x14ac:dyDescent="0.55000000000000004">
      <c r="B729" t="s">
        <v>63</v>
      </c>
      <c r="C729" t="s">
        <v>55</v>
      </c>
      <c r="E729" t="s">
        <v>25</v>
      </c>
      <c r="I729" s="5">
        <v>45839</v>
      </c>
      <c r="J729" s="6"/>
      <c r="K729" s="7">
        <v>0</v>
      </c>
    </row>
    <row r="730" spans="2:11" x14ac:dyDescent="0.55000000000000004">
      <c r="B730" t="s">
        <v>63</v>
      </c>
      <c r="C730" t="s">
        <v>55</v>
      </c>
      <c r="E730" t="s">
        <v>26</v>
      </c>
      <c r="I730" s="5">
        <v>45839</v>
      </c>
      <c r="J730" s="6"/>
      <c r="K730" s="7">
        <v>0</v>
      </c>
    </row>
    <row r="731" spans="2:11" x14ac:dyDescent="0.55000000000000004">
      <c r="E731" t="s">
        <v>8</v>
      </c>
      <c r="I731" s="5">
        <v>45839</v>
      </c>
      <c r="J731" s="6"/>
      <c r="K731" s="7">
        <v>2.0898940550133669</v>
      </c>
    </row>
    <row r="732" spans="2:11" x14ac:dyDescent="0.55000000000000004">
      <c r="E732" t="s">
        <v>25</v>
      </c>
      <c r="I732" s="5">
        <v>45839</v>
      </c>
      <c r="J732" s="6"/>
      <c r="K732" s="7">
        <v>3.4794478727905376</v>
      </c>
    </row>
    <row r="733" spans="2:11" x14ac:dyDescent="0.55000000000000004">
      <c r="E733" t="s">
        <v>26</v>
      </c>
      <c r="I733" s="5">
        <v>45839</v>
      </c>
      <c r="J733" s="6"/>
      <c r="K733" s="7">
        <v>1.4306580721960946</v>
      </c>
    </row>
    <row r="734" spans="2:11" x14ac:dyDescent="0.55000000000000004">
      <c r="E734" t="s">
        <v>8</v>
      </c>
      <c r="I734" s="5">
        <v>45839</v>
      </c>
      <c r="J734" s="6"/>
      <c r="K734" s="7">
        <v>3.6020872733280784</v>
      </c>
    </row>
    <row r="735" spans="2:11" x14ac:dyDescent="0.55000000000000004">
      <c r="E735" t="s">
        <v>25</v>
      </c>
      <c r="I735" s="5">
        <v>45839</v>
      </c>
      <c r="J735" s="6"/>
      <c r="K735" s="7">
        <v>1.5008696972200328</v>
      </c>
    </row>
    <row r="736" spans="2:11" x14ac:dyDescent="0.55000000000000004">
      <c r="E736" t="s">
        <v>26</v>
      </c>
      <c r="I736" s="5">
        <v>45839</v>
      </c>
      <c r="J736" s="6"/>
      <c r="K736" s="7">
        <v>0.90052181833201961</v>
      </c>
    </row>
    <row r="737" spans="5:11" x14ac:dyDescent="0.55000000000000004">
      <c r="E737" t="s">
        <v>8</v>
      </c>
      <c r="I737" s="5">
        <v>45839</v>
      </c>
      <c r="J737" s="6"/>
      <c r="K737" s="7">
        <v>1.1744225807957558</v>
      </c>
    </row>
    <row r="738" spans="5:11" x14ac:dyDescent="0.55000000000000004">
      <c r="E738" t="s">
        <v>25</v>
      </c>
      <c r="I738" s="5">
        <v>45839</v>
      </c>
      <c r="J738" s="6"/>
      <c r="K738" s="7">
        <v>2.5837296777506631</v>
      </c>
    </row>
    <row r="739" spans="5:11" x14ac:dyDescent="0.55000000000000004">
      <c r="E739" t="s">
        <v>26</v>
      </c>
      <c r="I739" s="5">
        <v>45839</v>
      </c>
      <c r="J739" s="6"/>
      <c r="K739" s="7">
        <v>0.93953806463660472</v>
      </c>
    </row>
    <row r="740" spans="5:11" x14ac:dyDescent="0.55000000000000004">
      <c r="E740" t="s">
        <v>8</v>
      </c>
      <c r="I740" s="5">
        <v>45839</v>
      </c>
      <c r="J740" s="6"/>
      <c r="K740" s="7">
        <v>7.0040585870268206</v>
      </c>
    </row>
    <row r="741" spans="5:11" x14ac:dyDescent="0.55000000000000004">
      <c r="E741" t="s">
        <v>25</v>
      </c>
      <c r="I741" s="5">
        <v>45839</v>
      </c>
      <c r="J741" s="6"/>
      <c r="K741" s="7">
        <v>0</v>
      </c>
    </row>
    <row r="742" spans="5:11" x14ac:dyDescent="0.55000000000000004">
      <c r="E742" t="s">
        <v>26</v>
      </c>
      <c r="I742" s="5">
        <v>45839</v>
      </c>
      <c r="J742" s="6"/>
      <c r="K742" s="7">
        <v>0</v>
      </c>
    </row>
    <row r="743" spans="5:11" x14ac:dyDescent="0.55000000000000004">
      <c r="E743" t="s">
        <v>8</v>
      </c>
      <c r="I743" s="5">
        <v>45839</v>
      </c>
      <c r="J743" s="6"/>
      <c r="K743" s="7">
        <v>1.9054329143178566</v>
      </c>
    </row>
    <row r="744" spans="5:11" x14ac:dyDescent="0.55000000000000004">
      <c r="E744" t="s">
        <v>25</v>
      </c>
      <c r="I744" s="5">
        <v>45839</v>
      </c>
      <c r="J744" s="6"/>
      <c r="K744" s="7">
        <v>1.9054329143178566</v>
      </c>
    </row>
    <row r="745" spans="5:11" x14ac:dyDescent="0.55000000000000004">
      <c r="E745" t="s">
        <v>26</v>
      </c>
      <c r="I745" s="5">
        <v>45839</v>
      </c>
      <c r="J745" s="6"/>
      <c r="K745" s="7">
        <v>1.2702886095452377</v>
      </c>
    </row>
    <row r="746" spans="5:11" x14ac:dyDescent="0.55000000000000004">
      <c r="E746" t="s">
        <v>8</v>
      </c>
      <c r="I746" s="5">
        <v>45839</v>
      </c>
      <c r="J746" s="6"/>
      <c r="K746" s="7">
        <v>0.95271645715892828</v>
      </c>
    </row>
    <row r="747" spans="5:11" x14ac:dyDescent="0.55000000000000004">
      <c r="E747" t="s">
        <v>25</v>
      </c>
      <c r="I747" s="5">
        <v>45839</v>
      </c>
      <c r="J747" s="6"/>
      <c r="K747" s="7">
        <v>0.95271645715892828</v>
      </c>
    </row>
    <row r="748" spans="5:11" x14ac:dyDescent="0.55000000000000004">
      <c r="E748" t="s">
        <v>26</v>
      </c>
      <c r="I748" s="5">
        <v>45839</v>
      </c>
      <c r="J748" s="6"/>
      <c r="K748" s="7">
        <v>0.63514430477261885</v>
      </c>
    </row>
    <row r="749" spans="5:11" x14ac:dyDescent="0.55000000000000004">
      <c r="E749" t="s">
        <v>8</v>
      </c>
      <c r="I749" s="5">
        <v>45839</v>
      </c>
      <c r="J749" s="6"/>
      <c r="K749" s="7">
        <v>2.6464302350169291</v>
      </c>
    </row>
    <row r="750" spans="5:11" x14ac:dyDescent="0.55000000000000004">
      <c r="E750" t="s">
        <v>25</v>
      </c>
      <c r="I750" s="5">
        <v>45839</v>
      </c>
      <c r="J750" s="6"/>
      <c r="K750" s="7">
        <v>2.6464302350169291</v>
      </c>
    </row>
    <row r="751" spans="5:11" x14ac:dyDescent="0.55000000000000004">
      <c r="E751" t="s">
        <v>26</v>
      </c>
      <c r="I751" s="5">
        <v>45839</v>
      </c>
      <c r="J751" s="6"/>
      <c r="K751" s="7">
        <v>1.7642868233446194</v>
      </c>
    </row>
    <row r="752" spans="5:11" x14ac:dyDescent="0.55000000000000004">
      <c r="E752" t="s">
        <v>8</v>
      </c>
      <c r="I752" s="5">
        <v>45839</v>
      </c>
      <c r="J752" s="6"/>
      <c r="K752" s="7">
        <v>0.13762003348581386</v>
      </c>
    </row>
    <row r="753" spans="5:11" x14ac:dyDescent="0.55000000000000004">
      <c r="E753" t="s">
        <v>25</v>
      </c>
      <c r="I753" s="5">
        <v>45839</v>
      </c>
      <c r="J753" s="6"/>
      <c r="K753" s="7">
        <v>0.27524006697162773</v>
      </c>
    </row>
    <row r="754" spans="5:11" x14ac:dyDescent="0.55000000000000004">
      <c r="E754" t="s">
        <v>26</v>
      </c>
      <c r="I754" s="5">
        <v>45839</v>
      </c>
      <c r="J754" s="6"/>
      <c r="K754" s="7">
        <v>0.50460678944798421</v>
      </c>
    </row>
    <row r="755" spans="5:11" x14ac:dyDescent="0.55000000000000004">
      <c r="E755" t="s">
        <v>8</v>
      </c>
      <c r="I755" s="5">
        <v>45839</v>
      </c>
      <c r="J755" s="6"/>
      <c r="K755" s="7">
        <v>0</v>
      </c>
    </row>
    <row r="756" spans="5:11" x14ac:dyDescent="0.55000000000000004">
      <c r="E756" t="s">
        <v>25</v>
      </c>
      <c r="I756" s="5">
        <v>45839</v>
      </c>
      <c r="J756" s="6"/>
      <c r="K756" s="7">
        <v>0</v>
      </c>
    </row>
    <row r="757" spans="5:11" x14ac:dyDescent="0.55000000000000004">
      <c r="E757" t="s">
        <v>26</v>
      </c>
      <c r="I757" s="5">
        <v>45839</v>
      </c>
      <c r="J757" s="6"/>
      <c r="K757" s="7">
        <v>0</v>
      </c>
    </row>
    <row r="758" spans="5:11" x14ac:dyDescent="0.55000000000000004">
      <c r="E758" t="s">
        <v>8</v>
      </c>
      <c r="I758" s="5">
        <v>45839</v>
      </c>
      <c r="J758" s="6"/>
      <c r="K758" s="7">
        <v>0</v>
      </c>
    </row>
    <row r="759" spans="5:11" x14ac:dyDescent="0.55000000000000004">
      <c r="E759" t="s">
        <v>25</v>
      </c>
      <c r="I759" s="5">
        <v>45839</v>
      </c>
      <c r="J759" s="6"/>
      <c r="K759" s="7">
        <v>0</v>
      </c>
    </row>
    <row r="760" spans="5:11" x14ac:dyDescent="0.55000000000000004">
      <c r="E760" t="s">
        <v>26</v>
      </c>
      <c r="I760" s="5">
        <v>45839</v>
      </c>
      <c r="J760" s="6"/>
      <c r="K760" s="7">
        <v>0</v>
      </c>
    </row>
    <row r="761" spans="5:11" x14ac:dyDescent="0.55000000000000004">
      <c r="E761" t="s">
        <v>8</v>
      </c>
      <c r="I761" s="5">
        <v>45839</v>
      </c>
      <c r="J761" s="6"/>
      <c r="K761" s="7">
        <v>1.7761062226651378</v>
      </c>
    </row>
    <row r="762" spans="5:11" x14ac:dyDescent="0.55000000000000004">
      <c r="E762" t="s">
        <v>25</v>
      </c>
      <c r="I762" s="5">
        <v>45839</v>
      </c>
      <c r="J762" s="6"/>
      <c r="K762" s="7">
        <v>2.6541934967281064</v>
      </c>
    </row>
    <row r="763" spans="5:11" x14ac:dyDescent="0.55000000000000004">
      <c r="E763" t="s">
        <v>26</v>
      </c>
      <c r="I763" s="5">
        <v>45839</v>
      </c>
      <c r="J763" s="6"/>
      <c r="K763" s="7">
        <v>1.6033666354881384</v>
      </c>
    </row>
    <row r="764" spans="5:11" x14ac:dyDescent="0.55000000000000004">
      <c r="E764" t="s">
        <v>8</v>
      </c>
      <c r="I764" s="5">
        <v>45839</v>
      </c>
      <c r="J764" s="6"/>
      <c r="K764" s="7">
        <v>1.6526740419790102</v>
      </c>
    </row>
    <row r="765" spans="5:11" x14ac:dyDescent="0.55000000000000004">
      <c r="E765" t="s">
        <v>25</v>
      </c>
      <c r="I765" s="5">
        <v>45839</v>
      </c>
      <c r="J765" s="6"/>
      <c r="K765" s="7">
        <v>0.91741002712078723</v>
      </c>
    </row>
    <row r="766" spans="5:11" x14ac:dyDescent="0.55000000000000004">
      <c r="E766" t="s">
        <v>26</v>
      </c>
      <c r="I766" s="5">
        <v>45839</v>
      </c>
      <c r="J766" s="6"/>
      <c r="K766" s="7">
        <v>1.8348474902143304</v>
      </c>
    </row>
    <row r="767" spans="5:11" x14ac:dyDescent="0.55000000000000004">
      <c r="E767" t="s">
        <v>8</v>
      </c>
      <c r="I767" s="5">
        <v>45839</v>
      </c>
      <c r="J767" s="6"/>
      <c r="K767" s="7">
        <v>0.89905361497761183</v>
      </c>
    </row>
    <row r="768" spans="5:11" x14ac:dyDescent="0.55000000000000004">
      <c r="E768" t="s">
        <v>25</v>
      </c>
      <c r="I768" s="5">
        <v>45839</v>
      </c>
      <c r="J768" s="6"/>
      <c r="K768" s="7">
        <v>1.7981072299552237</v>
      </c>
    </row>
    <row r="769" spans="5:11" x14ac:dyDescent="0.55000000000000004">
      <c r="E769" t="s">
        <v>26</v>
      </c>
      <c r="I769" s="5">
        <v>45839</v>
      </c>
      <c r="J769" s="6"/>
      <c r="K769" s="7">
        <v>0.89905361497761183</v>
      </c>
    </row>
    <row r="770" spans="5:11" x14ac:dyDescent="0.55000000000000004">
      <c r="E770" t="s">
        <v>8</v>
      </c>
      <c r="I770" s="5">
        <v>45839</v>
      </c>
      <c r="J770" s="6"/>
      <c r="K770" s="7">
        <v>1.6526740419790102</v>
      </c>
    </row>
    <row r="771" spans="5:11" x14ac:dyDescent="0.55000000000000004">
      <c r="E771" t="s">
        <v>25</v>
      </c>
      <c r="I771" s="5">
        <v>45839</v>
      </c>
      <c r="J771" s="6"/>
      <c r="K771" s="7">
        <v>4.5870501356039366</v>
      </c>
    </row>
    <row r="772" spans="5:11" x14ac:dyDescent="0.55000000000000004">
      <c r="E772" t="s">
        <v>26</v>
      </c>
      <c r="I772" s="5">
        <v>45839</v>
      </c>
      <c r="J772" s="6"/>
      <c r="K772" s="7">
        <v>1.8348474902143304</v>
      </c>
    </row>
    <row r="773" spans="5:11" x14ac:dyDescent="0.55000000000000004">
      <c r="E773" t="s">
        <v>8</v>
      </c>
      <c r="I773" s="5">
        <v>45839</v>
      </c>
      <c r="J773" s="6"/>
      <c r="K773" s="7">
        <v>0.84358793090225448</v>
      </c>
    </row>
    <row r="774" spans="5:11" x14ac:dyDescent="0.55000000000000004">
      <c r="E774" t="s">
        <v>25</v>
      </c>
      <c r="I774" s="5">
        <v>45839</v>
      </c>
      <c r="J774" s="6"/>
      <c r="K774" s="7">
        <v>1.8266668219312208</v>
      </c>
    </row>
    <row r="775" spans="5:11" x14ac:dyDescent="0.55000000000000004">
      <c r="E775" t="s">
        <v>26</v>
      </c>
      <c r="I775" s="5">
        <v>45839</v>
      </c>
      <c r="J775" s="6"/>
      <c r="K775" s="7">
        <v>1.622096105586406</v>
      </c>
    </row>
    <row r="776" spans="5:11" x14ac:dyDescent="0.55000000000000004">
      <c r="E776" t="s">
        <v>8</v>
      </c>
      <c r="I776" s="5">
        <v>45839</v>
      </c>
      <c r="J776" s="6"/>
      <c r="K776" s="7">
        <v>0.33333333333333331</v>
      </c>
    </row>
    <row r="777" spans="5:11" x14ac:dyDescent="0.55000000000000004">
      <c r="E777" t="s">
        <v>25</v>
      </c>
      <c r="I777" s="5">
        <v>45839</v>
      </c>
      <c r="J777" s="6"/>
      <c r="K777" s="7">
        <v>0.33333333333333331</v>
      </c>
    </row>
    <row r="778" spans="5:11" x14ac:dyDescent="0.55000000000000004">
      <c r="E778" t="s">
        <v>26</v>
      </c>
      <c r="I778" s="5">
        <v>45839</v>
      </c>
      <c r="J778" s="6"/>
      <c r="K778" s="7">
        <v>0.33333333333333331</v>
      </c>
    </row>
    <row r="779" spans="5:11" x14ac:dyDescent="0.55000000000000004">
      <c r="E779" t="s">
        <v>8</v>
      </c>
      <c r="I779" s="5">
        <v>45839</v>
      </c>
      <c r="J779" s="6"/>
      <c r="K779" s="7">
        <v>1.431098755412844</v>
      </c>
    </row>
    <row r="780" spans="5:11" x14ac:dyDescent="0.55000000000000004">
      <c r="E780" t="s">
        <v>25</v>
      </c>
      <c r="I780" s="5">
        <v>45839</v>
      </c>
      <c r="J780" s="6"/>
      <c r="K780" s="7">
        <v>1.431098755412844</v>
      </c>
    </row>
    <row r="781" spans="5:11" x14ac:dyDescent="0.55000000000000004">
      <c r="E781" t="s">
        <v>26</v>
      </c>
      <c r="I781" s="5">
        <v>45839</v>
      </c>
      <c r="J781" s="6"/>
      <c r="K781" s="7">
        <v>1.431098755412844</v>
      </c>
    </row>
    <row r="782" spans="5:11" x14ac:dyDescent="0.55000000000000004">
      <c r="E782" t="s">
        <v>8</v>
      </c>
      <c r="I782" s="5">
        <v>45839</v>
      </c>
      <c r="J782" s="6"/>
      <c r="K782" s="7">
        <v>2.5368987226386803</v>
      </c>
    </row>
    <row r="783" spans="5:11" x14ac:dyDescent="0.55000000000000004">
      <c r="E783" t="s">
        <v>25</v>
      </c>
      <c r="I783" s="5">
        <v>45839</v>
      </c>
      <c r="J783" s="6"/>
      <c r="K783" s="7">
        <v>2.7522300813623617</v>
      </c>
    </row>
    <row r="784" spans="5:11" x14ac:dyDescent="0.55000000000000004">
      <c r="E784" t="s">
        <v>26</v>
      </c>
      <c r="I784" s="5">
        <v>45839</v>
      </c>
      <c r="J784" s="6"/>
      <c r="K784" s="7">
        <v>0.91742374510716518</v>
      </c>
    </row>
    <row r="785" spans="2:11" x14ac:dyDescent="0.55000000000000004">
      <c r="E785" t="s">
        <v>8</v>
      </c>
      <c r="I785" s="5">
        <v>45870</v>
      </c>
      <c r="J785" s="6"/>
      <c r="K785" s="7">
        <v>0.406962004581925</v>
      </c>
    </row>
    <row r="786" spans="2:11" x14ac:dyDescent="0.55000000000000004">
      <c r="E786" t="s">
        <v>25</v>
      </c>
      <c r="I786" s="5">
        <v>45870</v>
      </c>
      <c r="J786" s="6"/>
      <c r="K786" s="7">
        <v>1.878604825494848</v>
      </c>
    </row>
    <row r="787" spans="2:11" x14ac:dyDescent="0.55000000000000004">
      <c r="E787" t="s">
        <v>26</v>
      </c>
      <c r="I787" s="5">
        <v>45870</v>
      </c>
      <c r="J787" s="6"/>
      <c r="K787" s="7">
        <v>2.4796367636973446</v>
      </c>
    </row>
    <row r="788" spans="2:11" x14ac:dyDescent="0.55000000000000004">
      <c r="B788" t="s">
        <v>63</v>
      </c>
      <c r="C788" t="s">
        <v>55</v>
      </c>
      <c r="D788" t="s">
        <v>54</v>
      </c>
      <c r="E788" t="s">
        <v>8</v>
      </c>
      <c r="I788" s="5">
        <v>45870</v>
      </c>
      <c r="J788" s="6"/>
      <c r="K788" s="7">
        <v>2.0220078419638456</v>
      </c>
    </row>
    <row r="789" spans="2:11" x14ac:dyDescent="0.55000000000000004">
      <c r="B789" t="s">
        <v>63</v>
      </c>
      <c r="C789" t="s">
        <v>55</v>
      </c>
      <c r="D789" t="s">
        <v>54</v>
      </c>
      <c r="E789" t="s">
        <v>25</v>
      </c>
      <c r="I789" s="5">
        <v>45870</v>
      </c>
      <c r="J789" s="6"/>
      <c r="K789" s="7">
        <v>3.370013069939743</v>
      </c>
    </row>
    <row r="790" spans="2:11" x14ac:dyDescent="0.55000000000000004">
      <c r="B790" t="s">
        <v>63</v>
      </c>
      <c r="C790" t="s">
        <v>55</v>
      </c>
      <c r="D790" t="s">
        <v>54</v>
      </c>
      <c r="E790" t="s">
        <v>26</v>
      </c>
      <c r="I790" s="5">
        <v>45870</v>
      </c>
      <c r="J790" s="6"/>
      <c r="K790" s="7">
        <v>1.3480052279758974</v>
      </c>
    </row>
    <row r="791" spans="2:11" x14ac:dyDescent="0.55000000000000004">
      <c r="E791" t="s">
        <v>8</v>
      </c>
      <c r="I791" s="5">
        <v>45870</v>
      </c>
      <c r="J791" s="6"/>
      <c r="K791" s="7">
        <v>1.9731440150206332</v>
      </c>
    </row>
    <row r="792" spans="2:11" x14ac:dyDescent="0.55000000000000004">
      <c r="E792" t="s">
        <v>25</v>
      </c>
      <c r="I792" s="5">
        <v>45870</v>
      </c>
      <c r="J792" s="6"/>
      <c r="K792" s="7">
        <v>3.2885733583677221</v>
      </c>
    </row>
    <row r="793" spans="2:11" x14ac:dyDescent="0.55000000000000004">
      <c r="E793" t="s">
        <v>26</v>
      </c>
      <c r="I793" s="5">
        <v>45870</v>
      </c>
      <c r="J793" s="6"/>
      <c r="K793" s="7">
        <v>1.3154293433470889</v>
      </c>
    </row>
    <row r="794" spans="2:11" x14ac:dyDescent="0.55000000000000004">
      <c r="E794" t="s">
        <v>8</v>
      </c>
      <c r="I794" s="5">
        <v>45870</v>
      </c>
      <c r="J794" s="6"/>
      <c r="K794" s="7">
        <v>2.0048184148040753</v>
      </c>
    </row>
    <row r="795" spans="2:11" x14ac:dyDescent="0.55000000000000004">
      <c r="E795" t="s">
        <v>25</v>
      </c>
      <c r="I795" s="5">
        <v>45870</v>
      </c>
      <c r="J795" s="6"/>
      <c r="K795" s="7">
        <v>2.6524876771969286</v>
      </c>
    </row>
    <row r="796" spans="2:11" x14ac:dyDescent="0.55000000000000004">
      <c r="E796" t="s">
        <v>26</v>
      </c>
      <c r="I796" s="5">
        <v>45870</v>
      </c>
      <c r="J796" s="6"/>
      <c r="K796" s="7">
        <v>1.8348628346648055</v>
      </c>
    </row>
    <row r="797" spans="2:11" x14ac:dyDescent="0.55000000000000004">
      <c r="E797" t="s">
        <v>8</v>
      </c>
      <c r="I797" s="5">
        <v>45870</v>
      </c>
      <c r="J797" s="6"/>
      <c r="K797" s="7">
        <v>0</v>
      </c>
    </row>
    <row r="798" spans="2:11" x14ac:dyDescent="0.55000000000000004">
      <c r="E798" t="s">
        <v>25</v>
      </c>
      <c r="I798" s="5">
        <v>45870</v>
      </c>
      <c r="J798" s="6"/>
      <c r="K798" s="7">
        <v>0.75</v>
      </c>
    </row>
    <row r="799" spans="2:11" x14ac:dyDescent="0.55000000000000004">
      <c r="E799" t="s">
        <v>26</v>
      </c>
      <c r="I799" s="5">
        <v>45870</v>
      </c>
      <c r="J799" s="6"/>
      <c r="K799" s="7">
        <v>0.75</v>
      </c>
    </row>
    <row r="800" spans="2:11" x14ac:dyDescent="0.55000000000000004">
      <c r="B800" t="s">
        <v>63</v>
      </c>
      <c r="C800" t="s">
        <v>55</v>
      </c>
      <c r="E800" t="s">
        <v>8</v>
      </c>
      <c r="I800" s="5">
        <v>45870</v>
      </c>
      <c r="J800" s="6"/>
      <c r="K800" s="7">
        <v>1.0871628633730106</v>
      </c>
    </row>
    <row r="801" spans="2:11" x14ac:dyDescent="0.55000000000000004">
      <c r="B801" t="s">
        <v>63</v>
      </c>
      <c r="C801" t="s">
        <v>55</v>
      </c>
      <c r="E801" t="s">
        <v>25</v>
      </c>
      <c r="I801" s="5">
        <v>45870</v>
      </c>
      <c r="J801" s="6"/>
      <c r="K801" s="7">
        <v>1.9178369318698643</v>
      </c>
    </row>
    <row r="802" spans="2:11" x14ac:dyDescent="0.55000000000000004">
      <c r="B802" t="s">
        <v>63</v>
      </c>
      <c r="C802" t="s">
        <v>55</v>
      </c>
      <c r="E802" t="s">
        <v>26</v>
      </c>
      <c r="I802" s="5">
        <v>45870</v>
      </c>
      <c r="J802" s="6"/>
      <c r="K802" s="7">
        <v>0.9950002047571247</v>
      </c>
    </row>
    <row r="803" spans="2:11" x14ac:dyDescent="0.55000000000000004">
      <c r="E803" t="s">
        <v>8</v>
      </c>
      <c r="I803" s="5">
        <v>45870</v>
      </c>
      <c r="J803" s="6"/>
      <c r="K803" s="7">
        <v>2.1727738090097168</v>
      </c>
    </row>
    <row r="804" spans="2:11" x14ac:dyDescent="0.55000000000000004">
      <c r="E804" t="s">
        <v>25</v>
      </c>
      <c r="I804" s="5">
        <v>45870</v>
      </c>
      <c r="J804" s="6"/>
      <c r="K804" s="7">
        <v>3.832936164311076</v>
      </c>
    </row>
    <row r="805" spans="2:11" x14ac:dyDescent="0.55000000000000004">
      <c r="E805" t="s">
        <v>26</v>
      </c>
      <c r="I805" s="5">
        <v>45870</v>
      </c>
      <c r="J805" s="6"/>
      <c r="K805" s="7">
        <v>0.9942900266792063</v>
      </c>
    </row>
    <row r="806" spans="2:11" x14ac:dyDescent="0.55000000000000004">
      <c r="B806" t="s">
        <v>63</v>
      </c>
      <c r="C806" t="s">
        <v>55</v>
      </c>
      <c r="E806" t="s">
        <v>8</v>
      </c>
      <c r="I806" s="5">
        <v>45870</v>
      </c>
      <c r="J806" s="6"/>
      <c r="K806" s="7">
        <v>0</v>
      </c>
    </row>
    <row r="807" spans="2:11" x14ac:dyDescent="0.55000000000000004">
      <c r="B807" t="s">
        <v>63</v>
      </c>
      <c r="C807" t="s">
        <v>55</v>
      </c>
      <c r="E807" t="s">
        <v>25</v>
      </c>
      <c r="I807" s="5">
        <v>45870</v>
      </c>
      <c r="J807" s="6"/>
      <c r="K807" s="7">
        <v>0</v>
      </c>
    </row>
    <row r="808" spans="2:11" x14ac:dyDescent="0.55000000000000004">
      <c r="B808" t="s">
        <v>63</v>
      </c>
      <c r="C808" t="s">
        <v>55</v>
      </c>
      <c r="E808" t="s">
        <v>26</v>
      </c>
      <c r="I808" s="5">
        <v>45870</v>
      </c>
      <c r="J808" s="6"/>
      <c r="K808" s="7">
        <v>0</v>
      </c>
    </row>
    <row r="809" spans="2:11" x14ac:dyDescent="0.55000000000000004">
      <c r="E809" t="s">
        <v>8</v>
      </c>
      <c r="I809" s="5">
        <v>45870</v>
      </c>
      <c r="J809" s="6"/>
      <c r="K809" s="7">
        <v>2.0973793169871766</v>
      </c>
    </row>
    <row r="810" spans="2:11" x14ac:dyDescent="0.55000000000000004">
      <c r="E810" t="s">
        <v>25</v>
      </c>
      <c r="I810" s="5">
        <v>45870</v>
      </c>
      <c r="J810" s="6"/>
      <c r="K810" s="7">
        <v>3.4706346189918955</v>
      </c>
    </row>
    <row r="811" spans="2:11" x14ac:dyDescent="0.55000000000000004">
      <c r="E811" t="s">
        <v>26</v>
      </c>
      <c r="I811" s="5">
        <v>45870</v>
      </c>
      <c r="J811" s="6"/>
      <c r="K811" s="7">
        <v>1.4319860640209274</v>
      </c>
    </row>
    <row r="812" spans="2:11" x14ac:dyDescent="0.55000000000000004">
      <c r="E812" t="s">
        <v>8</v>
      </c>
      <c r="I812" s="5">
        <v>45870</v>
      </c>
      <c r="J812" s="6"/>
      <c r="K812" s="7">
        <v>3.6086731466473347</v>
      </c>
    </row>
    <row r="813" spans="2:11" x14ac:dyDescent="0.55000000000000004">
      <c r="E813" t="s">
        <v>25</v>
      </c>
      <c r="I813" s="5">
        <v>45870</v>
      </c>
      <c r="J813" s="6"/>
      <c r="K813" s="7">
        <v>1.5036138111030561</v>
      </c>
    </row>
    <row r="814" spans="2:11" x14ac:dyDescent="0.55000000000000004">
      <c r="E814" t="s">
        <v>26</v>
      </c>
      <c r="I814" s="5">
        <v>45870</v>
      </c>
      <c r="J814" s="6"/>
      <c r="K814" s="7">
        <v>0.90216828666183368</v>
      </c>
    </row>
    <row r="815" spans="2:11" x14ac:dyDescent="0.55000000000000004">
      <c r="E815" t="s">
        <v>8</v>
      </c>
      <c r="I815" s="5">
        <v>45870</v>
      </c>
      <c r="J815" s="6"/>
      <c r="K815" s="7">
        <v>1.1744225807957558</v>
      </c>
    </row>
    <row r="816" spans="2:11" x14ac:dyDescent="0.55000000000000004">
      <c r="E816" t="s">
        <v>25</v>
      </c>
      <c r="I816" s="5">
        <v>45870</v>
      </c>
      <c r="J816" s="6"/>
      <c r="K816" s="7">
        <v>2.5837296777506631</v>
      </c>
    </row>
    <row r="817" spans="5:11" x14ac:dyDescent="0.55000000000000004">
      <c r="E817" t="s">
        <v>26</v>
      </c>
      <c r="I817" s="5">
        <v>45870</v>
      </c>
      <c r="J817" s="6"/>
      <c r="K817" s="7">
        <v>0.93953806463660472</v>
      </c>
    </row>
    <row r="818" spans="5:11" x14ac:dyDescent="0.55000000000000004">
      <c r="E818" t="s">
        <v>8</v>
      </c>
      <c r="I818" s="5">
        <v>45870</v>
      </c>
      <c r="J818" s="6"/>
      <c r="K818" s="7">
        <v>7.0168644518142633</v>
      </c>
    </row>
    <row r="819" spans="5:11" x14ac:dyDescent="0.55000000000000004">
      <c r="E819" t="s">
        <v>25</v>
      </c>
      <c r="I819" s="5">
        <v>45870</v>
      </c>
      <c r="J819" s="6"/>
      <c r="K819" s="7">
        <v>0</v>
      </c>
    </row>
    <row r="820" spans="5:11" x14ac:dyDescent="0.55000000000000004">
      <c r="E820" t="s">
        <v>26</v>
      </c>
      <c r="I820" s="5">
        <v>45870</v>
      </c>
      <c r="J820" s="6"/>
      <c r="K820" s="7">
        <v>0</v>
      </c>
    </row>
    <row r="821" spans="5:11" x14ac:dyDescent="0.55000000000000004">
      <c r="E821" t="s">
        <v>8</v>
      </c>
      <c r="I821" s="5">
        <v>45870</v>
      </c>
      <c r="J821" s="6"/>
      <c r="K821" s="7">
        <v>1.9054312857493545</v>
      </c>
    </row>
    <row r="822" spans="5:11" x14ac:dyDescent="0.55000000000000004">
      <c r="E822" t="s">
        <v>25</v>
      </c>
      <c r="I822" s="5">
        <v>45870</v>
      </c>
      <c r="J822" s="6"/>
      <c r="K822" s="7">
        <v>1.9054312857493545</v>
      </c>
    </row>
    <row r="823" spans="5:11" x14ac:dyDescent="0.55000000000000004">
      <c r="E823" t="s">
        <v>26</v>
      </c>
      <c r="I823" s="5">
        <v>45870</v>
      </c>
      <c r="J823" s="6"/>
      <c r="K823" s="7">
        <v>1.270287523832903</v>
      </c>
    </row>
    <row r="824" spans="5:11" x14ac:dyDescent="0.55000000000000004">
      <c r="E824" t="s">
        <v>8</v>
      </c>
      <c r="I824" s="5">
        <v>45870</v>
      </c>
      <c r="J824" s="6"/>
      <c r="K824" s="7">
        <v>0.95271564287467725</v>
      </c>
    </row>
    <row r="825" spans="5:11" x14ac:dyDescent="0.55000000000000004">
      <c r="E825" t="s">
        <v>25</v>
      </c>
      <c r="I825" s="5">
        <v>45870</v>
      </c>
      <c r="J825" s="6"/>
      <c r="K825" s="7">
        <v>0.95271564287467725</v>
      </c>
    </row>
    <row r="826" spans="5:11" x14ac:dyDescent="0.55000000000000004">
      <c r="E826" t="s">
        <v>26</v>
      </c>
      <c r="I826" s="5">
        <v>45870</v>
      </c>
      <c r="J826" s="6"/>
      <c r="K826" s="7">
        <v>0.6351437619164515</v>
      </c>
    </row>
    <row r="827" spans="5:11" x14ac:dyDescent="0.55000000000000004">
      <c r="E827" t="s">
        <v>8</v>
      </c>
      <c r="I827" s="5">
        <v>45870</v>
      </c>
      <c r="J827" s="6"/>
      <c r="K827" s="7">
        <v>2.6464374200470582</v>
      </c>
    </row>
    <row r="828" spans="5:11" x14ac:dyDescent="0.55000000000000004">
      <c r="E828" t="s">
        <v>25</v>
      </c>
      <c r="I828" s="5">
        <v>45870</v>
      </c>
      <c r="J828" s="6"/>
      <c r="K828" s="7">
        <v>2.6464374200470582</v>
      </c>
    </row>
    <row r="829" spans="5:11" x14ac:dyDescent="0.55000000000000004">
      <c r="E829" t="s">
        <v>26</v>
      </c>
      <c r="I829" s="5">
        <v>45870</v>
      </c>
      <c r="J829" s="6"/>
      <c r="K829" s="7">
        <v>1.7642916133647055</v>
      </c>
    </row>
    <row r="830" spans="5:11" x14ac:dyDescent="0.55000000000000004">
      <c r="E830" t="s">
        <v>8</v>
      </c>
      <c r="I830" s="5">
        <v>45870</v>
      </c>
      <c r="J830" s="6"/>
      <c r="K830" s="7">
        <v>0.13761670138306265</v>
      </c>
    </row>
    <row r="831" spans="5:11" x14ac:dyDescent="0.55000000000000004">
      <c r="E831" t="s">
        <v>25</v>
      </c>
      <c r="I831" s="5">
        <v>45870</v>
      </c>
      <c r="J831" s="6"/>
      <c r="K831" s="7">
        <v>0.27523340276612529</v>
      </c>
    </row>
    <row r="832" spans="5:11" x14ac:dyDescent="0.55000000000000004">
      <c r="E832" t="s">
        <v>26</v>
      </c>
      <c r="I832" s="5">
        <v>45870</v>
      </c>
      <c r="J832" s="6"/>
      <c r="K832" s="7">
        <v>0.50459457173789646</v>
      </c>
    </row>
    <row r="833" spans="5:11" x14ac:dyDescent="0.55000000000000004">
      <c r="E833" t="s">
        <v>8</v>
      </c>
      <c r="I833" s="5">
        <v>45870</v>
      </c>
      <c r="J833" s="6"/>
      <c r="K833" s="7">
        <v>0</v>
      </c>
    </row>
    <row r="834" spans="5:11" x14ac:dyDescent="0.55000000000000004">
      <c r="E834" t="s">
        <v>25</v>
      </c>
      <c r="I834" s="5">
        <v>45870</v>
      </c>
      <c r="J834" s="6"/>
      <c r="K834" s="7">
        <v>0</v>
      </c>
    </row>
    <row r="835" spans="5:11" x14ac:dyDescent="0.55000000000000004">
      <c r="E835" t="s">
        <v>26</v>
      </c>
      <c r="I835" s="5">
        <v>45870</v>
      </c>
      <c r="J835" s="6"/>
      <c r="K835" s="7">
        <v>0</v>
      </c>
    </row>
    <row r="836" spans="5:11" x14ac:dyDescent="0.55000000000000004">
      <c r="E836" t="s">
        <v>8</v>
      </c>
      <c r="I836" s="5">
        <v>45870</v>
      </c>
      <c r="J836" s="6"/>
      <c r="K836" s="7">
        <v>0</v>
      </c>
    </row>
    <row r="837" spans="5:11" x14ac:dyDescent="0.55000000000000004">
      <c r="E837" t="s">
        <v>25</v>
      </c>
      <c r="I837" s="5">
        <v>45870</v>
      </c>
      <c r="J837" s="6"/>
      <c r="K837" s="7">
        <v>0</v>
      </c>
    </row>
    <row r="838" spans="5:11" x14ac:dyDescent="0.55000000000000004">
      <c r="E838" t="s">
        <v>26</v>
      </c>
      <c r="I838" s="5">
        <v>45870</v>
      </c>
      <c r="J838" s="6"/>
      <c r="K838" s="7">
        <v>0</v>
      </c>
    </row>
    <row r="839" spans="5:11" x14ac:dyDescent="0.55000000000000004">
      <c r="E839" t="s">
        <v>8</v>
      </c>
      <c r="I839" s="5">
        <v>45870</v>
      </c>
      <c r="J839" s="6"/>
      <c r="K839" s="7">
        <v>1.7761062226651378</v>
      </c>
    </row>
    <row r="840" spans="5:11" x14ac:dyDescent="0.55000000000000004">
      <c r="E840" t="s">
        <v>25</v>
      </c>
      <c r="I840" s="5">
        <v>45870</v>
      </c>
      <c r="J840" s="6"/>
      <c r="K840" s="7">
        <v>2.6541934967281064</v>
      </c>
    </row>
    <row r="841" spans="5:11" x14ac:dyDescent="0.55000000000000004">
      <c r="E841" t="s">
        <v>26</v>
      </c>
      <c r="I841" s="5">
        <v>45870</v>
      </c>
      <c r="J841" s="6"/>
      <c r="K841" s="7">
        <v>1.6033666354881384</v>
      </c>
    </row>
    <row r="842" spans="5:11" x14ac:dyDescent="0.55000000000000004">
      <c r="E842" t="s">
        <v>8</v>
      </c>
      <c r="I842" s="5">
        <v>45870</v>
      </c>
      <c r="J842" s="6"/>
      <c r="K842" s="7">
        <v>1.6526740419790102</v>
      </c>
    </row>
    <row r="843" spans="5:11" x14ac:dyDescent="0.55000000000000004">
      <c r="E843" t="s">
        <v>25</v>
      </c>
      <c r="I843" s="5">
        <v>45870</v>
      </c>
      <c r="J843" s="6"/>
      <c r="K843" s="7">
        <v>0.91744470371084808</v>
      </c>
    </row>
    <row r="844" spans="5:11" x14ac:dyDescent="0.55000000000000004">
      <c r="E844" t="s">
        <v>26</v>
      </c>
      <c r="I844" s="5">
        <v>45870</v>
      </c>
      <c r="J844" s="6"/>
      <c r="K844" s="7">
        <v>1.8348567831739431</v>
      </c>
    </row>
    <row r="845" spans="5:11" x14ac:dyDescent="0.55000000000000004">
      <c r="E845" t="s">
        <v>8</v>
      </c>
      <c r="I845" s="5">
        <v>45870</v>
      </c>
      <c r="J845" s="6"/>
      <c r="K845" s="7">
        <v>0.89909117332918675</v>
      </c>
    </row>
    <row r="846" spans="5:11" x14ac:dyDescent="0.55000000000000004">
      <c r="E846" t="s">
        <v>25</v>
      </c>
      <c r="I846" s="5">
        <v>45870</v>
      </c>
      <c r="J846" s="6"/>
      <c r="K846" s="7">
        <v>1.7981823466583735</v>
      </c>
    </row>
    <row r="847" spans="5:11" x14ac:dyDescent="0.55000000000000004">
      <c r="E847" t="s">
        <v>26</v>
      </c>
      <c r="I847" s="5">
        <v>45870</v>
      </c>
      <c r="J847" s="6"/>
      <c r="K847" s="7">
        <v>0.89909117332918675</v>
      </c>
    </row>
    <row r="848" spans="5:11" x14ac:dyDescent="0.55000000000000004">
      <c r="E848" t="s">
        <v>8</v>
      </c>
      <c r="I848" s="5">
        <v>45870</v>
      </c>
      <c r="J848" s="6"/>
      <c r="K848" s="7">
        <v>1.6526740419790102</v>
      </c>
    </row>
    <row r="849" spans="5:11" x14ac:dyDescent="0.55000000000000004">
      <c r="E849" t="s">
        <v>25</v>
      </c>
      <c r="I849" s="5">
        <v>45870</v>
      </c>
      <c r="J849" s="6"/>
      <c r="K849" s="7">
        <v>4.5872235185542412</v>
      </c>
    </row>
    <row r="850" spans="5:11" x14ac:dyDescent="0.55000000000000004">
      <c r="E850" t="s">
        <v>26</v>
      </c>
      <c r="I850" s="5">
        <v>45870</v>
      </c>
      <c r="J850" s="6"/>
      <c r="K850" s="7">
        <v>1.8348567831739431</v>
      </c>
    </row>
    <row r="851" spans="5:11" x14ac:dyDescent="0.55000000000000004">
      <c r="E851" t="s">
        <v>8</v>
      </c>
      <c r="I851" s="5">
        <v>45870</v>
      </c>
      <c r="J851" s="6"/>
      <c r="K851" s="7">
        <v>0.84389096076401204</v>
      </c>
    </row>
    <row r="852" spans="5:11" x14ac:dyDescent="0.55000000000000004">
      <c r="E852" t="s">
        <v>25</v>
      </c>
      <c r="I852" s="5">
        <v>45870</v>
      </c>
      <c r="J852" s="6"/>
      <c r="K852" s="7">
        <v>1.8267879204734516</v>
      </c>
    </row>
    <row r="853" spans="5:11" x14ac:dyDescent="0.55000000000000004">
      <c r="E853" t="s">
        <v>26</v>
      </c>
      <c r="I853" s="5">
        <v>45870</v>
      </c>
      <c r="J853" s="6"/>
      <c r="K853" s="7">
        <v>1.6221287165560754</v>
      </c>
    </row>
    <row r="854" spans="5:11" x14ac:dyDescent="0.55000000000000004">
      <c r="E854" t="s">
        <v>8</v>
      </c>
      <c r="I854" s="5">
        <v>45870</v>
      </c>
      <c r="J854" s="6"/>
      <c r="K854" s="7">
        <v>0.33333333333333331</v>
      </c>
    </row>
    <row r="855" spans="5:11" x14ac:dyDescent="0.55000000000000004">
      <c r="E855" t="s">
        <v>25</v>
      </c>
      <c r="I855" s="5">
        <v>45870</v>
      </c>
      <c r="J855" s="6"/>
      <c r="K855" s="7">
        <v>0.33333333333333331</v>
      </c>
    </row>
    <row r="856" spans="5:11" x14ac:dyDescent="0.55000000000000004">
      <c r="E856" t="s">
        <v>26</v>
      </c>
      <c r="I856" s="5">
        <v>45870</v>
      </c>
      <c r="J856" s="6"/>
      <c r="K856" s="7">
        <v>0.33333333333333331</v>
      </c>
    </row>
    <row r="857" spans="5:11" x14ac:dyDescent="0.55000000000000004">
      <c r="E857" t="s">
        <v>8</v>
      </c>
      <c r="I857" s="5">
        <v>45870</v>
      </c>
      <c r="J857" s="6"/>
      <c r="K857" s="7">
        <v>1.4311797654826237</v>
      </c>
    </row>
    <row r="858" spans="5:11" x14ac:dyDescent="0.55000000000000004">
      <c r="E858" t="s">
        <v>25</v>
      </c>
      <c r="I858" s="5">
        <v>45870</v>
      </c>
      <c r="J858" s="6"/>
      <c r="K858" s="7">
        <v>1.4311797654826237</v>
      </c>
    </row>
    <row r="859" spans="5:11" x14ac:dyDescent="0.55000000000000004">
      <c r="E859" t="s">
        <v>26</v>
      </c>
      <c r="I859" s="5">
        <v>45870</v>
      </c>
      <c r="J859" s="6"/>
      <c r="K859" s="7">
        <v>1.4311797654826237</v>
      </c>
    </row>
    <row r="860" spans="5:11" x14ac:dyDescent="0.55000000000000004">
      <c r="E860" t="s">
        <v>8</v>
      </c>
      <c r="I860" s="5">
        <v>45870</v>
      </c>
      <c r="J860" s="6"/>
      <c r="K860" s="7">
        <v>2.5368987226386803</v>
      </c>
    </row>
    <row r="861" spans="5:11" x14ac:dyDescent="0.55000000000000004">
      <c r="E861" t="s">
        <v>25</v>
      </c>
      <c r="I861" s="5">
        <v>45870</v>
      </c>
      <c r="J861" s="6"/>
      <c r="K861" s="7">
        <v>2.7523341111325443</v>
      </c>
    </row>
    <row r="862" spans="5:11" x14ac:dyDescent="0.55000000000000004">
      <c r="E862" t="s">
        <v>26</v>
      </c>
      <c r="I862" s="5">
        <v>45870</v>
      </c>
      <c r="J862" s="6"/>
      <c r="K862" s="7">
        <v>0.91742839158697154</v>
      </c>
    </row>
    <row r="863" spans="5:11" x14ac:dyDescent="0.55000000000000004">
      <c r="E863" t="s">
        <v>8</v>
      </c>
      <c r="I863" s="5">
        <v>45901</v>
      </c>
      <c r="J863" s="6"/>
      <c r="K863" s="7">
        <v>0.41266497275885505</v>
      </c>
    </row>
    <row r="864" spans="5:11" x14ac:dyDescent="0.55000000000000004">
      <c r="E864" t="s">
        <v>25</v>
      </c>
      <c r="I864" s="5">
        <v>45901</v>
      </c>
      <c r="J864" s="6"/>
      <c r="K864" s="7">
        <v>1.872768948365906</v>
      </c>
    </row>
    <row r="865" spans="2:11" x14ac:dyDescent="0.55000000000000004">
      <c r="E865" t="s">
        <v>26</v>
      </c>
      <c r="I865" s="5">
        <v>45901</v>
      </c>
      <c r="J865" s="6"/>
      <c r="K865" s="7">
        <v>2.4796235768595705</v>
      </c>
    </row>
    <row r="866" spans="2:11" x14ac:dyDescent="0.55000000000000004">
      <c r="B866" t="s">
        <v>63</v>
      </c>
      <c r="C866" t="s">
        <v>55</v>
      </c>
      <c r="D866" t="s">
        <v>54</v>
      </c>
      <c r="E866" t="s">
        <v>8</v>
      </c>
      <c r="I866" s="5">
        <v>45901</v>
      </c>
      <c r="J866" s="6"/>
      <c r="K866" s="7">
        <v>2.0220078419638456</v>
      </c>
    </row>
    <row r="867" spans="2:11" x14ac:dyDescent="0.55000000000000004">
      <c r="B867" t="s">
        <v>63</v>
      </c>
      <c r="C867" t="s">
        <v>55</v>
      </c>
      <c r="D867" t="s">
        <v>54</v>
      </c>
      <c r="E867" t="s">
        <v>25</v>
      </c>
      <c r="I867" s="5">
        <v>45901</v>
      </c>
      <c r="J867" s="6"/>
      <c r="K867" s="7">
        <v>3.370013069939743</v>
      </c>
    </row>
    <row r="868" spans="2:11" x14ac:dyDescent="0.55000000000000004">
      <c r="B868" t="s">
        <v>63</v>
      </c>
      <c r="C868" t="s">
        <v>55</v>
      </c>
      <c r="D868" t="s">
        <v>54</v>
      </c>
      <c r="E868" t="s">
        <v>26</v>
      </c>
      <c r="I868" s="5">
        <v>45901</v>
      </c>
      <c r="J868" s="6"/>
      <c r="K868" s="7">
        <v>1.3480052279758974</v>
      </c>
    </row>
    <row r="869" spans="2:11" x14ac:dyDescent="0.55000000000000004">
      <c r="E869" t="s">
        <v>8</v>
      </c>
      <c r="I869" s="5">
        <v>45901</v>
      </c>
      <c r="J869" s="6"/>
      <c r="K869" s="7">
        <v>1.9716721906381718</v>
      </c>
    </row>
    <row r="870" spans="2:11" x14ac:dyDescent="0.55000000000000004">
      <c r="E870" t="s">
        <v>25</v>
      </c>
      <c r="I870" s="5">
        <v>45901</v>
      </c>
      <c r="J870" s="6"/>
      <c r="K870" s="7">
        <v>3.2861203177302865</v>
      </c>
    </row>
    <row r="871" spans="2:11" x14ac:dyDescent="0.55000000000000004">
      <c r="E871" t="s">
        <v>26</v>
      </c>
      <c r="I871" s="5">
        <v>45901</v>
      </c>
      <c r="J871" s="6"/>
      <c r="K871" s="7">
        <v>1.3144481270921147</v>
      </c>
    </row>
    <row r="872" spans="2:11" x14ac:dyDescent="0.55000000000000004">
      <c r="E872" t="s">
        <v>8</v>
      </c>
      <c r="I872" s="5">
        <v>45901</v>
      </c>
      <c r="J872" s="6"/>
      <c r="K872" s="7">
        <v>2.0084589598124576</v>
      </c>
    </row>
    <row r="873" spans="2:11" x14ac:dyDescent="0.55000000000000004">
      <c r="E873" t="s">
        <v>25</v>
      </c>
      <c r="I873" s="5">
        <v>45901</v>
      </c>
      <c r="J873" s="6"/>
      <c r="K873" s="7">
        <v>2.6421206688251693</v>
      </c>
    </row>
    <row r="874" spans="2:11" x14ac:dyDescent="0.55000000000000004">
      <c r="E874" t="s">
        <v>26</v>
      </c>
      <c r="I874" s="5">
        <v>45901</v>
      </c>
      <c r="J874" s="6"/>
      <c r="K874" s="7">
        <v>1.8348630538334363</v>
      </c>
    </row>
    <row r="875" spans="2:11" x14ac:dyDescent="0.55000000000000004">
      <c r="E875" t="s">
        <v>8</v>
      </c>
      <c r="I875" s="5">
        <v>45901</v>
      </c>
      <c r="J875" s="6"/>
      <c r="K875" s="7">
        <v>0</v>
      </c>
    </row>
    <row r="876" spans="2:11" x14ac:dyDescent="0.55000000000000004">
      <c r="E876" t="s">
        <v>25</v>
      </c>
      <c r="I876" s="5">
        <v>45901</v>
      </c>
      <c r="J876" s="6"/>
      <c r="K876" s="7">
        <v>0.75</v>
      </c>
    </row>
    <row r="877" spans="2:11" x14ac:dyDescent="0.55000000000000004">
      <c r="E877" t="s">
        <v>26</v>
      </c>
      <c r="I877" s="5">
        <v>45901</v>
      </c>
      <c r="J877" s="6"/>
      <c r="K877" s="7">
        <v>0.75</v>
      </c>
    </row>
    <row r="878" spans="2:11" x14ac:dyDescent="0.55000000000000004">
      <c r="B878" t="s">
        <v>63</v>
      </c>
      <c r="C878" t="s">
        <v>55</v>
      </c>
      <c r="E878" t="s">
        <v>8</v>
      </c>
      <c r="I878" s="5">
        <v>45901</v>
      </c>
      <c r="J878" s="6"/>
      <c r="K878" s="7">
        <v>1.0906425074099997</v>
      </c>
    </row>
    <row r="879" spans="2:11" x14ac:dyDescent="0.55000000000000004">
      <c r="B879" t="s">
        <v>63</v>
      </c>
      <c r="C879" t="s">
        <v>55</v>
      </c>
      <c r="E879" t="s">
        <v>25</v>
      </c>
      <c r="I879" s="5">
        <v>45901</v>
      </c>
      <c r="J879" s="6"/>
      <c r="K879" s="7">
        <v>1.9129818225719633</v>
      </c>
    </row>
    <row r="880" spans="2:11" x14ac:dyDescent="0.55000000000000004">
      <c r="B880" t="s">
        <v>63</v>
      </c>
      <c r="C880" t="s">
        <v>55</v>
      </c>
      <c r="E880" t="s">
        <v>26</v>
      </c>
      <c r="I880" s="5">
        <v>45901</v>
      </c>
      <c r="J880" s="6"/>
      <c r="K880" s="7">
        <v>0.99637567001803751</v>
      </c>
    </row>
    <row r="881" spans="2:11" x14ac:dyDescent="0.55000000000000004">
      <c r="E881" t="s">
        <v>8</v>
      </c>
      <c r="I881" s="5">
        <v>45901</v>
      </c>
      <c r="J881" s="6"/>
      <c r="K881" s="7">
        <v>2.1801562140297324</v>
      </c>
    </row>
    <row r="882" spans="2:11" x14ac:dyDescent="0.55000000000000004">
      <c r="E882" t="s">
        <v>25</v>
      </c>
      <c r="I882" s="5">
        <v>45901</v>
      </c>
      <c r="J882" s="6"/>
      <c r="K882" s="7">
        <v>3.8239837338728955</v>
      </c>
    </row>
    <row r="883" spans="2:11" x14ac:dyDescent="0.55000000000000004">
      <c r="E883" t="s">
        <v>26</v>
      </c>
      <c r="I883" s="5">
        <v>45901</v>
      </c>
      <c r="J883" s="6"/>
      <c r="K883" s="7">
        <v>0.99586005209737249</v>
      </c>
    </row>
    <row r="884" spans="2:11" x14ac:dyDescent="0.55000000000000004">
      <c r="B884" t="s">
        <v>63</v>
      </c>
      <c r="C884" t="s">
        <v>55</v>
      </c>
      <c r="E884" t="s">
        <v>8</v>
      </c>
      <c r="I884" s="5">
        <v>45901</v>
      </c>
      <c r="J884" s="6"/>
      <c r="K884" s="7">
        <v>0</v>
      </c>
    </row>
    <row r="885" spans="2:11" x14ac:dyDescent="0.55000000000000004">
      <c r="B885" t="s">
        <v>63</v>
      </c>
      <c r="C885" t="s">
        <v>55</v>
      </c>
      <c r="E885" t="s">
        <v>25</v>
      </c>
      <c r="I885" s="5">
        <v>45901</v>
      </c>
      <c r="J885" s="6"/>
      <c r="K885" s="7">
        <v>0</v>
      </c>
    </row>
    <row r="886" spans="2:11" x14ac:dyDescent="0.55000000000000004">
      <c r="B886" t="s">
        <v>63</v>
      </c>
      <c r="C886" t="s">
        <v>55</v>
      </c>
      <c r="E886" t="s">
        <v>26</v>
      </c>
      <c r="I886" s="5">
        <v>45901</v>
      </c>
      <c r="J886" s="6"/>
      <c r="K886" s="7">
        <v>0</v>
      </c>
    </row>
    <row r="887" spans="2:11" x14ac:dyDescent="0.55000000000000004">
      <c r="E887" t="s">
        <v>8</v>
      </c>
      <c r="I887" s="5">
        <v>45901</v>
      </c>
      <c r="J887" s="6"/>
      <c r="K887" s="7">
        <v>2.104997225384956</v>
      </c>
    </row>
    <row r="888" spans="2:11" x14ac:dyDescent="0.55000000000000004">
      <c r="E888" t="s">
        <v>25</v>
      </c>
      <c r="I888" s="5">
        <v>45901</v>
      </c>
      <c r="J888" s="6"/>
      <c r="K888" s="7">
        <v>3.4616249330475455</v>
      </c>
    </row>
    <row r="889" spans="2:11" x14ac:dyDescent="0.55000000000000004">
      <c r="E889" t="s">
        <v>26</v>
      </c>
      <c r="I889" s="5">
        <v>45901</v>
      </c>
      <c r="J889" s="6"/>
      <c r="K889" s="7">
        <v>1.4333778415674994</v>
      </c>
    </row>
    <row r="890" spans="2:11" x14ac:dyDescent="0.55000000000000004">
      <c r="E890" t="s">
        <v>8</v>
      </c>
      <c r="I890" s="5">
        <v>45901</v>
      </c>
      <c r="J890" s="6"/>
      <c r="K890" s="7">
        <v>3.6152261276624231</v>
      </c>
    </row>
    <row r="891" spans="2:11" x14ac:dyDescent="0.55000000000000004">
      <c r="E891" t="s">
        <v>25</v>
      </c>
      <c r="I891" s="5">
        <v>45901</v>
      </c>
      <c r="J891" s="6"/>
      <c r="K891" s="7">
        <v>1.5063442198593431</v>
      </c>
    </row>
    <row r="892" spans="2:11" x14ac:dyDescent="0.55000000000000004">
      <c r="E892" t="s">
        <v>26</v>
      </c>
      <c r="I892" s="5">
        <v>45901</v>
      </c>
      <c r="J892" s="6"/>
      <c r="K892" s="7">
        <v>0.90380653191560578</v>
      </c>
    </row>
    <row r="893" spans="2:11" x14ac:dyDescent="0.55000000000000004">
      <c r="E893" t="s">
        <v>8</v>
      </c>
      <c r="I893" s="5">
        <v>45901</v>
      </c>
      <c r="J893" s="6"/>
      <c r="K893" s="7">
        <v>1.1744225807957558</v>
      </c>
    </row>
    <row r="894" spans="2:11" x14ac:dyDescent="0.55000000000000004">
      <c r="E894" t="s">
        <v>25</v>
      </c>
      <c r="I894" s="5">
        <v>45901</v>
      </c>
      <c r="J894" s="6"/>
      <c r="K894" s="7">
        <v>2.5837296777506631</v>
      </c>
    </row>
    <row r="895" spans="2:11" x14ac:dyDescent="0.55000000000000004">
      <c r="E895" t="s">
        <v>26</v>
      </c>
      <c r="I895" s="5">
        <v>45901</v>
      </c>
      <c r="J895" s="6"/>
      <c r="K895" s="7">
        <v>0.93953806463660472</v>
      </c>
    </row>
    <row r="896" spans="2:11" x14ac:dyDescent="0.55000000000000004">
      <c r="E896" t="s">
        <v>8</v>
      </c>
      <c r="I896" s="5">
        <v>45901</v>
      </c>
      <c r="J896" s="6"/>
      <c r="K896" s="7">
        <v>7.0296063593436022</v>
      </c>
    </row>
    <row r="897" spans="5:11" x14ac:dyDescent="0.55000000000000004">
      <c r="E897" t="s">
        <v>25</v>
      </c>
      <c r="I897" s="5">
        <v>45901</v>
      </c>
      <c r="J897" s="6"/>
      <c r="K897" s="7">
        <v>0</v>
      </c>
    </row>
    <row r="898" spans="5:11" x14ac:dyDescent="0.55000000000000004">
      <c r="E898" t="s">
        <v>26</v>
      </c>
      <c r="I898" s="5">
        <v>45901</v>
      </c>
      <c r="J898" s="6"/>
      <c r="K898" s="7">
        <v>0</v>
      </c>
    </row>
    <row r="899" spans="5:11" x14ac:dyDescent="0.55000000000000004">
      <c r="E899" t="s">
        <v>8</v>
      </c>
      <c r="I899" s="5">
        <v>45901</v>
      </c>
      <c r="J899" s="6"/>
      <c r="K899" s="7">
        <v>1.9054338724085569</v>
      </c>
    </row>
    <row r="900" spans="5:11" x14ac:dyDescent="0.55000000000000004">
      <c r="E900" t="s">
        <v>25</v>
      </c>
      <c r="I900" s="5">
        <v>45901</v>
      </c>
      <c r="J900" s="6"/>
      <c r="K900" s="7">
        <v>1.9054338724085569</v>
      </c>
    </row>
    <row r="901" spans="5:11" x14ac:dyDescent="0.55000000000000004">
      <c r="E901" t="s">
        <v>26</v>
      </c>
      <c r="I901" s="5">
        <v>45901</v>
      </c>
      <c r="J901" s="6"/>
      <c r="K901" s="7">
        <v>1.2702892482723713</v>
      </c>
    </row>
    <row r="902" spans="5:11" x14ac:dyDescent="0.55000000000000004">
      <c r="E902" t="s">
        <v>8</v>
      </c>
      <c r="I902" s="5">
        <v>45901</v>
      </c>
      <c r="J902" s="6"/>
      <c r="K902" s="7">
        <v>0.95271693620427844</v>
      </c>
    </row>
    <row r="903" spans="5:11" x14ac:dyDescent="0.55000000000000004">
      <c r="E903" t="s">
        <v>25</v>
      </c>
      <c r="I903" s="5">
        <v>45901</v>
      </c>
      <c r="J903" s="6"/>
      <c r="K903" s="7">
        <v>0.95271693620427844</v>
      </c>
    </row>
    <row r="904" spans="5:11" x14ac:dyDescent="0.55000000000000004">
      <c r="E904" t="s">
        <v>26</v>
      </c>
      <c r="I904" s="5">
        <v>45901</v>
      </c>
      <c r="J904" s="6"/>
      <c r="K904" s="7">
        <v>0.63514462413618566</v>
      </c>
    </row>
    <row r="905" spans="5:11" x14ac:dyDescent="0.55000000000000004">
      <c r="E905" t="s">
        <v>8</v>
      </c>
      <c r="I905" s="5">
        <v>45901</v>
      </c>
      <c r="J905" s="6"/>
      <c r="K905" s="7">
        <v>2.6464372643434588</v>
      </c>
    </row>
    <row r="906" spans="5:11" x14ac:dyDescent="0.55000000000000004">
      <c r="E906" t="s">
        <v>25</v>
      </c>
      <c r="I906" s="5">
        <v>45901</v>
      </c>
      <c r="J906" s="6"/>
      <c r="K906" s="7">
        <v>2.6464372643434588</v>
      </c>
    </row>
    <row r="907" spans="5:11" x14ac:dyDescent="0.55000000000000004">
      <c r="E907" t="s">
        <v>26</v>
      </c>
      <c r="I907" s="5">
        <v>45901</v>
      </c>
      <c r="J907" s="6"/>
      <c r="K907" s="7">
        <v>1.7642915095623057</v>
      </c>
    </row>
    <row r="908" spans="5:11" x14ac:dyDescent="0.55000000000000004">
      <c r="E908" t="s">
        <v>8</v>
      </c>
      <c r="I908" s="5">
        <v>45901</v>
      </c>
      <c r="J908" s="6"/>
      <c r="K908" s="7">
        <v>0.13761491193599448</v>
      </c>
    </row>
    <row r="909" spans="5:11" x14ac:dyDescent="0.55000000000000004">
      <c r="E909" t="s">
        <v>25</v>
      </c>
      <c r="I909" s="5">
        <v>45901</v>
      </c>
      <c r="J909" s="6"/>
      <c r="K909" s="7">
        <v>0.27522982387198897</v>
      </c>
    </row>
    <row r="910" spans="5:11" x14ac:dyDescent="0.55000000000000004">
      <c r="E910" t="s">
        <v>26</v>
      </c>
      <c r="I910" s="5">
        <v>45901</v>
      </c>
      <c r="J910" s="6"/>
      <c r="K910" s="7">
        <v>0.50458801043197976</v>
      </c>
    </row>
    <row r="911" spans="5:11" x14ac:dyDescent="0.55000000000000004">
      <c r="E911" t="s">
        <v>8</v>
      </c>
      <c r="I911" s="5">
        <v>45901</v>
      </c>
      <c r="J911" s="6"/>
      <c r="K911" s="7">
        <v>0</v>
      </c>
    </row>
    <row r="912" spans="5:11" x14ac:dyDescent="0.55000000000000004">
      <c r="E912" t="s">
        <v>25</v>
      </c>
      <c r="I912" s="5">
        <v>45901</v>
      </c>
      <c r="J912" s="6"/>
      <c r="K912" s="7">
        <v>0</v>
      </c>
    </row>
    <row r="913" spans="5:11" x14ac:dyDescent="0.55000000000000004">
      <c r="E913" t="s">
        <v>26</v>
      </c>
      <c r="I913" s="5">
        <v>45901</v>
      </c>
      <c r="J913" s="6"/>
      <c r="K913" s="7">
        <v>0</v>
      </c>
    </row>
    <row r="914" spans="5:11" x14ac:dyDescent="0.55000000000000004">
      <c r="E914" t="s">
        <v>8</v>
      </c>
      <c r="I914" s="5">
        <v>45901</v>
      </c>
      <c r="J914" s="6"/>
      <c r="K914" s="7">
        <v>0</v>
      </c>
    </row>
    <row r="915" spans="5:11" x14ac:dyDescent="0.55000000000000004">
      <c r="E915" t="s">
        <v>25</v>
      </c>
      <c r="I915" s="5">
        <v>45901</v>
      </c>
      <c r="J915" s="6"/>
      <c r="K915" s="7">
        <v>0</v>
      </c>
    </row>
    <row r="916" spans="5:11" x14ac:dyDescent="0.55000000000000004">
      <c r="E916" t="s">
        <v>26</v>
      </c>
      <c r="I916" s="5">
        <v>45901</v>
      </c>
      <c r="J916" s="6"/>
      <c r="K916" s="7">
        <v>0</v>
      </c>
    </row>
    <row r="917" spans="5:11" x14ac:dyDescent="0.55000000000000004">
      <c r="E917" t="s">
        <v>8</v>
      </c>
      <c r="I917" s="5">
        <v>45901</v>
      </c>
      <c r="J917" s="6"/>
      <c r="K917" s="7">
        <v>1.7761062226651378</v>
      </c>
    </row>
    <row r="918" spans="5:11" x14ac:dyDescent="0.55000000000000004">
      <c r="E918" t="s">
        <v>25</v>
      </c>
      <c r="I918" s="5">
        <v>45901</v>
      </c>
      <c r="J918" s="6"/>
      <c r="K918" s="7">
        <v>2.6541934967281064</v>
      </c>
    </row>
    <row r="919" spans="5:11" x14ac:dyDescent="0.55000000000000004">
      <c r="E919" t="s">
        <v>26</v>
      </c>
      <c r="I919" s="5">
        <v>45901</v>
      </c>
      <c r="J919" s="6"/>
      <c r="K919" s="7">
        <v>1.6033666354881384</v>
      </c>
    </row>
    <row r="920" spans="5:11" x14ac:dyDescent="0.55000000000000004">
      <c r="E920" t="s">
        <v>8</v>
      </c>
      <c r="I920" s="5">
        <v>45901</v>
      </c>
      <c r="J920" s="6"/>
      <c r="K920" s="7">
        <v>1.6526740419790102</v>
      </c>
    </row>
    <row r="921" spans="5:11" x14ac:dyDescent="0.55000000000000004">
      <c r="E921" t="s">
        <v>25</v>
      </c>
      <c r="I921" s="5">
        <v>45901</v>
      </c>
      <c r="J921" s="6"/>
      <c r="K921" s="7">
        <v>0.91743537045695867</v>
      </c>
    </row>
    <row r="922" spans="5:11" x14ac:dyDescent="0.55000000000000004">
      <c r="E922" t="s">
        <v>26</v>
      </c>
      <c r="I922" s="5">
        <v>45901</v>
      </c>
      <c r="J922" s="6"/>
      <c r="K922" s="7">
        <v>1.834862223276855</v>
      </c>
    </row>
    <row r="923" spans="5:11" x14ac:dyDescent="0.55000000000000004">
      <c r="E923" t="s">
        <v>8</v>
      </c>
      <c r="I923" s="5">
        <v>45901</v>
      </c>
      <c r="J923" s="6"/>
      <c r="K923" s="7">
        <v>0.89908827500667643</v>
      </c>
    </row>
    <row r="924" spans="5:11" x14ac:dyDescent="0.55000000000000004">
      <c r="E924" t="s">
        <v>25</v>
      </c>
      <c r="I924" s="5">
        <v>45901</v>
      </c>
      <c r="J924" s="6"/>
      <c r="K924" s="7">
        <v>1.7981765500133529</v>
      </c>
    </row>
    <row r="925" spans="5:11" x14ac:dyDescent="0.55000000000000004">
      <c r="E925" t="s">
        <v>26</v>
      </c>
      <c r="I925" s="5">
        <v>45901</v>
      </c>
      <c r="J925" s="6"/>
      <c r="K925" s="7">
        <v>0.89908827500667643</v>
      </c>
    </row>
    <row r="926" spans="5:11" x14ac:dyDescent="0.55000000000000004">
      <c r="E926" t="s">
        <v>8</v>
      </c>
      <c r="I926" s="5">
        <v>45901</v>
      </c>
      <c r="J926" s="6"/>
      <c r="K926" s="7">
        <v>1.6526740419790102</v>
      </c>
    </row>
    <row r="927" spans="5:11" x14ac:dyDescent="0.55000000000000004">
      <c r="E927" t="s">
        <v>25</v>
      </c>
      <c r="I927" s="5">
        <v>45901</v>
      </c>
      <c r="J927" s="6"/>
      <c r="K927" s="7">
        <v>4.5871768522847933</v>
      </c>
    </row>
    <row r="928" spans="5:11" x14ac:dyDescent="0.55000000000000004">
      <c r="E928" t="s">
        <v>26</v>
      </c>
      <c r="I928" s="5">
        <v>45901</v>
      </c>
      <c r="J928" s="6"/>
      <c r="K928" s="7">
        <v>1.834862223276855</v>
      </c>
    </row>
    <row r="929" spans="2:11" x14ac:dyDescent="0.55000000000000004">
      <c r="E929" t="s">
        <v>8</v>
      </c>
      <c r="I929" s="5">
        <v>45901</v>
      </c>
      <c r="J929" s="6"/>
      <c r="K929" s="7">
        <v>0.84402340778384133</v>
      </c>
    </row>
    <row r="930" spans="2:11" x14ac:dyDescent="0.55000000000000004">
      <c r="E930" t="s">
        <v>25</v>
      </c>
      <c r="I930" s="5">
        <v>45901</v>
      </c>
      <c r="J930" s="6"/>
      <c r="K930" s="7">
        <v>1.826775612356847</v>
      </c>
    </row>
    <row r="931" spans="2:11" x14ac:dyDescent="0.55000000000000004">
      <c r="E931" t="s">
        <v>26</v>
      </c>
      <c r="I931" s="5">
        <v>45901</v>
      </c>
      <c r="J931" s="6"/>
      <c r="K931" s="7">
        <v>1.6221379528602107</v>
      </c>
    </row>
    <row r="932" spans="2:11" x14ac:dyDescent="0.55000000000000004">
      <c r="E932" t="s">
        <v>8</v>
      </c>
      <c r="I932" s="5">
        <v>45901</v>
      </c>
      <c r="J932" s="6"/>
      <c r="K932" s="7">
        <v>0.33333333333333331</v>
      </c>
    </row>
    <row r="933" spans="2:11" x14ac:dyDescent="0.55000000000000004">
      <c r="E933" t="s">
        <v>25</v>
      </c>
      <c r="I933" s="5">
        <v>45901</v>
      </c>
      <c r="J933" s="6"/>
      <c r="K933" s="7">
        <v>0.33333333333333331</v>
      </c>
    </row>
    <row r="934" spans="2:11" x14ac:dyDescent="0.55000000000000004">
      <c r="E934" t="s">
        <v>26</v>
      </c>
      <c r="I934" s="5">
        <v>45901</v>
      </c>
      <c r="J934" s="6"/>
      <c r="K934" s="7">
        <v>0.33333333333333331</v>
      </c>
    </row>
    <row r="935" spans="2:11" x14ac:dyDescent="0.55000000000000004">
      <c r="E935" t="s">
        <v>8</v>
      </c>
      <c r="I935" s="5">
        <v>45901</v>
      </c>
      <c r="J935" s="6"/>
      <c r="K935" s="7">
        <v>1.4312065061208721</v>
      </c>
    </row>
    <row r="936" spans="2:11" x14ac:dyDescent="0.55000000000000004">
      <c r="E936" t="s">
        <v>25</v>
      </c>
      <c r="I936" s="5">
        <v>45901</v>
      </c>
      <c r="J936" s="6"/>
      <c r="K936" s="7">
        <v>1.4312065061208721</v>
      </c>
    </row>
    <row r="937" spans="2:11" x14ac:dyDescent="0.55000000000000004">
      <c r="E937" t="s">
        <v>26</v>
      </c>
      <c r="I937" s="5">
        <v>45901</v>
      </c>
      <c r="J937" s="6"/>
      <c r="K937" s="7">
        <v>1.4312065061208721</v>
      </c>
    </row>
    <row r="938" spans="2:11" x14ac:dyDescent="0.55000000000000004">
      <c r="E938" t="s">
        <v>8</v>
      </c>
      <c r="I938" s="5">
        <v>45901</v>
      </c>
      <c r="J938" s="6"/>
      <c r="K938" s="7">
        <v>2.5368987226386803</v>
      </c>
    </row>
    <row r="939" spans="2:11" x14ac:dyDescent="0.55000000000000004">
      <c r="E939" t="s">
        <v>25</v>
      </c>
      <c r="I939" s="5">
        <v>45901</v>
      </c>
      <c r="J939" s="6"/>
      <c r="K939" s="7">
        <v>2.752306111370876</v>
      </c>
    </row>
    <row r="940" spans="2:11" x14ac:dyDescent="0.55000000000000004">
      <c r="E940" t="s">
        <v>26</v>
      </c>
      <c r="I940" s="5">
        <v>45901</v>
      </c>
      <c r="J940" s="6"/>
      <c r="K940" s="7">
        <v>0.9174311116384275</v>
      </c>
    </row>
    <row r="941" spans="2:11" x14ac:dyDescent="0.55000000000000004">
      <c r="E941" t="s">
        <v>8</v>
      </c>
      <c r="I941" s="5">
        <v>45931</v>
      </c>
      <c r="J941" s="6"/>
      <c r="K941" s="7">
        <v>0.41823566327436135</v>
      </c>
    </row>
    <row r="942" spans="2:11" x14ac:dyDescent="0.55000000000000004">
      <c r="E942" t="s">
        <v>25</v>
      </c>
      <c r="I942" s="5">
        <v>45931</v>
      </c>
      <c r="J942" s="6"/>
      <c r="K942" s="7">
        <v>1.8667442771691665</v>
      </c>
    </row>
    <row r="943" spans="2:11" x14ac:dyDescent="0.55000000000000004">
      <c r="E943" t="s">
        <v>26</v>
      </c>
      <c r="I943" s="5">
        <v>45931</v>
      </c>
      <c r="J943" s="6"/>
      <c r="K943" s="7">
        <v>2.4795785286821803</v>
      </c>
    </row>
    <row r="944" spans="2:11" x14ac:dyDescent="0.55000000000000004">
      <c r="B944" t="s">
        <v>63</v>
      </c>
      <c r="C944" t="s">
        <v>55</v>
      </c>
      <c r="D944" t="s">
        <v>54</v>
      </c>
      <c r="E944" t="s">
        <v>8</v>
      </c>
      <c r="I944" s="5">
        <v>45931</v>
      </c>
      <c r="J944" s="6"/>
      <c r="K944" s="7">
        <v>2.0220078419638456</v>
      </c>
    </row>
    <row r="945" spans="2:11" x14ac:dyDescent="0.55000000000000004">
      <c r="B945" t="s">
        <v>63</v>
      </c>
      <c r="C945" t="s">
        <v>55</v>
      </c>
      <c r="D945" t="s">
        <v>54</v>
      </c>
      <c r="E945" t="s">
        <v>25</v>
      </c>
      <c r="I945" s="5">
        <v>45931</v>
      </c>
      <c r="J945" s="6"/>
      <c r="K945" s="7">
        <v>3.370013069939743</v>
      </c>
    </row>
    <row r="946" spans="2:11" x14ac:dyDescent="0.55000000000000004">
      <c r="B946" t="s">
        <v>63</v>
      </c>
      <c r="C946" t="s">
        <v>55</v>
      </c>
      <c r="D946" t="s">
        <v>54</v>
      </c>
      <c r="E946" t="s">
        <v>26</v>
      </c>
      <c r="I946" s="5">
        <v>45931</v>
      </c>
      <c r="J946" s="6"/>
      <c r="K946" s="7">
        <v>1.3480052279758974</v>
      </c>
    </row>
    <row r="947" spans="2:11" x14ac:dyDescent="0.55000000000000004">
      <c r="E947" t="s">
        <v>8</v>
      </c>
      <c r="I947" s="5">
        <v>45931</v>
      </c>
      <c r="J947" s="6"/>
      <c r="K947" s="7">
        <v>1.9701054609283906</v>
      </c>
    </row>
    <row r="948" spans="2:11" x14ac:dyDescent="0.55000000000000004">
      <c r="E948" t="s">
        <v>25</v>
      </c>
      <c r="I948" s="5">
        <v>45931</v>
      </c>
      <c r="J948" s="6"/>
      <c r="K948" s="7">
        <v>3.2835091015473177</v>
      </c>
    </row>
    <row r="949" spans="2:11" x14ac:dyDescent="0.55000000000000004">
      <c r="E949" t="s">
        <v>26</v>
      </c>
      <c r="I949" s="5">
        <v>45931</v>
      </c>
      <c r="J949" s="6"/>
      <c r="K949" s="7">
        <v>1.3134036406189271</v>
      </c>
    </row>
    <row r="950" spans="2:11" x14ac:dyDescent="0.55000000000000004">
      <c r="E950" t="s">
        <v>8</v>
      </c>
      <c r="I950" s="5">
        <v>45931</v>
      </c>
      <c r="J950" s="6"/>
      <c r="K950" s="7">
        <v>2.0120807450678253</v>
      </c>
    </row>
    <row r="951" spans="2:11" x14ac:dyDescent="0.55000000000000004">
      <c r="E951" t="s">
        <v>25</v>
      </c>
      <c r="I951" s="5">
        <v>45931</v>
      </c>
      <c r="J951" s="6"/>
      <c r="K951" s="7">
        <v>2.6314658539829221</v>
      </c>
    </row>
    <row r="952" spans="2:11" x14ac:dyDescent="0.55000000000000004">
      <c r="E952" t="s">
        <v>26</v>
      </c>
      <c r="I952" s="5">
        <v>45931</v>
      </c>
      <c r="J952" s="6"/>
      <c r="K952" s="7">
        <v>1.8348624630199528</v>
      </c>
    </row>
    <row r="953" spans="2:11" x14ac:dyDescent="0.55000000000000004">
      <c r="E953" t="s">
        <v>8</v>
      </c>
      <c r="I953" s="5">
        <v>45931</v>
      </c>
      <c r="J953" s="6"/>
      <c r="K953" s="7">
        <v>0</v>
      </c>
    </row>
    <row r="954" spans="2:11" x14ac:dyDescent="0.55000000000000004">
      <c r="E954" t="s">
        <v>25</v>
      </c>
      <c r="I954" s="5">
        <v>45931</v>
      </c>
      <c r="J954" s="6"/>
      <c r="K954" s="7">
        <v>0.75</v>
      </c>
    </row>
    <row r="955" spans="2:11" x14ac:dyDescent="0.55000000000000004">
      <c r="E955" t="s">
        <v>26</v>
      </c>
      <c r="I955" s="5">
        <v>45931</v>
      </c>
      <c r="J955" s="6"/>
      <c r="K955" s="7">
        <v>0.75</v>
      </c>
    </row>
    <row r="956" spans="2:11" x14ac:dyDescent="0.55000000000000004">
      <c r="B956" t="s">
        <v>63</v>
      </c>
      <c r="C956" t="s">
        <v>55</v>
      </c>
      <c r="E956" t="s">
        <v>8</v>
      </c>
      <c r="I956" s="5">
        <v>45931</v>
      </c>
      <c r="J956" s="6"/>
      <c r="K956" s="7">
        <v>1.0941815747757606</v>
      </c>
    </row>
    <row r="957" spans="2:11" x14ac:dyDescent="0.55000000000000004">
      <c r="B957" t="s">
        <v>63</v>
      </c>
      <c r="C957" t="s">
        <v>55</v>
      </c>
      <c r="E957" t="s">
        <v>25</v>
      </c>
      <c r="I957" s="5">
        <v>45931</v>
      </c>
      <c r="J957" s="6"/>
      <c r="K957" s="7">
        <v>1.908009214930134</v>
      </c>
    </row>
    <row r="958" spans="2:11" x14ac:dyDescent="0.55000000000000004">
      <c r="B958" t="s">
        <v>63</v>
      </c>
      <c r="C958" t="s">
        <v>55</v>
      </c>
      <c r="E958" t="s">
        <v>26</v>
      </c>
      <c r="I958" s="5">
        <v>45931</v>
      </c>
      <c r="J958" s="6"/>
      <c r="K958" s="7">
        <v>0.99780921029410574</v>
      </c>
    </row>
    <row r="959" spans="2:11" x14ac:dyDescent="0.55000000000000004">
      <c r="E959" t="s">
        <v>8</v>
      </c>
      <c r="I959" s="5">
        <v>45931</v>
      </c>
      <c r="J959" s="6"/>
      <c r="K959" s="7">
        <v>2.1876784719120823</v>
      </c>
    </row>
    <row r="960" spans="2:11" x14ac:dyDescent="0.55000000000000004">
      <c r="E960" t="s">
        <v>25</v>
      </c>
      <c r="I960" s="5">
        <v>45931</v>
      </c>
      <c r="J960" s="6"/>
      <c r="K960" s="7">
        <v>3.814824504395407</v>
      </c>
    </row>
    <row r="961" spans="2:11" x14ac:dyDescent="0.55000000000000004">
      <c r="E961" t="s">
        <v>26</v>
      </c>
      <c r="I961" s="5">
        <v>45931</v>
      </c>
      <c r="J961" s="6"/>
      <c r="K961" s="7">
        <v>0.99749702369251048</v>
      </c>
    </row>
    <row r="962" spans="2:11" x14ac:dyDescent="0.55000000000000004">
      <c r="B962" t="s">
        <v>63</v>
      </c>
      <c r="C962" t="s">
        <v>55</v>
      </c>
      <c r="E962" t="s">
        <v>8</v>
      </c>
      <c r="I962" s="5">
        <v>45931</v>
      </c>
      <c r="J962" s="6"/>
      <c r="K962" s="7">
        <v>0</v>
      </c>
    </row>
    <row r="963" spans="2:11" x14ac:dyDescent="0.55000000000000004">
      <c r="B963" t="s">
        <v>63</v>
      </c>
      <c r="C963" t="s">
        <v>55</v>
      </c>
      <c r="E963" t="s">
        <v>25</v>
      </c>
      <c r="I963" s="5">
        <v>45931</v>
      </c>
      <c r="J963" s="6"/>
      <c r="K963" s="7">
        <v>0</v>
      </c>
    </row>
    <row r="964" spans="2:11" x14ac:dyDescent="0.55000000000000004">
      <c r="B964" t="s">
        <v>63</v>
      </c>
      <c r="C964" t="s">
        <v>55</v>
      </c>
      <c r="E964" t="s">
        <v>26</v>
      </c>
      <c r="I964" s="5">
        <v>45931</v>
      </c>
      <c r="J964" s="6"/>
      <c r="K964" s="7">
        <v>0</v>
      </c>
    </row>
    <row r="965" spans="2:11" x14ac:dyDescent="0.55000000000000004">
      <c r="E965" t="s">
        <v>8</v>
      </c>
      <c r="I965" s="5">
        <v>45931</v>
      </c>
      <c r="J965" s="6"/>
      <c r="K965" s="7">
        <v>2.1127497509650395</v>
      </c>
    </row>
    <row r="966" spans="2:11" x14ac:dyDescent="0.55000000000000004">
      <c r="E966" t="s">
        <v>25</v>
      </c>
      <c r="I966" s="5">
        <v>45931</v>
      </c>
      <c r="J966" s="6"/>
      <c r="K966" s="7">
        <v>3.4524140284556948</v>
      </c>
    </row>
    <row r="967" spans="2:11" x14ac:dyDescent="0.55000000000000004">
      <c r="E967" t="s">
        <v>26</v>
      </c>
      <c r="I967" s="5">
        <v>45931</v>
      </c>
      <c r="J967" s="6"/>
      <c r="K967" s="7">
        <v>1.4348362205792666</v>
      </c>
    </row>
    <row r="968" spans="2:11" x14ac:dyDescent="0.55000000000000004">
      <c r="E968" t="s">
        <v>8</v>
      </c>
      <c r="I968" s="5">
        <v>45931</v>
      </c>
      <c r="J968" s="6"/>
      <c r="K968" s="7">
        <v>3.621745341122085</v>
      </c>
    </row>
    <row r="969" spans="2:11" x14ac:dyDescent="0.55000000000000004">
      <c r="E969" t="s">
        <v>25</v>
      </c>
      <c r="I969" s="5">
        <v>45931</v>
      </c>
      <c r="J969" s="6"/>
      <c r="K969" s="7">
        <v>1.5090605588008688</v>
      </c>
    </row>
    <row r="970" spans="2:11" x14ac:dyDescent="0.55000000000000004">
      <c r="E970" t="s">
        <v>26</v>
      </c>
      <c r="I970" s="5">
        <v>45931</v>
      </c>
      <c r="J970" s="6"/>
      <c r="K970" s="7">
        <v>0.90543633528052125</v>
      </c>
    </row>
    <row r="971" spans="2:11" x14ac:dyDescent="0.55000000000000004">
      <c r="E971" t="s">
        <v>8</v>
      </c>
      <c r="I971" s="5">
        <v>45931</v>
      </c>
      <c r="J971" s="6"/>
      <c r="K971" s="7">
        <v>1.1744225807957558</v>
      </c>
    </row>
    <row r="972" spans="2:11" x14ac:dyDescent="0.55000000000000004">
      <c r="E972" t="s">
        <v>25</v>
      </c>
      <c r="I972" s="5">
        <v>45931</v>
      </c>
      <c r="J972" s="6"/>
      <c r="K972" s="7">
        <v>2.5837296777506631</v>
      </c>
    </row>
    <row r="973" spans="2:11" x14ac:dyDescent="0.55000000000000004">
      <c r="E973" t="s">
        <v>26</v>
      </c>
      <c r="I973" s="5">
        <v>45931</v>
      </c>
      <c r="J973" s="6"/>
      <c r="K973" s="7">
        <v>0.93953806463660472</v>
      </c>
    </row>
    <row r="974" spans="2:11" x14ac:dyDescent="0.55000000000000004">
      <c r="E974" t="s">
        <v>8</v>
      </c>
      <c r="I974" s="5">
        <v>45931</v>
      </c>
      <c r="J974" s="6"/>
      <c r="K974" s="7">
        <v>7.0422826077373886</v>
      </c>
    </row>
    <row r="975" spans="2:11" x14ac:dyDescent="0.55000000000000004">
      <c r="E975" t="s">
        <v>25</v>
      </c>
      <c r="I975" s="5">
        <v>45931</v>
      </c>
      <c r="J975" s="6"/>
      <c r="K975" s="7">
        <v>0</v>
      </c>
    </row>
    <row r="976" spans="2:11" x14ac:dyDescent="0.55000000000000004">
      <c r="E976" t="s">
        <v>26</v>
      </c>
      <c r="I976" s="5">
        <v>45931</v>
      </c>
      <c r="J976" s="6"/>
      <c r="K976" s="7">
        <v>0</v>
      </c>
    </row>
    <row r="977" spans="5:11" x14ac:dyDescent="0.55000000000000004">
      <c r="E977" t="s">
        <v>8</v>
      </c>
      <c r="I977" s="5">
        <v>45931</v>
      </c>
      <c r="J977" s="6"/>
      <c r="K977" s="7">
        <v>1.9054341347488037</v>
      </c>
    </row>
    <row r="978" spans="5:11" x14ac:dyDescent="0.55000000000000004">
      <c r="E978" t="s">
        <v>25</v>
      </c>
      <c r="I978" s="5">
        <v>45931</v>
      </c>
      <c r="J978" s="6"/>
      <c r="K978" s="7">
        <v>1.9054341347488037</v>
      </c>
    </row>
    <row r="979" spans="5:11" x14ac:dyDescent="0.55000000000000004">
      <c r="E979" t="s">
        <v>26</v>
      </c>
      <c r="I979" s="5">
        <v>45931</v>
      </c>
      <c r="J979" s="6"/>
      <c r="K979" s="7">
        <v>1.2702894231658692</v>
      </c>
    </row>
    <row r="980" spans="5:11" x14ac:dyDescent="0.55000000000000004">
      <c r="E980" t="s">
        <v>8</v>
      </c>
      <c r="I980" s="5">
        <v>45931</v>
      </c>
      <c r="J980" s="6"/>
      <c r="K980" s="7">
        <v>0.95271706737440187</v>
      </c>
    </row>
    <row r="981" spans="5:11" x14ac:dyDescent="0.55000000000000004">
      <c r="E981" t="s">
        <v>25</v>
      </c>
      <c r="I981" s="5">
        <v>45931</v>
      </c>
      <c r="J981" s="6"/>
      <c r="K981" s="7">
        <v>0.95271706737440187</v>
      </c>
    </row>
    <row r="982" spans="5:11" x14ac:dyDescent="0.55000000000000004">
      <c r="E982" t="s">
        <v>26</v>
      </c>
      <c r="I982" s="5">
        <v>45931</v>
      </c>
      <c r="J982" s="6"/>
      <c r="K982" s="7">
        <v>0.63514471158293462</v>
      </c>
    </row>
    <row r="983" spans="5:11" x14ac:dyDescent="0.55000000000000004">
      <c r="E983" t="s">
        <v>8</v>
      </c>
      <c r="I983" s="5">
        <v>45931</v>
      </c>
      <c r="J983" s="6"/>
      <c r="K983" s="7">
        <v>2.6464362370331611</v>
      </c>
    </row>
    <row r="984" spans="5:11" x14ac:dyDescent="0.55000000000000004">
      <c r="E984" t="s">
        <v>25</v>
      </c>
      <c r="I984" s="5">
        <v>45931</v>
      </c>
      <c r="J984" s="6"/>
      <c r="K984" s="7">
        <v>2.6464362370331611</v>
      </c>
    </row>
    <row r="985" spans="5:11" x14ac:dyDescent="0.55000000000000004">
      <c r="E985" t="s">
        <v>26</v>
      </c>
      <c r="I985" s="5">
        <v>45931</v>
      </c>
      <c r="J985" s="6"/>
      <c r="K985" s="7">
        <v>1.7642908246887741</v>
      </c>
    </row>
    <row r="986" spans="5:11" x14ac:dyDescent="0.55000000000000004">
      <c r="E986" t="s">
        <v>8</v>
      </c>
      <c r="I986" s="5">
        <v>45931</v>
      </c>
      <c r="J986" s="6"/>
      <c r="K986" s="7">
        <v>0.13761445059585389</v>
      </c>
    </row>
    <row r="987" spans="5:11" x14ac:dyDescent="0.55000000000000004">
      <c r="E987" t="s">
        <v>25</v>
      </c>
      <c r="I987" s="5">
        <v>45931</v>
      </c>
      <c r="J987" s="6"/>
      <c r="K987" s="7">
        <v>0.27522890119170779</v>
      </c>
    </row>
    <row r="988" spans="5:11" x14ac:dyDescent="0.55000000000000004">
      <c r="E988" t="s">
        <v>26</v>
      </c>
      <c r="I988" s="5">
        <v>45931</v>
      </c>
      <c r="J988" s="6"/>
      <c r="K988" s="7">
        <v>0.50458631885146432</v>
      </c>
    </row>
    <row r="989" spans="5:11" x14ac:dyDescent="0.55000000000000004">
      <c r="E989" t="s">
        <v>8</v>
      </c>
      <c r="I989" s="5">
        <v>45931</v>
      </c>
      <c r="J989" s="6"/>
      <c r="K989" s="7">
        <v>0</v>
      </c>
    </row>
    <row r="990" spans="5:11" x14ac:dyDescent="0.55000000000000004">
      <c r="E990" t="s">
        <v>25</v>
      </c>
      <c r="I990" s="5">
        <v>45931</v>
      </c>
      <c r="J990" s="6"/>
      <c r="K990" s="7">
        <v>0</v>
      </c>
    </row>
    <row r="991" spans="5:11" x14ac:dyDescent="0.55000000000000004">
      <c r="E991" t="s">
        <v>26</v>
      </c>
      <c r="I991" s="5">
        <v>45931</v>
      </c>
      <c r="J991" s="6"/>
      <c r="K991" s="7">
        <v>0</v>
      </c>
    </row>
    <row r="992" spans="5:11" x14ac:dyDescent="0.55000000000000004">
      <c r="E992" t="s">
        <v>8</v>
      </c>
      <c r="I992" s="5">
        <v>45931</v>
      </c>
      <c r="J992" s="6"/>
      <c r="K992" s="7">
        <v>0</v>
      </c>
    </row>
    <row r="993" spans="5:11" x14ac:dyDescent="0.55000000000000004">
      <c r="E993" t="s">
        <v>25</v>
      </c>
      <c r="I993" s="5">
        <v>45931</v>
      </c>
      <c r="J993" s="6"/>
      <c r="K993" s="7">
        <v>0</v>
      </c>
    </row>
    <row r="994" spans="5:11" x14ac:dyDescent="0.55000000000000004">
      <c r="E994" t="s">
        <v>26</v>
      </c>
      <c r="I994" s="5">
        <v>45931</v>
      </c>
      <c r="J994" s="6"/>
      <c r="K994" s="7">
        <v>0</v>
      </c>
    </row>
    <row r="995" spans="5:11" x14ac:dyDescent="0.55000000000000004">
      <c r="E995" t="s">
        <v>8</v>
      </c>
      <c r="I995" s="5">
        <v>45931</v>
      </c>
      <c r="J995" s="6"/>
      <c r="K995" s="7">
        <v>1.7761062226651378</v>
      </c>
    </row>
    <row r="996" spans="5:11" x14ac:dyDescent="0.55000000000000004">
      <c r="E996" t="s">
        <v>25</v>
      </c>
      <c r="I996" s="5">
        <v>45931</v>
      </c>
      <c r="J996" s="6"/>
      <c r="K996" s="7">
        <v>2.6541934967281064</v>
      </c>
    </row>
    <row r="997" spans="5:11" x14ac:dyDescent="0.55000000000000004">
      <c r="E997" t="s">
        <v>26</v>
      </c>
      <c r="I997" s="5">
        <v>45931</v>
      </c>
      <c r="J997" s="6"/>
      <c r="K997" s="7">
        <v>1.6033666354881384</v>
      </c>
    </row>
    <row r="998" spans="5:11" x14ac:dyDescent="0.55000000000000004">
      <c r="E998" t="s">
        <v>8</v>
      </c>
      <c r="I998" s="5">
        <v>45931</v>
      </c>
      <c r="J998" s="6"/>
      <c r="K998" s="7">
        <v>1.6526740419790102</v>
      </c>
    </row>
    <row r="999" spans="5:11" x14ac:dyDescent="0.55000000000000004">
      <c r="E999" t="s">
        <v>25</v>
      </c>
      <c r="I999" s="5">
        <v>45931</v>
      </c>
      <c r="J999" s="6"/>
      <c r="K999" s="7">
        <v>0.91743129696134218</v>
      </c>
    </row>
    <row r="1000" spans="5:11" x14ac:dyDescent="0.55000000000000004">
      <c r="E1000" t="s">
        <v>26</v>
      </c>
      <c r="I1000" s="5">
        <v>45931</v>
      </c>
      <c r="J1000" s="6"/>
      <c r="K1000" s="7">
        <v>1.8348630051000463</v>
      </c>
    </row>
    <row r="1001" spans="5:11" x14ac:dyDescent="0.55000000000000004">
      <c r="E1001" t="s">
        <v>8</v>
      </c>
      <c r="I1001" s="5">
        <v>45931</v>
      </c>
      <c r="J1001" s="6"/>
      <c r="K1001" s="7">
        <v>0.8990830081005956</v>
      </c>
    </row>
    <row r="1002" spans="5:11" x14ac:dyDescent="0.55000000000000004">
      <c r="E1002" t="s">
        <v>25</v>
      </c>
      <c r="I1002" s="5">
        <v>45931</v>
      </c>
      <c r="J1002" s="6"/>
      <c r="K1002" s="7">
        <v>1.7981660162011912</v>
      </c>
    </row>
    <row r="1003" spans="5:11" x14ac:dyDescent="0.55000000000000004">
      <c r="E1003" t="s">
        <v>26</v>
      </c>
      <c r="I1003" s="5">
        <v>45931</v>
      </c>
      <c r="J1003" s="6"/>
      <c r="K1003" s="7">
        <v>0.8990830081005956</v>
      </c>
    </row>
    <row r="1004" spans="5:11" x14ac:dyDescent="0.55000000000000004">
      <c r="E1004" t="s">
        <v>8</v>
      </c>
      <c r="I1004" s="5">
        <v>45931</v>
      </c>
      <c r="J1004" s="6"/>
      <c r="K1004" s="7">
        <v>1.6526740419790102</v>
      </c>
    </row>
    <row r="1005" spans="5:11" x14ac:dyDescent="0.55000000000000004">
      <c r="E1005" t="s">
        <v>25</v>
      </c>
      <c r="I1005" s="5">
        <v>45931</v>
      </c>
      <c r="J1005" s="6"/>
      <c r="K1005" s="7">
        <v>4.5871564848067115</v>
      </c>
    </row>
    <row r="1006" spans="5:11" x14ac:dyDescent="0.55000000000000004">
      <c r="E1006" t="s">
        <v>26</v>
      </c>
      <c r="I1006" s="5">
        <v>45931</v>
      </c>
      <c r="J1006" s="6"/>
      <c r="K1006" s="7">
        <v>1.8348630051000463</v>
      </c>
    </row>
    <row r="1007" spans="5:11" x14ac:dyDescent="0.55000000000000004">
      <c r="E1007" t="s">
        <v>8</v>
      </c>
      <c r="I1007" s="5">
        <v>45931</v>
      </c>
      <c r="J1007" s="6"/>
      <c r="K1007" s="7">
        <v>0.84399170046170746</v>
      </c>
    </row>
    <row r="1008" spans="5:11" x14ac:dyDescent="0.55000000000000004">
      <c r="E1008" t="s">
        <v>25</v>
      </c>
      <c r="I1008" s="5">
        <v>45931</v>
      </c>
      <c r="J1008" s="6"/>
      <c r="K1008" s="7">
        <v>1.8267617559260858</v>
      </c>
    </row>
    <row r="1009" spans="2:11" x14ac:dyDescent="0.55000000000000004">
      <c r="E1009" t="s">
        <v>26</v>
      </c>
      <c r="I1009" s="5">
        <v>45931</v>
      </c>
      <c r="J1009" s="6"/>
      <c r="K1009" s="7">
        <v>1.6221344499665458</v>
      </c>
    </row>
    <row r="1010" spans="2:11" x14ac:dyDescent="0.55000000000000004">
      <c r="E1010" t="s">
        <v>8</v>
      </c>
      <c r="I1010" s="5">
        <v>45931</v>
      </c>
      <c r="J1010" s="6"/>
      <c r="K1010" s="7">
        <v>0.33333333333333331</v>
      </c>
    </row>
    <row r="1011" spans="2:11" x14ac:dyDescent="0.55000000000000004">
      <c r="E1011" t="s">
        <v>25</v>
      </c>
      <c r="I1011" s="5">
        <v>45931</v>
      </c>
      <c r="J1011" s="6"/>
      <c r="K1011" s="7">
        <v>0.33333333333333331</v>
      </c>
    </row>
    <row r="1012" spans="2:11" x14ac:dyDescent="0.55000000000000004">
      <c r="E1012" t="s">
        <v>26</v>
      </c>
      <c r="I1012" s="5">
        <v>45931</v>
      </c>
      <c r="J1012" s="6"/>
      <c r="K1012" s="7">
        <v>0.33333333333333331</v>
      </c>
    </row>
    <row r="1013" spans="2:11" x14ac:dyDescent="0.55000000000000004">
      <c r="E1013" t="s">
        <v>8</v>
      </c>
      <c r="I1013" s="5">
        <v>45931</v>
      </c>
      <c r="J1013" s="6"/>
      <c r="K1013" s="7">
        <v>1.4311954491895096</v>
      </c>
    </row>
    <row r="1014" spans="2:11" x14ac:dyDescent="0.55000000000000004">
      <c r="E1014" t="s">
        <v>25</v>
      </c>
      <c r="I1014" s="5">
        <v>45931</v>
      </c>
      <c r="J1014" s="6"/>
      <c r="K1014" s="7">
        <v>1.4311954491895096</v>
      </c>
    </row>
    <row r="1015" spans="2:11" x14ac:dyDescent="0.55000000000000004">
      <c r="E1015" t="s">
        <v>26</v>
      </c>
      <c r="I1015" s="5">
        <v>45931</v>
      </c>
      <c r="J1015" s="6"/>
      <c r="K1015" s="7">
        <v>1.4311954491895096</v>
      </c>
    </row>
    <row r="1016" spans="2:11" x14ac:dyDescent="0.55000000000000004">
      <c r="E1016" t="s">
        <v>8</v>
      </c>
      <c r="I1016" s="5">
        <v>45931</v>
      </c>
      <c r="J1016" s="6"/>
      <c r="K1016" s="7">
        <v>2.5368987226386803</v>
      </c>
    </row>
    <row r="1017" spans="2:11" x14ac:dyDescent="0.55000000000000004">
      <c r="E1017" t="s">
        <v>25</v>
      </c>
      <c r="I1017" s="5">
        <v>45931</v>
      </c>
      <c r="J1017" s="6"/>
      <c r="K1017" s="7">
        <v>2.7522938908840264</v>
      </c>
    </row>
    <row r="1018" spans="2:11" x14ac:dyDescent="0.55000000000000004">
      <c r="E1018" t="s">
        <v>26</v>
      </c>
      <c r="I1018" s="5">
        <v>45931</v>
      </c>
      <c r="J1018" s="6"/>
      <c r="K1018" s="7">
        <v>0.91743150255002315</v>
      </c>
    </row>
    <row r="1019" spans="2:11" x14ac:dyDescent="0.55000000000000004">
      <c r="E1019" t="s">
        <v>8</v>
      </c>
      <c r="I1019" s="5">
        <v>45962</v>
      </c>
      <c r="J1019" s="6"/>
      <c r="K1019" s="7">
        <v>0.42382992387711016</v>
      </c>
    </row>
    <row r="1020" spans="2:11" x14ac:dyDescent="0.55000000000000004">
      <c r="E1020" t="s">
        <v>25</v>
      </c>
      <c r="I1020" s="5">
        <v>45962</v>
      </c>
      <c r="J1020" s="6"/>
      <c r="K1020" s="7">
        <v>1.8605418027021479</v>
      </c>
    </row>
    <row r="1021" spans="2:11" x14ac:dyDescent="0.55000000000000004">
      <c r="E1021" t="s">
        <v>26</v>
      </c>
      <c r="I1021" s="5">
        <v>45962</v>
      </c>
      <c r="J1021" s="6"/>
      <c r="K1021" s="7">
        <v>2.479518162617413</v>
      </c>
    </row>
    <row r="1022" spans="2:11" x14ac:dyDescent="0.55000000000000004">
      <c r="B1022" t="s">
        <v>63</v>
      </c>
      <c r="C1022" t="s">
        <v>55</v>
      </c>
      <c r="D1022" t="s">
        <v>54</v>
      </c>
      <c r="E1022" t="s">
        <v>8</v>
      </c>
      <c r="I1022" s="5">
        <v>45962</v>
      </c>
      <c r="J1022" s="6"/>
      <c r="K1022" s="7">
        <v>2.0220078419638456</v>
      </c>
    </row>
    <row r="1023" spans="2:11" x14ac:dyDescent="0.55000000000000004">
      <c r="B1023" t="s">
        <v>63</v>
      </c>
      <c r="C1023" t="s">
        <v>55</v>
      </c>
      <c r="D1023" t="s">
        <v>54</v>
      </c>
      <c r="E1023" t="s">
        <v>25</v>
      </c>
      <c r="I1023" s="5">
        <v>45962</v>
      </c>
      <c r="J1023" s="6"/>
      <c r="K1023" s="7">
        <v>3.370013069939743</v>
      </c>
    </row>
    <row r="1024" spans="2:11" x14ac:dyDescent="0.55000000000000004">
      <c r="B1024" t="s">
        <v>63</v>
      </c>
      <c r="C1024" t="s">
        <v>55</v>
      </c>
      <c r="D1024" t="s">
        <v>54</v>
      </c>
      <c r="E1024" t="s">
        <v>26</v>
      </c>
      <c r="I1024" s="5">
        <v>45962</v>
      </c>
      <c r="J1024" s="6"/>
      <c r="K1024" s="7">
        <v>1.3480052279758974</v>
      </c>
    </row>
    <row r="1025" spans="2:11" x14ac:dyDescent="0.55000000000000004">
      <c r="E1025" t="s">
        <v>8</v>
      </c>
      <c r="I1025" s="5">
        <v>45962</v>
      </c>
      <c r="J1025" s="6"/>
      <c r="K1025" s="7">
        <v>1.9684614693336036</v>
      </c>
    </row>
    <row r="1026" spans="2:11" x14ac:dyDescent="0.55000000000000004">
      <c r="E1026" t="s">
        <v>25</v>
      </c>
      <c r="I1026" s="5">
        <v>45962</v>
      </c>
      <c r="J1026" s="6"/>
      <c r="K1026" s="7">
        <v>3.2807691155560059</v>
      </c>
    </row>
    <row r="1027" spans="2:11" x14ac:dyDescent="0.55000000000000004">
      <c r="E1027" t="s">
        <v>26</v>
      </c>
      <c r="I1027" s="5">
        <v>45962</v>
      </c>
      <c r="J1027" s="6"/>
      <c r="K1027" s="7">
        <v>1.3123076462224024</v>
      </c>
    </row>
    <row r="1028" spans="2:11" x14ac:dyDescent="0.55000000000000004">
      <c r="E1028" t="s">
        <v>8</v>
      </c>
      <c r="I1028" s="5">
        <v>45962</v>
      </c>
      <c r="J1028" s="6"/>
      <c r="K1028" s="7">
        <v>2.015726533189957</v>
      </c>
    </row>
    <row r="1029" spans="2:11" x14ac:dyDescent="0.55000000000000004">
      <c r="E1029" t="s">
        <v>25</v>
      </c>
      <c r="I1029" s="5">
        <v>45962</v>
      </c>
      <c r="J1029" s="6"/>
      <c r="K1029" s="7">
        <v>2.6205172565998489</v>
      </c>
    </row>
    <row r="1030" spans="2:11" x14ac:dyDescent="0.55000000000000004">
      <c r="E1030" t="s">
        <v>26</v>
      </c>
      <c r="I1030" s="5">
        <v>45962</v>
      </c>
      <c r="J1030" s="6"/>
      <c r="K1030" s="7">
        <v>1.8348623494544545</v>
      </c>
    </row>
    <row r="1031" spans="2:11" x14ac:dyDescent="0.55000000000000004">
      <c r="E1031" t="s">
        <v>8</v>
      </c>
      <c r="I1031" s="5">
        <v>45962</v>
      </c>
      <c r="J1031" s="6"/>
      <c r="K1031" s="7">
        <v>0</v>
      </c>
    </row>
    <row r="1032" spans="2:11" x14ac:dyDescent="0.55000000000000004">
      <c r="E1032" t="s">
        <v>25</v>
      </c>
      <c r="I1032" s="5">
        <v>45962</v>
      </c>
      <c r="J1032" s="6"/>
      <c r="K1032" s="7">
        <v>0.75</v>
      </c>
    </row>
    <row r="1033" spans="2:11" x14ac:dyDescent="0.55000000000000004">
      <c r="E1033" t="s">
        <v>26</v>
      </c>
      <c r="I1033" s="5">
        <v>45962</v>
      </c>
      <c r="J1033" s="6"/>
      <c r="K1033" s="7">
        <v>0.75</v>
      </c>
    </row>
    <row r="1034" spans="2:11" x14ac:dyDescent="0.55000000000000004">
      <c r="B1034" t="s">
        <v>63</v>
      </c>
      <c r="C1034" t="s">
        <v>55</v>
      </c>
      <c r="E1034" t="s">
        <v>8</v>
      </c>
      <c r="I1034" s="5">
        <v>45962</v>
      </c>
      <c r="J1034" s="6"/>
      <c r="K1034" s="7">
        <v>1.0977988016156939</v>
      </c>
    </row>
    <row r="1035" spans="2:11" x14ac:dyDescent="0.55000000000000004">
      <c r="B1035" t="s">
        <v>63</v>
      </c>
      <c r="C1035" t="s">
        <v>55</v>
      </c>
      <c r="E1035" t="s">
        <v>25</v>
      </c>
      <c r="I1035" s="5">
        <v>45962</v>
      </c>
      <c r="J1035" s="6"/>
      <c r="K1035" s="7">
        <v>1.9029040937452453</v>
      </c>
    </row>
    <row r="1036" spans="2:11" x14ac:dyDescent="0.55000000000000004">
      <c r="B1036" t="s">
        <v>63</v>
      </c>
      <c r="C1036" t="s">
        <v>55</v>
      </c>
      <c r="E1036" t="s">
        <v>26</v>
      </c>
      <c r="I1036" s="5">
        <v>45962</v>
      </c>
      <c r="J1036" s="6"/>
      <c r="K1036" s="7">
        <v>0.9992971046390613</v>
      </c>
    </row>
    <row r="1037" spans="2:11" x14ac:dyDescent="0.55000000000000004">
      <c r="E1037" t="s">
        <v>8</v>
      </c>
      <c r="I1037" s="5">
        <v>45962</v>
      </c>
      <c r="J1037" s="6"/>
      <c r="K1037" s="7">
        <v>2.195377157457175</v>
      </c>
    </row>
    <row r="1038" spans="2:11" x14ac:dyDescent="0.55000000000000004">
      <c r="E1038" t="s">
        <v>25</v>
      </c>
      <c r="I1038" s="5">
        <v>45962</v>
      </c>
      <c r="J1038" s="6"/>
      <c r="K1038" s="7">
        <v>3.8054260708716887</v>
      </c>
    </row>
    <row r="1039" spans="2:11" x14ac:dyDescent="0.55000000000000004">
      <c r="E1039" t="s">
        <v>26</v>
      </c>
      <c r="I1039" s="5">
        <v>45962</v>
      </c>
      <c r="J1039" s="6"/>
      <c r="K1039" s="7">
        <v>0.99919677167113663</v>
      </c>
    </row>
    <row r="1040" spans="2:11" x14ac:dyDescent="0.55000000000000004">
      <c r="B1040" t="s">
        <v>63</v>
      </c>
      <c r="C1040" t="s">
        <v>55</v>
      </c>
      <c r="E1040" t="s">
        <v>8</v>
      </c>
      <c r="I1040" s="5">
        <v>45962</v>
      </c>
      <c r="J1040" s="6"/>
      <c r="K1040" s="7">
        <v>0</v>
      </c>
    </row>
    <row r="1041" spans="2:11" x14ac:dyDescent="0.55000000000000004">
      <c r="B1041" t="s">
        <v>63</v>
      </c>
      <c r="C1041" t="s">
        <v>55</v>
      </c>
      <c r="E1041" t="s">
        <v>25</v>
      </c>
      <c r="I1041" s="5">
        <v>45962</v>
      </c>
      <c r="J1041" s="6"/>
      <c r="K1041" s="7">
        <v>0</v>
      </c>
    </row>
    <row r="1042" spans="2:11" x14ac:dyDescent="0.55000000000000004">
      <c r="B1042" t="s">
        <v>63</v>
      </c>
      <c r="C1042" t="s">
        <v>55</v>
      </c>
      <c r="E1042" t="s">
        <v>26</v>
      </c>
      <c r="I1042" s="5">
        <v>45962</v>
      </c>
      <c r="J1042" s="6"/>
      <c r="K1042" s="7">
        <v>0</v>
      </c>
    </row>
    <row r="1043" spans="2:11" x14ac:dyDescent="0.55000000000000004">
      <c r="E1043" t="s">
        <v>8</v>
      </c>
      <c r="I1043" s="5">
        <v>45962</v>
      </c>
      <c r="J1043" s="6"/>
      <c r="K1043" s="7">
        <v>2.1206754666919481</v>
      </c>
    </row>
    <row r="1044" spans="2:11" x14ac:dyDescent="0.55000000000000004">
      <c r="E1044" t="s">
        <v>25</v>
      </c>
      <c r="I1044" s="5">
        <v>45962</v>
      </c>
      <c r="J1044" s="6"/>
      <c r="K1044" s="7">
        <v>3.4429698196956271</v>
      </c>
    </row>
    <row r="1045" spans="2:11" x14ac:dyDescent="0.55000000000000004">
      <c r="E1045" t="s">
        <v>26</v>
      </c>
      <c r="I1045" s="5">
        <v>45962</v>
      </c>
      <c r="J1045" s="6"/>
      <c r="K1045" s="7">
        <v>1.4363547136124255</v>
      </c>
    </row>
    <row r="1046" spans="2:11" x14ac:dyDescent="0.55000000000000004">
      <c r="E1046" t="s">
        <v>8</v>
      </c>
      <c r="I1046" s="5">
        <v>45962</v>
      </c>
      <c r="J1046" s="6"/>
      <c r="K1046" s="7">
        <v>3.6283077597419222</v>
      </c>
    </row>
    <row r="1047" spans="2:11" x14ac:dyDescent="0.55000000000000004">
      <c r="E1047" t="s">
        <v>25</v>
      </c>
      <c r="I1047" s="5">
        <v>45962</v>
      </c>
      <c r="J1047" s="6"/>
      <c r="K1047" s="7">
        <v>1.5117948998924677</v>
      </c>
    </row>
    <row r="1048" spans="2:11" x14ac:dyDescent="0.55000000000000004">
      <c r="E1048" t="s">
        <v>26</v>
      </c>
      <c r="I1048" s="5">
        <v>45962</v>
      </c>
      <c r="J1048" s="6"/>
      <c r="K1048" s="7">
        <v>0.90707693993548055</v>
      </c>
    </row>
    <row r="1049" spans="2:11" x14ac:dyDescent="0.55000000000000004">
      <c r="E1049" t="s">
        <v>8</v>
      </c>
      <c r="I1049" s="5">
        <v>45962</v>
      </c>
      <c r="J1049" s="6"/>
      <c r="K1049" s="7">
        <v>1.1744225807957558</v>
      </c>
    </row>
    <row r="1050" spans="2:11" x14ac:dyDescent="0.55000000000000004">
      <c r="E1050" t="s">
        <v>25</v>
      </c>
      <c r="I1050" s="5">
        <v>45962</v>
      </c>
      <c r="J1050" s="6"/>
      <c r="K1050" s="7">
        <v>2.5837296777506631</v>
      </c>
    </row>
    <row r="1051" spans="2:11" x14ac:dyDescent="0.55000000000000004">
      <c r="E1051" t="s">
        <v>26</v>
      </c>
      <c r="I1051" s="5">
        <v>45962</v>
      </c>
      <c r="J1051" s="6"/>
      <c r="K1051" s="7">
        <v>0.93953806463660472</v>
      </c>
    </row>
    <row r="1052" spans="2:11" x14ac:dyDescent="0.55000000000000004">
      <c r="E1052" t="s">
        <v>8</v>
      </c>
      <c r="I1052" s="5">
        <v>45962</v>
      </c>
      <c r="J1052" s="6"/>
      <c r="K1052" s="7">
        <v>7.0550428661648503</v>
      </c>
    </row>
    <row r="1053" spans="2:11" x14ac:dyDescent="0.55000000000000004">
      <c r="E1053" t="s">
        <v>25</v>
      </c>
      <c r="I1053" s="5">
        <v>45962</v>
      </c>
      <c r="J1053" s="6"/>
      <c r="K1053" s="7">
        <v>0</v>
      </c>
    </row>
    <row r="1054" spans="2:11" x14ac:dyDescent="0.55000000000000004">
      <c r="E1054" t="s">
        <v>26</v>
      </c>
      <c r="I1054" s="5">
        <v>45962</v>
      </c>
      <c r="J1054" s="6"/>
      <c r="K1054" s="7">
        <v>0</v>
      </c>
    </row>
    <row r="1055" spans="2:11" x14ac:dyDescent="0.55000000000000004">
      <c r="E1055" t="s">
        <v>8</v>
      </c>
      <c r="I1055" s="5">
        <v>45962</v>
      </c>
      <c r="J1055" s="6"/>
      <c r="K1055" s="7">
        <v>1.9054340981358755</v>
      </c>
    </row>
    <row r="1056" spans="2:11" x14ac:dyDescent="0.55000000000000004">
      <c r="E1056" t="s">
        <v>25</v>
      </c>
      <c r="I1056" s="5">
        <v>45962</v>
      </c>
      <c r="J1056" s="6"/>
      <c r="K1056" s="7">
        <v>1.9054340981358755</v>
      </c>
    </row>
    <row r="1057" spans="5:11" x14ac:dyDescent="0.55000000000000004">
      <c r="E1057" t="s">
        <v>26</v>
      </c>
      <c r="I1057" s="5">
        <v>45962</v>
      </c>
      <c r="J1057" s="6"/>
      <c r="K1057" s="7">
        <v>1.2702893987572503</v>
      </c>
    </row>
    <row r="1058" spans="5:11" x14ac:dyDescent="0.55000000000000004">
      <c r="E1058" t="s">
        <v>8</v>
      </c>
      <c r="I1058" s="5">
        <v>45962</v>
      </c>
      <c r="J1058" s="6"/>
      <c r="K1058" s="7">
        <v>0.95271704906793775</v>
      </c>
    </row>
    <row r="1059" spans="5:11" x14ac:dyDescent="0.55000000000000004">
      <c r="E1059" t="s">
        <v>25</v>
      </c>
      <c r="I1059" s="5">
        <v>45962</v>
      </c>
      <c r="J1059" s="6"/>
      <c r="K1059" s="7">
        <v>0.95271704906793775</v>
      </c>
    </row>
    <row r="1060" spans="5:11" x14ac:dyDescent="0.55000000000000004">
      <c r="E1060" t="s">
        <v>26</v>
      </c>
      <c r="I1060" s="5">
        <v>45962</v>
      </c>
      <c r="J1060" s="6"/>
      <c r="K1060" s="7">
        <v>0.63514469937862517</v>
      </c>
    </row>
    <row r="1061" spans="5:11" x14ac:dyDescent="0.55000000000000004">
      <c r="E1061" t="s">
        <v>8</v>
      </c>
      <c r="I1061" s="5">
        <v>45962</v>
      </c>
      <c r="J1061" s="6"/>
      <c r="K1061" s="7">
        <v>2.6464360569726746</v>
      </c>
    </row>
    <row r="1062" spans="5:11" x14ac:dyDescent="0.55000000000000004">
      <c r="E1062" t="s">
        <v>25</v>
      </c>
      <c r="I1062" s="5">
        <v>45962</v>
      </c>
      <c r="J1062" s="6"/>
      <c r="K1062" s="7">
        <v>2.6464360569726746</v>
      </c>
    </row>
    <row r="1063" spans="5:11" x14ac:dyDescent="0.55000000000000004">
      <c r="E1063" t="s">
        <v>26</v>
      </c>
      <c r="I1063" s="5">
        <v>45962</v>
      </c>
      <c r="J1063" s="6"/>
      <c r="K1063" s="7">
        <v>1.7642907046484497</v>
      </c>
    </row>
    <row r="1064" spans="5:11" x14ac:dyDescent="0.55000000000000004">
      <c r="E1064" t="s">
        <v>8</v>
      </c>
      <c r="I1064" s="5">
        <v>45962</v>
      </c>
      <c r="J1064" s="6"/>
      <c r="K1064" s="7">
        <v>0.13761461808255268</v>
      </c>
    </row>
    <row r="1065" spans="5:11" x14ac:dyDescent="0.55000000000000004">
      <c r="E1065" t="s">
        <v>25</v>
      </c>
      <c r="I1065" s="5">
        <v>45962</v>
      </c>
      <c r="J1065" s="6"/>
      <c r="K1065" s="7">
        <v>0.27522923616510536</v>
      </c>
    </row>
    <row r="1066" spans="5:11" x14ac:dyDescent="0.55000000000000004">
      <c r="E1066" t="s">
        <v>26</v>
      </c>
      <c r="I1066" s="5">
        <v>45962</v>
      </c>
      <c r="J1066" s="6"/>
      <c r="K1066" s="7">
        <v>0.50458693296935986</v>
      </c>
    </row>
    <row r="1067" spans="5:11" x14ac:dyDescent="0.55000000000000004">
      <c r="E1067" t="s">
        <v>8</v>
      </c>
      <c r="I1067" s="5">
        <v>45962</v>
      </c>
      <c r="J1067" s="6"/>
      <c r="K1067" s="7">
        <v>0</v>
      </c>
    </row>
    <row r="1068" spans="5:11" x14ac:dyDescent="0.55000000000000004">
      <c r="E1068" t="s">
        <v>25</v>
      </c>
      <c r="I1068" s="5">
        <v>45962</v>
      </c>
      <c r="J1068" s="6"/>
      <c r="K1068" s="7">
        <v>0</v>
      </c>
    </row>
    <row r="1069" spans="5:11" x14ac:dyDescent="0.55000000000000004">
      <c r="E1069" t="s">
        <v>26</v>
      </c>
      <c r="I1069" s="5">
        <v>45962</v>
      </c>
      <c r="J1069" s="6"/>
      <c r="K1069" s="7">
        <v>0</v>
      </c>
    </row>
    <row r="1070" spans="5:11" x14ac:dyDescent="0.55000000000000004">
      <c r="E1070" t="s">
        <v>8</v>
      </c>
      <c r="I1070" s="5">
        <v>45962</v>
      </c>
      <c r="J1070" s="6"/>
      <c r="K1070" s="7">
        <v>0</v>
      </c>
    </row>
    <row r="1071" spans="5:11" x14ac:dyDescent="0.55000000000000004">
      <c r="E1071" t="s">
        <v>25</v>
      </c>
      <c r="I1071" s="5">
        <v>45962</v>
      </c>
      <c r="J1071" s="6"/>
      <c r="K1071" s="7">
        <v>0</v>
      </c>
    </row>
    <row r="1072" spans="5:11" x14ac:dyDescent="0.55000000000000004">
      <c r="E1072" t="s">
        <v>26</v>
      </c>
      <c r="I1072" s="5">
        <v>45962</v>
      </c>
      <c r="J1072" s="6"/>
      <c r="K1072" s="7">
        <v>0</v>
      </c>
    </row>
    <row r="1073" spans="5:11" x14ac:dyDescent="0.55000000000000004">
      <c r="E1073" t="s">
        <v>8</v>
      </c>
      <c r="I1073" s="5">
        <v>45962</v>
      </c>
      <c r="J1073" s="6"/>
      <c r="K1073" s="7">
        <v>1.7761062226651378</v>
      </c>
    </row>
    <row r="1074" spans="5:11" x14ac:dyDescent="0.55000000000000004">
      <c r="E1074" t="s">
        <v>25</v>
      </c>
      <c r="I1074" s="5">
        <v>45962</v>
      </c>
      <c r="J1074" s="6"/>
      <c r="K1074" s="7">
        <v>2.6541934967281064</v>
      </c>
    </row>
    <row r="1075" spans="5:11" x14ac:dyDescent="0.55000000000000004">
      <c r="E1075" t="s">
        <v>26</v>
      </c>
      <c r="I1075" s="5">
        <v>45962</v>
      </c>
      <c r="J1075" s="6"/>
      <c r="K1075" s="7">
        <v>1.6033666354881384</v>
      </c>
    </row>
    <row r="1076" spans="5:11" x14ac:dyDescent="0.55000000000000004">
      <c r="E1076" t="s">
        <v>8</v>
      </c>
      <c r="I1076" s="5">
        <v>45962</v>
      </c>
      <c r="J1076" s="6"/>
      <c r="K1076" s="7">
        <v>1.6526740419790102</v>
      </c>
    </row>
    <row r="1077" spans="5:11" x14ac:dyDescent="0.55000000000000004">
      <c r="E1077" t="s">
        <v>25</v>
      </c>
      <c r="I1077" s="5">
        <v>45962</v>
      </c>
      <c r="J1077" s="6"/>
      <c r="K1077" s="7">
        <v>0.9174306588661254</v>
      </c>
    </row>
    <row r="1078" spans="5:11" x14ac:dyDescent="0.55000000000000004">
      <c r="E1078" t="s">
        <v>26</v>
      </c>
      <c r="I1078" s="5">
        <v>45962</v>
      </c>
      <c r="J1078" s="6"/>
      <c r="K1078" s="7">
        <v>1.834862539653475</v>
      </c>
    </row>
    <row r="1079" spans="5:11" x14ac:dyDescent="0.55000000000000004">
      <c r="E1079" t="s">
        <v>8</v>
      </c>
      <c r="I1079" s="5">
        <v>45962</v>
      </c>
      <c r="J1079" s="6"/>
      <c r="K1079" s="7">
        <v>0.89908212630690598</v>
      </c>
    </row>
    <row r="1080" spans="5:11" x14ac:dyDescent="0.55000000000000004">
      <c r="E1080" t="s">
        <v>25</v>
      </c>
      <c r="I1080" s="5">
        <v>45962</v>
      </c>
      <c r="J1080" s="6"/>
      <c r="K1080" s="7">
        <v>1.798164252613812</v>
      </c>
    </row>
    <row r="1081" spans="5:11" x14ac:dyDescent="0.55000000000000004">
      <c r="E1081" t="s">
        <v>26</v>
      </c>
      <c r="I1081" s="5">
        <v>45962</v>
      </c>
      <c r="J1081" s="6"/>
      <c r="K1081" s="7">
        <v>0.89908212630690598</v>
      </c>
    </row>
    <row r="1082" spans="5:11" x14ac:dyDescent="0.55000000000000004">
      <c r="E1082" t="s">
        <v>8</v>
      </c>
      <c r="I1082" s="5">
        <v>45962</v>
      </c>
      <c r="J1082" s="6"/>
      <c r="K1082" s="7">
        <v>1.6526740419790102</v>
      </c>
    </row>
    <row r="1083" spans="5:11" x14ac:dyDescent="0.55000000000000004">
      <c r="E1083" t="s">
        <v>25</v>
      </c>
      <c r="I1083" s="5">
        <v>45962</v>
      </c>
      <c r="J1083" s="6"/>
      <c r="K1083" s="7">
        <v>4.5871532943306272</v>
      </c>
    </row>
    <row r="1084" spans="5:11" x14ac:dyDescent="0.55000000000000004">
      <c r="E1084" t="s">
        <v>26</v>
      </c>
      <c r="I1084" s="5">
        <v>45962</v>
      </c>
      <c r="J1084" s="6"/>
      <c r="K1084" s="7">
        <v>1.834862539653475</v>
      </c>
    </row>
    <row r="1085" spans="5:11" x14ac:dyDescent="0.55000000000000004">
      <c r="E1085" t="s">
        <v>8</v>
      </c>
      <c r="I1085" s="5">
        <v>45962</v>
      </c>
      <c r="J1085" s="6"/>
      <c r="K1085" s="7">
        <v>0.84397958716980592</v>
      </c>
    </row>
    <row r="1086" spans="5:11" x14ac:dyDescent="0.55000000000000004">
      <c r="E1086" t="s">
        <v>25</v>
      </c>
      <c r="I1086" s="5">
        <v>45962</v>
      </c>
      <c r="J1086" s="6"/>
      <c r="K1086" s="7">
        <v>1.8267589079981397</v>
      </c>
    </row>
    <row r="1087" spans="5:11" x14ac:dyDescent="0.55000000000000004">
      <c r="E1087" t="s">
        <v>26</v>
      </c>
      <c r="I1087" s="5">
        <v>45962</v>
      </c>
      <c r="J1087" s="6"/>
      <c r="K1087" s="7">
        <v>1.6221332997483597</v>
      </c>
    </row>
    <row r="1088" spans="5:11" x14ac:dyDescent="0.55000000000000004">
      <c r="E1088" t="s">
        <v>8</v>
      </c>
      <c r="I1088" s="5">
        <v>45962</v>
      </c>
      <c r="J1088" s="6"/>
      <c r="K1088" s="7">
        <v>0.33333333333333331</v>
      </c>
    </row>
    <row r="1089" spans="2:11" x14ac:dyDescent="0.55000000000000004">
      <c r="E1089" t="s">
        <v>25</v>
      </c>
      <c r="I1089" s="5">
        <v>45962</v>
      </c>
      <c r="J1089" s="6"/>
      <c r="K1089" s="7">
        <v>0.33333333333333331</v>
      </c>
    </row>
    <row r="1090" spans="2:11" x14ac:dyDescent="0.55000000000000004">
      <c r="E1090" t="s">
        <v>26</v>
      </c>
      <c r="I1090" s="5">
        <v>45962</v>
      </c>
      <c r="J1090" s="6"/>
      <c r="K1090" s="7">
        <v>0.33333333333333331</v>
      </c>
    </row>
    <row r="1091" spans="2:11" x14ac:dyDescent="0.55000000000000004">
      <c r="E1091" t="s">
        <v>8</v>
      </c>
      <c r="I1091" s="5">
        <v>45962</v>
      </c>
      <c r="J1091" s="6"/>
      <c r="K1091" s="7">
        <v>1.4311925483762096</v>
      </c>
    </row>
    <row r="1092" spans="2:11" x14ac:dyDescent="0.55000000000000004">
      <c r="E1092" t="s">
        <v>25</v>
      </c>
      <c r="I1092" s="5">
        <v>45962</v>
      </c>
      <c r="J1092" s="6"/>
      <c r="K1092" s="7">
        <v>1.4311925483762096</v>
      </c>
    </row>
    <row r="1093" spans="2:11" x14ac:dyDescent="0.55000000000000004">
      <c r="E1093" t="s">
        <v>26</v>
      </c>
      <c r="I1093" s="5">
        <v>45962</v>
      </c>
      <c r="J1093" s="6"/>
      <c r="K1093" s="7">
        <v>1.4311925483762096</v>
      </c>
    </row>
    <row r="1094" spans="2:11" x14ac:dyDescent="0.55000000000000004">
      <c r="E1094" t="s">
        <v>8</v>
      </c>
      <c r="I1094" s="5">
        <v>45962</v>
      </c>
      <c r="J1094" s="6"/>
      <c r="K1094" s="7">
        <v>2.5368987226386803</v>
      </c>
    </row>
    <row r="1095" spans="2:11" x14ac:dyDescent="0.55000000000000004">
      <c r="E1095" t="s">
        <v>25</v>
      </c>
      <c r="I1095" s="5">
        <v>45962</v>
      </c>
      <c r="J1095" s="6"/>
      <c r="K1095" s="7">
        <v>2.752291976598376</v>
      </c>
    </row>
    <row r="1096" spans="2:11" x14ac:dyDescent="0.55000000000000004">
      <c r="E1096" t="s">
        <v>26</v>
      </c>
      <c r="I1096" s="5">
        <v>45962</v>
      </c>
      <c r="J1096" s="6"/>
      <c r="K1096" s="7">
        <v>0.91743126982673751</v>
      </c>
    </row>
    <row r="1097" spans="2:11" x14ac:dyDescent="0.55000000000000004">
      <c r="E1097" t="s">
        <v>8</v>
      </c>
      <c r="I1097" s="5">
        <v>45992</v>
      </c>
      <c r="J1097" s="6"/>
      <c r="K1097" s="7">
        <v>0.42959983203433239</v>
      </c>
    </row>
    <row r="1098" spans="2:11" x14ac:dyDescent="0.55000000000000004">
      <c r="E1098" t="s">
        <v>25</v>
      </c>
      <c r="I1098" s="5">
        <v>45992</v>
      </c>
      <c r="J1098" s="6"/>
      <c r="K1098" s="7">
        <v>1.8541702167442766</v>
      </c>
    </row>
    <row r="1099" spans="2:11" x14ac:dyDescent="0.55000000000000004">
      <c r="E1099" t="s">
        <v>26</v>
      </c>
      <c r="I1099" s="5">
        <v>45992</v>
      </c>
      <c r="J1099" s="6"/>
      <c r="K1099" s="7">
        <v>2.4794584301167584</v>
      </c>
    </row>
    <row r="1100" spans="2:11" x14ac:dyDescent="0.55000000000000004">
      <c r="B1100" t="s">
        <v>63</v>
      </c>
      <c r="C1100" t="s">
        <v>55</v>
      </c>
      <c r="D1100" t="s">
        <v>54</v>
      </c>
      <c r="E1100" t="s">
        <v>8</v>
      </c>
      <c r="I1100" s="5">
        <v>45992</v>
      </c>
      <c r="J1100" s="6"/>
      <c r="K1100" s="7">
        <v>2.0220078419638456</v>
      </c>
    </row>
    <row r="1101" spans="2:11" x14ac:dyDescent="0.55000000000000004">
      <c r="B1101" t="s">
        <v>63</v>
      </c>
      <c r="C1101" t="s">
        <v>55</v>
      </c>
      <c r="D1101" t="s">
        <v>54</v>
      </c>
      <c r="E1101" t="s">
        <v>25</v>
      </c>
      <c r="I1101" s="5">
        <v>45992</v>
      </c>
      <c r="J1101" s="6"/>
      <c r="K1101" s="7">
        <v>3.370013069939743</v>
      </c>
    </row>
    <row r="1102" spans="2:11" x14ac:dyDescent="0.55000000000000004">
      <c r="B1102" t="s">
        <v>63</v>
      </c>
      <c r="C1102" t="s">
        <v>55</v>
      </c>
      <c r="D1102" t="s">
        <v>54</v>
      </c>
      <c r="E1102" t="s">
        <v>26</v>
      </c>
      <c r="I1102" s="5">
        <v>45992</v>
      </c>
      <c r="J1102" s="6"/>
      <c r="K1102" s="7">
        <v>1.3480052279758974</v>
      </c>
    </row>
    <row r="1103" spans="2:11" x14ac:dyDescent="0.55000000000000004">
      <c r="E1103" t="s">
        <v>8</v>
      </c>
      <c r="I1103" s="5">
        <v>45992</v>
      </c>
      <c r="J1103" s="6"/>
      <c r="K1103" s="7">
        <v>1.9667763150608</v>
      </c>
    </row>
    <row r="1104" spans="2:11" x14ac:dyDescent="0.55000000000000004">
      <c r="E1104" t="s">
        <v>25</v>
      </c>
      <c r="I1104" s="5">
        <v>45992</v>
      </c>
      <c r="J1104" s="6"/>
      <c r="K1104" s="7">
        <v>3.2779605251013333</v>
      </c>
    </row>
    <row r="1105" spans="2:11" x14ac:dyDescent="0.55000000000000004">
      <c r="E1105" t="s">
        <v>26</v>
      </c>
      <c r="I1105" s="5">
        <v>45992</v>
      </c>
      <c r="J1105" s="6"/>
      <c r="K1105" s="7">
        <v>1.3111842100405333</v>
      </c>
    </row>
    <row r="1106" spans="2:11" x14ac:dyDescent="0.55000000000000004">
      <c r="E1106" t="s">
        <v>8</v>
      </c>
      <c r="I1106" s="5">
        <v>45992</v>
      </c>
      <c r="J1106" s="6"/>
      <c r="K1106" s="7">
        <v>2.0194824450530149</v>
      </c>
    </row>
    <row r="1107" spans="2:11" x14ac:dyDescent="0.55000000000000004">
      <c r="E1107" t="s">
        <v>25</v>
      </c>
      <c r="I1107" s="5">
        <v>45992</v>
      </c>
      <c r="J1107" s="6"/>
      <c r="K1107" s="7">
        <v>2.6092662006177618</v>
      </c>
    </row>
    <row r="1108" spans="2:11" x14ac:dyDescent="0.55000000000000004">
      <c r="E1108" t="s">
        <v>26</v>
      </c>
      <c r="I1108" s="5">
        <v>45992</v>
      </c>
      <c r="J1108" s="6"/>
      <c r="K1108" s="7">
        <v>1.8348623640107644</v>
      </c>
    </row>
    <row r="1109" spans="2:11" x14ac:dyDescent="0.55000000000000004">
      <c r="E1109" t="s">
        <v>8</v>
      </c>
      <c r="I1109" s="5">
        <v>45992</v>
      </c>
      <c r="J1109" s="6"/>
      <c r="K1109" s="7">
        <v>0</v>
      </c>
    </row>
    <row r="1110" spans="2:11" x14ac:dyDescent="0.55000000000000004">
      <c r="E1110" t="s">
        <v>25</v>
      </c>
      <c r="I1110" s="5">
        <v>45992</v>
      </c>
      <c r="J1110" s="6"/>
      <c r="K1110" s="7">
        <v>0.75</v>
      </c>
    </row>
    <row r="1111" spans="2:11" x14ac:dyDescent="0.55000000000000004">
      <c r="E1111" t="s">
        <v>26</v>
      </c>
      <c r="I1111" s="5">
        <v>45992</v>
      </c>
      <c r="J1111" s="6"/>
      <c r="K1111" s="7">
        <v>0.75</v>
      </c>
    </row>
    <row r="1112" spans="2:11" x14ac:dyDescent="0.55000000000000004">
      <c r="B1112" t="s">
        <v>63</v>
      </c>
      <c r="C1112" t="s">
        <v>55</v>
      </c>
      <c r="E1112" t="s">
        <v>8</v>
      </c>
      <c r="I1112" s="5">
        <v>45992</v>
      </c>
      <c r="J1112" s="6"/>
      <c r="K1112" s="7">
        <v>1.1015309107316271</v>
      </c>
    </row>
    <row r="1113" spans="2:11" x14ac:dyDescent="0.55000000000000004">
      <c r="B1113" t="s">
        <v>63</v>
      </c>
      <c r="C1113" t="s">
        <v>55</v>
      </c>
      <c r="E1113" t="s">
        <v>25</v>
      </c>
      <c r="I1113" s="5">
        <v>45992</v>
      </c>
      <c r="J1113" s="6"/>
      <c r="K1113" s="7">
        <v>1.8976395867158486</v>
      </c>
    </row>
    <row r="1114" spans="2:11" x14ac:dyDescent="0.55000000000000004">
      <c r="B1114" t="s">
        <v>63</v>
      </c>
      <c r="C1114" t="s">
        <v>55</v>
      </c>
      <c r="E1114" t="s">
        <v>26</v>
      </c>
      <c r="I1114" s="5">
        <v>45992</v>
      </c>
      <c r="J1114" s="6"/>
      <c r="K1114" s="7">
        <v>1.000829502552524</v>
      </c>
    </row>
    <row r="1115" spans="2:11" x14ac:dyDescent="0.55000000000000004">
      <c r="E1115" t="s">
        <v>8</v>
      </c>
      <c r="I1115" s="5">
        <v>45992</v>
      </c>
      <c r="J1115" s="6"/>
      <c r="K1115" s="7">
        <v>2.2033229160322381</v>
      </c>
    </row>
    <row r="1116" spans="2:11" x14ac:dyDescent="0.55000000000000004">
      <c r="E1116" t="s">
        <v>25</v>
      </c>
      <c r="I1116" s="5">
        <v>45992</v>
      </c>
      <c r="J1116" s="6"/>
      <c r="K1116" s="7">
        <v>3.7957289686985867</v>
      </c>
    </row>
    <row r="1117" spans="2:11" x14ac:dyDescent="0.55000000000000004">
      <c r="E1117" t="s">
        <v>26</v>
      </c>
      <c r="I1117" s="5">
        <v>45992</v>
      </c>
      <c r="J1117" s="6"/>
      <c r="K1117" s="7">
        <v>1.0009481152691755</v>
      </c>
    </row>
    <row r="1118" spans="2:11" x14ac:dyDescent="0.55000000000000004">
      <c r="B1118" t="s">
        <v>63</v>
      </c>
      <c r="C1118" t="s">
        <v>55</v>
      </c>
      <c r="E1118" t="s">
        <v>8</v>
      </c>
      <c r="I1118" s="5">
        <v>45992</v>
      </c>
      <c r="J1118" s="6"/>
      <c r="K1118" s="7">
        <v>0</v>
      </c>
    </row>
    <row r="1119" spans="2:11" x14ac:dyDescent="0.55000000000000004">
      <c r="B1119" t="s">
        <v>63</v>
      </c>
      <c r="C1119" t="s">
        <v>55</v>
      </c>
      <c r="E1119" t="s">
        <v>25</v>
      </c>
      <c r="I1119" s="5">
        <v>45992</v>
      </c>
      <c r="J1119" s="6"/>
      <c r="K1119" s="7">
        <v>0</v>
      </c>
    </row>
    <row r="1120" spans="2:11" x14ac:dyDescent="0.55000000000000004">
      <c r="B1120" t="s">
        <v>63</v>
      </c>
      <c r="C1120" t="s">
        <v>55</v>
      </c>
      <c r="E1120" t="s">
        <v>26</v>
      </c>
      <c r="I1120" s="5">
        <v>45992</v>
      </c>
      <c r="J1120" s="6"/>
      <c r="K1120" s="7">
        <v>0</v>
      </c>
    </row>
    <row r="1121" spans="5:11" x14ac:dyDescent="0.55000000000000004">
      <c r="E1121" t="s">
        <v>8</v>
      </c>
      <c r="I1121" s="5">
        <v>45992</v>
      </c>
      <c r="J1121" s="6"/>
      <c r="K1121" s="7">
        <v>2.1288493980719383</v>
      </c>
    </row>
    <row r="1122" spans="5:11" x14ac:dyDescent="0.55000000000000004">
      <c r="E1122" t="s">
        <v>25</v>
      </c>
      <c r="I1122" s="5">
        <v>45992</v>
      </c>
      <c r="J1122" s="6"/>
      <c r="K1122" s="7">
        <v>3.4332331752353733</v>
      </c>
    </row>
    <row r="1123" spans="5:11" x14ac:dyDescent="0.55000000000000004">
      <c r="E1123" t="s">
        <v>26</v>
      </c>
      <c r="I1123" s="5">
        <v>45992</v>
      </c>
      <c r="J1123" s="6"/>
      <c r="K1123" s="7">
        <v>1.4379174266926884</v>
      </c>
    </row>
    <row r="1124" spans="5:11" x14ac:dyDescent="0.55000000000000004">
      <c r="E1124" t="s">
        <v>8</v>
      </c>
      <c r="I1124" s="5">
        <v>45992</v>
      </c>
      <c r="J1124" s="6"/>
      <c r="K1124" s="7">
        <v>3.6350684010954266</v>
      </c>
    </row>
    <row r="1125" spans="5:11" x14ac:dyDescent="0.55000000000000004">
      <c r="E1125" t="s">
        <v>25</v>
      </c>
      <c r="I1125" s="5">
        <v>45992</v>
      </c>
      <c r="J1125" s="6"/>
      <c r="K1125" s="7">
        <v>1.5146118337897612</v>
      </c>
    </row>
    <row r="1126" spans="5:11" x14ac:dyDescent="0.55000000000000004">
      <c r="E1126" t="s">
        <v>26</v>
      </c>
      <c r="I1126" s="5">
        <v>45992</v>
      </c>
      <c r="J1126" s="6"/>
      <c r="K1126" s="7">
        <v>0.90876710027385665</v>
      </c>
    </row>
    <row r="1127" spans="5:11" x14ac:dyDescent="0.55000000000000004">
      <c r="E1127" t="s">
        <v>8</v>
      </c>
      <c r="I1127" s="5">
        <v>45992</v>
      </c>
      <c r="J1127" s="6"/>
      <c r="K1127" s="7">
        <v>1.1744225807957558</v>
      </c>
    </row>
    <row r="1128" spans="5:11" x14ac:dyDescent="0.55000000000000004">
      <c r="E1128" t="s">
        <v>25</v>
      </c>
      <c r="I1128" s="5">
        <v>45992</v>
      </c>
      <c r="J1128" s="6"/>
      <c r="K1128" s="7">
        <v>2.5837296777506631</v>
      </c>
    </row>
    <row r="1129" spans="5:11" x14ac:dyDescent="0.55000000000000004">
      <c r="E1129" t="s">
        <v>26</v>
      </c>
      <c r="I1129" s="5">
        <v>45992</v>
      </c>
      <c r="J1129" s="6"/>
      <c r="K1129" s="7">
        <v>0.93953806463660472</v>
      </c>
    </row>
    <row r="1130" spans="5:11" x14ac:dyDescent="0.55000000000000004">
      <c r="E1130" t="s">
        <v>8</v>
      </c>
      <c r="I1130" s="5">
        <v>45992</v>
      </c>
      <c r="J1130" s="6"/>
      <c r="K1130" s="7">
        <v>7.068188557685553</v>
      </c>
    </row>
    <row r="1131" spans="5:11" x14ac:dyDescent="0.55000000000000004">
      <c r="E1131" t="s">
        <v>25</v>
      </c>
      <c r="I1131" s="5">
        <v>45992</v>
      </c>
      <c r="J1131" s="6"/>
      <c r="K1131" s="7">
        <v>0</v>
      </c>
    </row>
    <row r="1132" spans="5:11" x14ac:dyDescent="0.55000000000000004">
      <c r="E1132" t="s">
        <v>26</v>
      </c>
      <c r="I1132" s="5">
        <v>45992</v>
      </c>
      <c r="J1132" s="6"/>
      <c r="K1132" s="7">
        <v>0</v>
      </c>
    </row>
    <row r="1133" spans="5:11" x14ac:dyDescent="0.55000000000000004">
      <c r="E1133" t="s">
        <v>8</v>
      </c>
      <c r="I1133" s="5">
        <v>45992</v>
      </c>
      <c r="J1133" s="6"/>
      <c r="K1133" s="7">
        <v>1.90543401376428</v>
      </c>
    </row>
    <row r="1134" spans="5:11" x14ac:dyDescent="0.55000000000000004">
      <c r="E1134" t="s">
        <v>25</v>
      </c>
      <c r="I1134" s="5">
        <v>45992</v>
      </c>
      <c r="J1134" s="6"/>
      <c r="K1134" s="7">
        <v>1.90543401376428</v>
      </c>
    </row>
    <row r="1135" spans="5:11" x14ac:dyDescent="0.55000000000000004">
      <c r="E1135" t="s">
        <v>26</v>
      </c>
      <c r="I1135" s="5">
        <v>45992</v>
      </c>
      <c r="J1135" s="6"/>
      <c r="K1135" s="7">
        <v>1.2702893425095201</v>
      </c>
    </row>
    <row r="1136" spans="5:11" x14ac:dyDescent="0.55000000000000004">
      <c r="E1136" t="s">
        <v>8</v>
      </c>
      <c r="I1136" s="5">
        <v>45992</v>
      </c>
      <c r="J1136" s="6"/>
      <c r="K1136" s="7">
        <v>0.95271700688214001</v>
      </c>
    </row>
    <row r="1137" spans="5:11" x14ac:dyDescent="0.55000000000000004">
      <c r="E1137" t="s">
        <v>25</v>
      </c>
      <c r="I1137" s="5">
        <v>45992</v>
      </c>
      <c r="J1137" s="6"/>
      <c r="K1137" s="7">
        <v>0.95271700688214001</v>
      </c>
    </row>
    <row r="1138" spans="5:11" x14ac:dyDescent="0.55000000000000004">
      <c r="E1138" t="s">
        <v>26</v>
      </c>
      <c r="I1138" s="5">
        <v>45992</v>
      </c>
      <c r="J1138" s="6"/>
      <c r="K1138" s="7">
        <v>0.63514467125476004</v>
      </c>
    </row>
    <row r="1139" spans="5:11" x14ac:dyDescent="0.55000000000000004">
      <c r="E1139" t="s">
        <v>8</v>
      </c>
      <c r="I1139" s="5">
        <v>45992</v>
      </c>
      <c r="J1139" s="6"/>
      <c r="K1139" s="7">
        <v>2.646436097864906</v>
      </c>
    </row>
    <row r="1140" spans="5:11" x14ac:dyDescent="0.55000000000000004">
      <c r="E1140" t="s">
        <v>25</v>
      </c>
      <c r="I1140" s="5">
        <v>45992</v>
      </c>
      <c r="J1140" s="6"/>
      <c r="K1140" s="7">
        <v>2.646436097864906</v>
      </c>
    </row>
    <row r="1141" spans="5:11" x14ac:dyDescent="0.55000000000000004">
      <c r="E1141" t="s">
        <v>26</v>
      </c>
      <c r="I1141" s="5">
        <v>45992</v>
      </c>
      <c r="J1141" s="6"/>
      <c r="K1141" s="7">
        <v>1.7642907319099375</v>
      </c>
    </row>
    <row r="1142" spans="5:11" x14ac:dyDescent="0.55000000000000004">
      <c r="E1142" t="s">
        <v>8</v>
      </c>
      <c r="I1142" s="5">
        <v>45992</v>
      </c>
      <c r="J1142" s="6"/>
      <c r="K1142" s="7">
        <v>0.13761468058156798</v>
      </c>
    </row>
    <row r="1143" spans="5:11" x14ac:dyDescent="0.55000000000000004">
      <c r="E1143" t="s">
        <v>25</v>
      </c>
      <c r="I1143" s="5">
        <v>45992</v>
      </c>
      <c r="J1143" s="6"/>
      <c r="K1143" s="7">
        <v>0.27522936116313595</v>
      </c>
    </row>
    <row r="1144" spans="5:11" x14ac:dyDescent="0.55000000000000004">
      <c r="E1144" t="s">
        <v>26</v>
      </c>
      <c r="I1144" s="5">
        <v>45992</v>
      </c>
      <c r="J1144" s="6"/>
      <c r="K1144" s="7">
        <v>0.50458716213241595</v>
      </c>
    </row>
    <row r="1145" spans="5:11" x14ac:dyDescent="0.55000000000000004">
      <c r="E1145" t="s">
        <v>8</v>
      </c>
      <c r="I1145" s="5">
        <v>45992</v>
      </c>
      <c r="J1145" s="6"/>
      <c r="K1145" s="7">
        <v>0</v>
      </c>
    </row>
    <row r="1146" spans="5:11" x14ac:dyDescent="0.55000000000000004">
      <c r="E1146" t="s">
        <v>25</v>
      </c>
      <c r="I1146" s="5">
        <v>45992</v>
      </c>
      <c r="J1146" s="6"/>
      <c r="K1146" s="7">
        <v>0</v>
      </c>
    </row>
    <row r="1147" spans="5:11" x14ac:dyDescent="0.55000000000000004">
      <c r="E1147" t="s">
        <v>26</v>
      </c>
      <c r="I1147" s="5">
        <v>45992</v>
      </c>
      <c r="J1147" s="6"/>
      <c r="K1147" s="7">
        <v>0</v>
      </c>
    </row>
    <row r="1148" spans="5:11" x14ac:dyDescent="0.55000000000000004">
      <c r="E1148" t="s">
        <v>8</v>
      </c>
      <c r="I1148" s="5">
        <v>45992</v>
      </c>
      <c r="J1148" s="6"/>
      <c r="K1148" s="7">
        <v>0</v>
      </c>
    </row>
    <row r="1149" spans="5:11" x14ac:dyDescent="0.55000000000000004">
      <c r="E1149" t="s">
        <v>25</v>
      </c>
      <c r="I1149" s="5">
        <v>45992</v>
      </c>
      <c r="J1149" s="6"/>
      <c r="K1149" s="7">
        <v>0</v>
      </c>
    </row>
    <row r="1150" spans="5:11" x14ac:dyDescent="0.55000000000000004">
      <c r="E1150" t="s">
        <v>26</v>
      </c>
      <c r="I1150" s="5">
        <v>45992</v>
      </c>
      <c r="J1150" s="6"/>
      <c r="K1150" s="7">
        <v>0</v>
      </c>
    </row>
    <row r="1151" spans="5:11" x14ac:dyDescent="0.55000000000000004">
      <c r="E1151" t="s">
        <v>8</v>
      </c>
      <c r="I1151" s="5">
        <v>45992</v>
      </c>
      <c r="J1151" s="6"/>
      <c r="K1151" s="7">
        <v>1.7761062226651378</v>
      </c>
    </row>
    <row r="1152" spans="5:11" x14ac:dyDescent="0.55000000000000004">
      <c r="E1152" t="s">
        <v>25</v>
      </c>
      <c r="I1152" s="5">
        <v>45992</v>
      </c>
      <c r="J1152" s="6"/>
      <c r="K1152" s="7">
        <v>2.6541934967281064</v>
      </c>
    </row>
    <row r="1153" spans="5:11" x14ac:dyDescent="0.55000000000000004">
      <c r="E1153" t="s">
        <v>26</v>
      </c>
      <c r="I1153" s="5">
        <v>45992</v>
      </c>
      <c r="J1153" s="6"/>
      <c r="K1153" s="7">
        <v>1.6033666354881384</v>
      </c>
    </row>
    <row r="1154" spans="5:11" x14ac:dyDescent="0.55000000000000004">
      <c r="E1154" t="s">
        <v>8</v>
      </c>
      <c r="I1154" s="5">
        <v>45992</v>
      </c>
      <c r="J1154" s="6"/>
      <c r="K1154" s="7">
        <v>1.6526740419790102</v>
      </c>
    </row>
    <row r="1155" spans="5:11" x14ac:dyDescent="0.55000000000000004">
      <c r="E1155" t="s">
        <v>25</v>
      </c>
      <c r="I1155" s="5">
        <v>45992</v>
      </c>
      <c r="J1155" s="6"/>
      <c r="K1155" s="7">
        <v>0.91743108021146724</v>
      </c>
    </row>
    <row r="1156" spans="5:11" x14ac:dyDescent="0.55000000000000004">
      <c r="E1156" t="s">
        <v>26</v>
      </c>
      <c r="I1156" s="5">
        <v>45992</v>
      </c>
      <c r="J1156" s="6"/>
      <c r="K1156" s="7">
        <v>1.8348623669590887</v>
      </c>
    </row>
    <row r="1157" spans="5:11" x14ac:dyDescent="0.55000000000000004">
      <c r="E1157" t="s">
        <v>8</v>
      </c>
      <c r="I1157" s="5">
        <v>45992</v>
      </c>
      <c r="J1157" s="6"/>
      <c r="K1157" s="7">
        <v>0.89908239771757459</v>
      </c>
    </row>
    <row r="1158" spans="5:11" x14ac:dyDescent="0.55000000000000004">
      <c r="E1158" t="s">
        <v>25</v>
      </c>
      <c r="I1158" s="5">
        <v>45992</v>
      </c>
      <c r="J1158" s="6"/>
      <c r="K1158" s="7">
        <v>1.7981647954351492</v>
      </c>
    </row>
    <row r="1159" spans="5:11" x14ac:dyDescent="0.55000000000000004">
      <c r="E1159" t="s">
        <v>26</v>
      </c>
      <c r="I1159" s="5">
        <v>45992</v>
      </c>
      <c r="J1159" s="6"/>
      <c r="K1159" s="7">
        <v>0.89908239771757459</v>
      </c>
    </row>
    <row r="1160" spans="5:11" x14ac:dyDescent="0.55000000000000004">
      <c r="E1160" t="s">
        <v>8</v>
      </c>
      <c r="I1160" s="5">
        <v>45992</v>
      </c>
      <c r="J1160" s="6"/>
      <c r="K1160" s="7">
        <v>1.6526740419790102</v>
      </c>
    </row>
    <row r="1161" spans="5:11" x14ac:dyDescent="0.55000000000000004">
      <c r="E1161" t="s">
        <v>25</v>
      </c>
      <c r="I1161" s="5">
        <v>45992</v>
      </c>
      <c r="J1161" s="6"/>
      <c r="K1161" s="7">
        <v>4.5871554010573368</v>
      </c>
    </row>
    <row r="1162" spans="5:11" x14ac:dyDescent="0.55000000000000004">
      <c r="E1162" t="s">
        <v>26</v>
      </c>
      <c r="I1162" s="5">
        <v>45992</v>
      </c>
      <c r="J1162" s="6"/>
      <c r="K1162" s="7">
        <v>1.8348623669590887</v>
      </c>
    </row>
    <row r="1163" spans="5:11" x14ac:dyDescent="0.55000000000000004">
      <c r="E1163" t="s">
        <v>8</v>
      </c>
      <c r="I1163" s="5">
        <v>45992</v>
      </c>
      <c r="J1163" s="6"/>
      <c r="K1163" s="7">
        <v>0.84397692837138316</v>
      </c>
    </row>
    <row r="1164" spans="5:11" x14ac:dyDescent="0.55000000000000004">
      <c r="E1164" t="s">
        <v>25</v>
      </c>
      <c r="I1164" s="5">
        <v>45992</v>
      </c>
      <c r="J1164" s="6"/>
      <c r="K1164" s="7">
        <v>1.8267597783770311</v>
      </c>
    </row>
    <row r="1165" spans="5:11" x14ac:dyDescent="0.55000000000000004">
      <c r="E1165" t="s">
        <v>26</v>
      </c>
      <c r="I1165" s="5">
        <v>45992</v>
      </c>
      <c r="J1165" s="6"/>
      <c r="K1165" s="7">
        <v>1.622133162254209</v>
      </c>
    </row>
    <row r="1166" spans="5:11" x14ac:dyDescent="0.55000000000000004">
      <c r="E1166" t="s">
        <v>8</v>
      </c>
      <c r="I1166" s="5">
        <v>45992</v>
      </c>
      <c r="J1166" s="6"/>
      <c r="K1166" s="7">
        <v>0.33333333333333331</v>
      </c>
    </row>
    <row r="1167" spans="5:11" x14ac:dyDescent="0.55000000000000004">
      <c r="E1167" t="s">
        <v>25</v>
      </c>
      <c r="I1167" s="5">
        <v>45992</v>
      </c>
      <c r="J1167" s="6"/>
      <c r="K1167" s="7">
        <v>0.33333333333333331</v>
      </c>
    </row>
    <row r="1168" spans="5:11" x14ac:dyDescent="0.55000000000000004">
      <c r="E1168" t="s">
        <v>26</v>
      </c>
      <c r="I1168" s="5">
        <v>45992</v>
      </c>
      <c r="J1168" s="6"/>
      <c r="K1168" s="7">
        <v>0.33333333333333331</v>
      </c>
    </row>
    <row r="1169" spans="2:11" x14ac:dyDescent="0.55000000000000004">
      <c r="E1169" t="s">
        <v>8</v>
      </c>
      <c r="I1169" s="5">
        <v>45992</v>
      </c>
      <c r="J1169" s="6"/>
      <c r="K1169" s="7">
        <v>1.4311921648894019</v>
      </c>
    </row>
    <row r="1170" spans="2:11" x14ac:dyDescent="0.55000000000000004">
      <c r="E1170" t="s">
        <v>25</v>
      </c>
      <c r="I1170" s="5">
        <v>45992</v>
      </c>
      <c r="J1170" s="6"/>
      <c r="K1170" s="7">
        <v>1.4311921648894019</v>
      </c>
    </row>
    <row r="1171" spans="2:11" x14ac:dyDescent="0.55000000000000004">
      <c r="E1171" t="s">
        <v>26</v>
      </c>
      <c r="I1171" s="5">
        <v>45992</v>
      </c>
      <c r="J1171" s="6"/>
      <c r="K1171" s="7">
        <v>1.4311921648894019</v>
      </c>
    </row>
    <row r="1172" spans="2:11" x14ac:dyDescent="0.55000000000000004">
      <c r="E1172" t="s">
        <v>8</v>
      </c>
      <c r="I1172" s="5">
        <v>45992</v>
      </c>
      <c r="J1172" s="6"/>
      <c r="K1172" s="7">
        <v>2.5368987226386803</v>
      </c>
    </row>
    <row r="1173" spans="2:11" x14ac:dyDescent="0.55000000000000004">
      <c r="E1173" t="s">
        <v>25</v>
      </c>
      <c r="I1173" s="5">
        <v>45992</v>
      </c>
      <c r="J1173" s="6"/>
      <c r="K1173" s="7">
        <v>2.7522932406344016</v>
      </c>
    </row>
    <row r="1174" spans="2:11" x14ac:dyDescent="0.55000000000000004">
      <c r="E1174" t="s">
        <v>26</v>
      </c>
      <c r="I1174" s="5">
        <v>45992</v>
      </c>
      <c r="J1174" s="6"/>
      <c r="K1174" s="7">
        <v>0.91743118347954433</v>
      </c>
    </row>
    <row r="1175" spans="2:11" x14ac:dyDescent="0.55000000000000004">
      <c r="E1175" t="s">
        <v>8</v>
      </c>
      <c r="I1175" s="5">
        <v>46023</v>
      </c>
      <c r="J1175" s="6"/>
      <c r="K1175" s="7">
        <v>0.83708295098001229</v>
      </c>
    </row>
    <row r="1176" spans="2:11" x14ac:dyDescent="0.55000000000000004">
      <c r="E1176" t="s">
        <v>25</v>
      </c>
      <c r="I1176" s="5">
        <v>46023</v>
      </c>
      <c r="J1176" s="6"/>
      <c r="K1176" s="7">
        <v>1.4472887755992454</v>
      </c>
    </row>
    <row r="1177" spans="2:11" x14ac:dyDescent="0.55000000000000004">
      <c r="E1177" t="s">
        <v>26</v>
      </c>
      <c r="I1177" s="5">
        <v>46023</v>
      </c>
      <c r="J1177" s="6"/>
      <c r="K1177" s="7">
        <v>2.479518162617413</v>
      </c>
    </row>
    <row r="1178" spans="2:11" x14ac:dyDescent="0.55000000000000004">
      <c r="B1178" t="s">
        <v>63</v>
      </c>
      <c r="C1178" t="s">
        <v>55</v>
      </c>
      <c r="D1178" t="s">
        <v>54</v>
      </c>
      <c r="E1178" t="s">
        <v>8</v>
      </c>
      <c r="I1178" s="5">
        <v>46023</v>
      </c>
      <c r="J1178" s="6"/>
      <c r="K1178" s="7">
        <v>3.370013069939743</v>
      </c>
    </row>
    <row r="1179" spans="2:11" x14ac:dyDescent="0.55000000000000004">
      <c r="B1179" t="s">
        <v>63</v>
      </c>
      <c r="C1179" t="s">
        <v>55</v>
      </c>
      <c r="D1179" t="s">
        <v>54</v>
      </c>
      <c r="E1179" t="s">
        <v>25</v>
      </c>
      <c r="I1179" s="5">
        <v>46023</v>
      </c>
      <c r="J1179" s="6"/>
      <c r="K1179" s="7">
        <v>1.6850065349698715</v>
      </c>
    </row>
    <row r="1180" spans="2:11" x14ac:dyDescent="0.55000000000000004">
      <c r="B1180" t="s">
        <v>63</v>
      </c>
      <c r="C1180" t="s">
        <v>55</v>
      </c>
      <c r="D1180" t="s">
        <v>54</v>
      </c>
      <c r="E1180" t="s">
        <v>26</v>
      </c>
      <c r="I1180" s="5">
        <v>46023</v>
      </c>
      <c r="J1180" s="6"/>
      <c r="K1180" s="7">
        <v>1.6850065349698715</v>
      </c>
    </row>
    <row r="1181" spans="2:11" x14ac:dyDescent="0.55000000000000004">
      <c r="E1181" t="s">
        <v>8</v>
      </c>
      <c r="I1181" s="5">
        <v>46023</v>
      </c>
      <c r="J1181" s="6"/>
      <c r="K1181" s="7">
        <v>3.2896656502038462</v>
      </c>
    </row>
    <row r="1182" spans="2:11" x14ac:dyDescent="0.55000000000000004">
      <c r="E1182" t="s">
        <v>25</v>
      </c>
      <c r="I1182" s="5">
        <v>46023</v>
      </c>
      <c r="J1182" s="6"/>
      <c r="K1182" s="7">
        <v>1.6448328251019231</v>
      </c>
    </row>
    <row r="1183" spans="2:11" x14ac:dyDescent="0.55000000000000004">
      <c r="E1183" t="s">
        <v>26</v>
      </c>
      <c r="I1183" s="5">
        <v>46023</v>
      </c>
      <c r="J1183" s="6"/>
      <c r="K1183" s="7">
        <v>1.6448328251019231</v>
      </c>
    </row>
    <row r="1184" spans="2:11" x14ac:dyDescent="0.55000000000000004">
      <c r="E1184" t="s">
        <v>8</v>
      </c>
      <c r="I1184" s="5">
        <v>46023</v>
      </c>
      <c r="J1184" s="6"/>
      <c r="K1184" s="7">
        <v>1.9683311408717947</v>
      </c>
    </row>
    <row r="1185" spans="2:11" x14ac:dyDescent="0.55000000000000004">
      <c r="E1185" t="s">
        <v>25</v>
      </c>
      <c r="I1185" s="5">
        <v>46023</v>
      </c>
      <c r="J1185" s="6"/>
      <c r="K1185" s="7">
        <v>2.7114544521000004</v>
      </c>
    </row>
    <row r="1186" spans="2:11" x14ac:dyDescent="0.55000000000000004">
      <c r="E1186" t="s">
        <v>26</v>
      </c>
      <c r="I1186" s="5">
        <v>46023</v>
      </c>
      <c r="J1186" s="6"/>
      <c r="K1186" s="7">
        <v>1.8307602739999997</v>
      </c>
    </row>
    <row r="1187" spans="2:11" x14ac:dyDescent="0.55000000000000004">
      <c r="E1187" t="s">
        <v>8</v>
      </c>
      <c r="I1187" s="5">
        <v>46023</v>
      </c>
      <c r="J1187" s="6"/>
      <c r="K1187" s="7">
        <v>0</v>
      </c>
    </row>
    <row r="1188" spans="2:11" x14ac:dyDescent="0.55000000000000004">
      <c r="E1188" t="s">
        <v>25</v>
      </c>
      <c r="I1188" s="5">
        <v>46023</v>
      </c>
      <c r="J1188" s="6"/>
      <c r="K1188" s="7">
        <v>0.75</v>
      </c>
    </row>
    <row r="1189" spans="2:11" x14ac:dyDescent="0.55000000000000004">
      <c r="E1189" t="s">
        <v>26</v>
      </c>
      <c r="I1189" s="5">
        <v>46023</v>
      </c>
      <c r="J1189" s="6"/>
      <c r="K1189" s="7">
        <v>0.75</v>
      </c>
    </row>
    <row r="1190" spans="2:11" x14ac:dyDescent="0.55000000000000004">
      <c r="B1190" t="s">
        <v>63</v>
      </c>
      <c r="C1190" t="s">
        <v>55</v>
      </c>
      <c r="E1190" t="s">
        <v>8</v>
      </c>
      <c r="I1190" s="5">
        <v>46023</v>
      </c>
      <c r="J1190" s="6"/>
      <c r="K1190" s="7">
        <v>0.98416557043589736</v>
      </c>
    </row>
    <row r="1191" spans="2:11" x14ac:dyDescent="0.55000000000000004">
      <c r="B1191" t="s">
        <v>63</v>
      </c>
      <c r="C1191" t="s">
        <v>55</v>
      </c>
      <c r="E1191" t="s">
        <v>25</v>
      </c>
      <c r="I1191" s="5">
        <v>46023</v>
      </c>
      <c r="J1191" s="6"/>
      <c r="K1191" s="7">
        <v>1.8076363014000003</v>
      </c>
    </row>
    <row r="1192" spans="2:11" x14ac:dyDescent="0.55000000000000004">
      <c r="B1192" t="s">
        <v>63</v>
      </c>
      <c r="C1192" t="s">
        <v>55</v>
      </c>
      <c r="E1192" t="s">
        <v>26</v>
      </c>
      <c r="I1192" s="5">
        <v>46023</v>
      </c>
      <c r="J1192" s="6"/>
      <c r="K1192" s="7">
        <v>0.91538013699999987</v>
      </c>
    </row>
    <row r="1193" spans="2:11" x14ac:dyDescent="0.55000000000000004">
      <c r="E1193" t="s">
        <v>8</v>
      </c>
      <c r="I1193" s="5">
        <v>46023</v>
      </c>
      <c r="J1193" s="6"/>
      <c r="K1193" s="7">
        <v>1.9683311408717947</v>
      </c>
    </row>
    <row r="1194" spans="2:11" x14ac:dyDescent="0.55000000000000004">
      <c r="E1194" t="s">
        <v>25</v>
      </c>
      <c r="I1194" s="5">
        <v>46023</v>
      </c>
      <c r="J1194" s="6"/>
      <c r="K1194" s="7">
        <v>3.6152726028000006</v>
      </c>
    </row>
    <row r="1195" spans="2:11" x14ac:dyDescent="0.55000000000000004">
      <c r="E1195" t="s">
        <v>26</v>
      </c>
      <c r="I1195" s="5">
        <v>46023</v>
      </c>
      <c r="J1195" s="6"/>
      <c r="K1195" s="7">
        <v>0.91538013699999987</v>
      </c>
    </row>
    <row r="1196" spans="2:11" x14ac:dyDescent="0.55000000000000004">
      <c r="B1196" t="s">
        <v>63</v>
      </c>
      <c r="C1196" t="s">
        <v>55</v>
      </c>
      <c r="E1196" t="s">
        <v>8</v>
      </c>
      <c r="I1196" s="5">
        <v>46023</v>
      </c>
      <c r="J1196" s="6"/>
      <c r="K1196" s="7">
        <v>1.9683311408717947</v>
      </c>
    </row>
    <row r="1197" spans="2:11" x14ac:dyDescent="0.55000000000000004">
      <c r="B1197" t="s">
        <v>63</v>
      </c>
      <c r="C1197" t="s">
        <v>55</v>
      </c>
      <c r="E1197" t="s">
        <v>25</v>
      </c>
      <c r="I1197" s="5">
        <v>46023</v>
      </c>
      <c r="J1197" s="6"/>
      <c r="K1197" s="7">
        <v>1.8076363014000003</v>
      </c>
    </row>
    <row r="1198" spans="2:11" x14ac:dyDescent="0.55000000000000004">
      <c r="B1198" t="s">
        <v>63</v>
      </c>
      <c r="C1198" t="s">
        <v>55</v>
      </c>
      <c r="E1198" t="s">
        <v>26</v>
      </c>
      <c r="I1198" s="5">
        <v>46023</v>
      </c>
      <c r="J1198" s="6"/>
      <c r="K1198" s="7">
        <v>0.91538013699999987</v>
      </c>
    </row>
    <row r="1199" spans="2:11" x14ac:dyDescent="0.55000000000000004">
      <c r="E1199" t="s">
        <v>8</v>
      </c>
      <c r="I1199" s="5">
        <v>46023</v>
      </c>
      <c r="J1199" s="6"/>
      <c r="K1199" s="7">
        <v>1.9683311408717947</v>
      </c>
    </row>
    <row r="1200" spans="2:11" x14ac:dyDescent="0.55000000000000004">
      <c r="E1200" t="s">
        <v>25</v>
      </c>
      <c r="I1200" s="5">
        <v>46023</v>
      </c>
      <c r="J1200" s="6"/>
      <c r="K1200" s="7">
        <v>2.7114544521000004</v>
      </c>
    </row>
    <row r="1201" spans="5:11" x14ac:dyDescent="0.55000000000000004">
      <c r="E1201" t="s">
        <v>26</v>
      </c>
      <c r="I1201" s="5">
        <v>46023</v>
      </c>
      <c r="J1201" s="6"/>
      <c r="K1201" s="7">
        <v>0.91538013699999987</v>
      </c>
    </row>
    <row r="1202" spans="5:11" x14ac:dyDescent="0.55000000000000004">
      <c r="E1202" t="s">
        <v>8</v>
      </c>
      <c r="I1202" s="5">
        <v>46023</v>
      </c>
      <c r="J1202" s="6"/>
      <c r="K1202" s="7">
        <v>2.9524967113076914</v>
      </c>
    </row>
    <row r="1203" spans="5:11" x14ac:dyDescent="0.55000000000000004">
      <c r="E1203" t="s">
        <v>25</v>
      </c>
      <c r="I1203" s="5">
        <v>46023</v>
      </c>
      <c r="J1203" s="6"/>
      <c r="K1203" s="7">
        <v>1.2302069630448715</v>
      </c>
    </row>
    <row r="1204" spans="5:11" x14ac:dyDescent="0.55000000000000004">
      <c r="E1204" t="s">
        <v>26</v>
      </c>
      <c r="I1204" s="5">
        <v>46023</v>
      </c>
      <c r="J1204" s="6"/>
      <c r="K1204" s="7">
        <v>0.73812417782692286</v>
      </c>
    </row>
    <row r="1205" spans="5:11" x14ac:dyDescent="0.55000000000000004">
      <c r="E1205" t="s">
        <v>8</v>
      </c>
      <c r="I1205" s="5">
        <v>46023</v>
      </c>
      <c r="J1205" s="6"/>
      <c r="K1205" s="7">
        <v>2.4524967113076923</v>
      </c>
    </row>
    <row r="1206" spans="5:11" x14ac:dyDescent="0.55000000000000004">
      <c r="E1206" t="s">
        <v>25</v>
      </c>
      <c r="I1206" s="5">
        <v>46023</v>
      </c>
      <c r="J1206" s="6"/>
      <c r="K1206" s="7">
        <v>1.0385057433928062</v>
      </c>
    </row>
    <row r="1207" spans="5:11" x14ac:dyDescent="0.55000000000000004">
      <c r="E1207" t="s">
        <v>26</v>
      </c>
      <c r="I1207" s="5">
        <v>46023</v>
      </c>
      <c r="J1207" s="6"/>
      <c r="K1207" s="7">
        <v>0.71522515833457945</v>
      </c>
    </row>
    <row r="1208" spans="5:11" x14ac:dyDescent="0.55000000000000004">
      <c r="E1208" t="s">
        <v>8</v>
      </c>
      <c r="I1208" s="5">
        <v>46023</v>
      </c>
      <c r="J1208" s="6"/>
      <c r="K1208" s="7">
        <v>6.8891589930512813</v>
      </c>
    </row>
    <row r="1209" spans="5:11" x14ac:dyDescent="0.55000000000000004">
      <c r="E1209" t="s">
        <v>25</v>
      </c>
      <c r="I1209" s="5">
        <v>46023</v>
      </c>
      <c r="J1209" s="6"/>
      <c r="K1209" s="7">
        <v>0</v>
      </c>
    </row>
    <row r="1210" spans="5:11" x14ac:dyDescent="0.55000000000000004">
      <c r="E1210" t="s">
        <v>26</v>
      </c>
      <c r="I1210" s="5">
        <v>46023</v>
      </c>
      <c r="J1210" s="6"/>
      <c r="K1210" s="7">
        <v>0</v>
      </c>
    </row>
    <row r="1211" spans="5:11" x14ac:dyDescent="0.55000000000000004">
      <c r="E1211" t="s">
        <v>8</v>
      </c>
      <c r="I1211" s="5">
        <v>46023</v>
      </c>
      <c r="J1211" s="6"/>
      <c r="K1211" s="7">
        <v>1.910007929423077</v>
      </c>
    </row>
    <row r="1212" spans="5:11" x14ac:dyDescent="0.55000000000000004">
      <c r="E1212" t="s">
        <v>25</v>
      </c>
      <c r="I1212" s="5">
        <v>46023</v>
      </c>
      <c r="J1212" s="6"/>
      <c r="K1212" s="7">
        <v>1.910007929423077</v>
      </c>
    </row>
    <row r="1213" spans="5:11" x14ac:dyDescent="0.55000000000000004">
      <c r="E1213" t="s">
        <v>26</v>
      </c>
      <c r="I1213" s="5">
        <v>46023</v>
      </c>
      <c r="J1213" s="6"/>
      <c r="K1213" s="7">
        <v>1.2733386196153846</v>
      </c>
    </row>
    <row r="1214" spans="5:11" x14ac:dyDescent="0.55000000000000004">
      <c r="E1214" t="s">
        <v>8</v>
      </c>
      <c r="I1214" s="5">
        <v>46023</v>
      </c>
      <c r="J1214" s="6"/>
      <c r="K1214" s="7">
        <v>0.95500396471153848</v>
      </c>
    </row>
    <row r="1215" spans="5:11" x14ac:dyDescent="0.55000000000000004">
      <c r="E1215" t="s">
        <v>25</v>
      </c>
      <c r="I1215" s="5">
        <v>46023</v>
      </c>
      <c r="J1215" s="6"/>
      <c r="K1215" s="7">
        <v>0.95500396471153848</v>
      </c>
    </row>
    <row r="1216" spans="5:11" x14ac:dyDescent="0.55000000000000004">
      <c r="E1216" t="s">
        <v>26</v>
      </c>
      <c r="I1216" s="5">
        <v>46023</v>
      </c>
      <c r="J1216" s="6"/>
      <c r="K1216" s="7">
        <v>0.63666930980769232</v>
      </c>
    </row>
    <row r="1217" spans="5:11" x14ac:dyDescent="0.55000000000000004">
      <c r="E1217" t="s">
        <v>8</v>
      </c>
      <c r="I1217" s="5">
        <v>46023</v>
      </c>
      <c r="J1217" s="6"/>
      <c r="K1217" s="7">
        <v>2.6387528662153845</v>
      </c>
    </row>
    <row r="1218" spans="5:11" x14ac:dyDescent="0.55000000000000004">
      <c r="E1218" t="s">
        <v>25</v>
      </c>
      <c r="I1218" s="5">
        <v>46023</v>
      </c>
      <c r="J1218" s="6"/>
      <c r="K1218" s="7">
        <v>2.6387528662153845</v>
      </c>
    </row>
    <row r="1219" spans="5:11" x14ac:dyDescent="0.55000000000000004">
      <c r="E1219" t="s">
        <v>26</v>
      </c>
      <c r="I1219" s="5">
        <v>46023</v>
      </c>
      <c r="J1219" s="6"/>
      <c r="K1219" s="7">
        <v>1.759168577476923</v>
      </c>
    </row>
    <row r="1220" spans="5:11" x14ac:dyDescent="0.55000000000000004">
      <c r="E1220" t="s">
        <v>8</v>
      </c>
      <c r="I1220" s="5">
        <v>46023</v>
      </c>
      <c r="J1220" s="6"/>
      <c r="K1220" s="7">
        <v>0.13911195517241379</v>
      </c>
    </row>
    <row r="1221" spans="5:11" x14ac:dyDescent="0.55000000000000004">
      <c r="E1221" t="s">
        <v>25</v>
      </c>
      <c r="I1221" s="5">
        <v>46023</v>
      </c>
      <c r="J1221" s="6"/>
      <c r="K1221" s="7">
        <v>0.27822391034482757</v>
      </c>
    </row>
    <row r="1222" spans="5:11" x14ac:dyDescent="0.55000000000000004">
      <c r="E1222" t="s">
        <v>26</v>
      </c>
      <c r="I1222" s="5">
        <v>46023</v>
      </c>
      <c r="J1222" s="6"/>
      <c r="K1222" s="7">
        <v>0.51007716896551736</v>
      </c>
    </row>
    <row r="1223" spans="5:11" x14ac:dyDescent="0.55000000000000004">
      <c r="E1223" t="s">
        <v>8</v>
      </c>
      <c r="I1223" s="5">
        <v>46023</v>
      </c>
      <c r="J1223" s="6"/>
      <c r="K1223" s="7">
        <v>0</v>
      </c>
    </row>
    <row r="1224" spans="5:11" x14ac:dyDescent="0.55000000000000004">
      <c r="E1224" t="s">
        <v>25</v>
      </c>
      <c r="I1224" s="5">
        <v>46023</v>
      </c>
      <c r="J1224" s="6"/>
      <c r="K1224" s="7">
        <v>0</v>
      </c>
    </row>
    <row r="1225" spans="5:11" x14ac:dyDescent="0.55000000000000004">
      <c r="E1225" t="s">
        <v>26</v>
      </c>
      <c r="I1225" s="5">
        <v>46023</v>
      </c>
      <c r="J1225" s="6"/>
      <c r="K1225" s="7">
        <v>0</v>
      </c>
    </row>
    <row r="1226" spans="5:11" x14ac:dyDescent="0.55000000000000004">
      <c r="E1226" t="s">
        <v>8</v>
      </c>
      <c r="I1226" s="5">
        <v>46023</v>
      </c>
      <c r="J1226" s="6"/>
      <c r="K1226" s="7">
        <v>0</v>
      </c>
    </row>
    <row r="1227" spans="5:11" x14ac:dyDescent="0.55000000000000004">
      <c r="E1227" t="s">
        <v>25</v>
      </c>
      <c r="I1227" s="5">
        <v>46023</v>
      </c>
      <c r="J1227" s="6"/>
      <c r="K1227" s="7">
        <v>0</v>
      </c>
    </row>
    <row r="1228" spans="5:11" x14ac:dyDescent="0.55000000000000004">
      <c r="E1228" t="s">
        <v>26</v>
      </c>
      <c r="I1228" s="5">
        <v>46023</v>
      </c>
      <c r="J1228" s="6"/>
      <c r="K1228" s="7">
        <v>0</v>
      </c>
    </row>
    <row r="1229" spans="5:11" x14ac:dyDescent="0.55000000000000004">
      <c r="E1229" t="s">
        <v>8</v>
      </c>
      <c r="I1229" s="5">
        <v>46023</v>
      </c>
      <c r="J1229" s="6"/>
      <c r="K1229" s="7">
        <v>4.189572764617691</v>
      </c>
    </row>
    <row r="1230" spans="5:11" x14ac:dyDescent="0.55000000000000004">
      <c r="E1230" t="s">
        <v>25</v>
      </c>
      <c r="I1230" s="5">
        <v>46023</v>
      </c>
      <c r="J1230" s="6"/>
      <c r="K1230" s="7">
        <v>0.84409359026369168</v>
      </c>
    </row>
    <row r="1231" spans="5:11" x14ac:dyDescent="0.55000000000000004">
      <c r="E1231" t="s">
        <v>26</v>
      </c>
      <c r="I1231" s="5">
        <v>46023</v>
      </c>
      <c r="J1231" s="6"/>
      <c r="K1231" s="7">
        <v>1</v>
      </c>
    </row>
    <row r="1232" spans="5:11" x14ac:dyDescent="0.55000000000000004">
      <c r="E1232" t="s">
        <v>8</v>
      </c>
      <c r="I1232" s="5">
        <v>46023</v>
      </c>
      <c r="J1232" s="6"/>
      <c r="K1232" s="7">
        <v>1.6526740419790102</v>
      </c>
    </row>
    <row r="1233" spans="5:11" x14ac:dyDescent="0.55000000000000004">
      <c r="E1233" t="s">
        <v>25</v>
      </c>
      <c r="I1233" s="5">
        <v>46023</v>
      </c>
      <c r="J1233" s="6"/>
      <c r="K1233" s="7">
        <v>0.92204679513184584</v>
      </c>
    </row>
    <row r="1234" spans="5:11" x14ac:dyDescent="0.55000000000000004">
      <c r="E1234" t="s">
        <v>26</v>
      </c>
      <c r="I1234" s="5">
        <v>46023</v>
      </c>
      <c r="J1234" s="6"/>
      <c r="K1234" s="7">
        <v>1.8311860689655175</v>
      </c>
    </row>
    <row r="1235" spans="5:11" x14ac:dyDescent="0.55000000000000004">
      <c r="E1235" t="s">
        <v>8</v>
      </c>
      <c r="I1235" s="5">
        <v>46023</v>
      </c>
      <c r="J1235" s="6"/>
      <c r="K1235" s="7">
        <v>0.91272271486317136</v>
      </c>
    </row>
    <row r="1236" spans="5:11" x14ac:dyDescent="0.55000000000000004">
      <c r="E1236" t="s">
        <v>25</v>
      </c>
      <c r="I1236" s="5">
        <v>46023</v>
      </c>
      <c r="J1236" s="6"/>
      <c r="K1236" s="7">
        <v>1.8254454297263427</v>
      </c>
    </row>
    <row r="1237" spans="5:11" x14ac:dyDescent="0.55000000000000004">
      <c r="E1237" t="s">
        <v>26</v>
      </c>
      <c r="I1237" s="5">
        <v>46023</v>
      </c>
      <c r="J1237" s="6"/>
      <c r="K1237" s="7">
        <v>0.91272271486317136</v>
      </c>
    </row>
    <row r="1238" spans="5:11" x14ac:dyDescent="0.55000000000000004">
      <c r="E1238" t="s">
        <v>8</v>
      </c>
      <c r="I1238" s="5">
        <v>46023</v>
      </c>
      <c r="J1238" s="6"/>
      <c r="K1238" s="7">
        <v>1.6526740419790102</v>
      </c>
    </row>
    <row r="1239" spans="5:11" x14ac:dyDescent="0.55000000000000004">
      <c r="E1239" t="s">
        <v>25</v>
      </c>
      <c r="I1239" s="5">
        <v>46023</v>
      </c>
      <c r="J1239" s="6"/>
      <c r="K1239" s="7">
        <v>3.6881871805273834</v>
      </c>
    </row>
    <row r="1240" spans="5:11" x14ac:dyDescent="0.55000000000000004">
      <c r="E1240" t="s">
        <v>26</v>
      </c>
      <c r="I1240" s="5">
        <v>46023</v>
      </c>
      <c r="J1240" s="6"/>
      <c r="K1240" s="7">
        <v>1.8311860689655175</v>
      </c>
    </row>
    <row r="1241" spans="5:11" x14ac:dyDescent="0.55000000000000004">
      <c r="E1241" t="s">
        <v>8</v>
      </c>
      <c r="I1241" s="5">
        <v>46023</v>
      </c>
      <c r="J1241" s="6"/>
      <c r="K1241" s="7">
        <v>0.59898543972068841</v>
      </c>
    </row>
    <row r="1242" spans="5:11" x14ac:dyDescent="0.55000000000000004">
      <c r="E1242" t="s">
        <v>25</v>
      </c>
      <c r="I1242" s="5">
        <v>46023</v>
      </c>
      <c r="J1242" s="6"/>
      <c r="K1242" s="7">
        <v>0.98692209749798232</v>
      </c>
    </row>
    <row r="1243" spans="5:11" x14ac:dyDescent="0.55000000000000004">
      <c r="E1243" t="s">
        <v>26</v>
      </c>
      <c r="I1243" s="5">
        <v>46023</v>
      </c>
      <c r="J1243" s="6"/>
      <c r="K1243" s="7">
        <v>1.9486822094962073</v>
      </c>
    </row>
    <row r="1244" spans="5:11" x14ac:dyDescent="0.55000000000000004">
      <c r="E1244" t="s">
        <v>8</v>
      </c>
      <c r="I1244" s="5">
        <v>46023</v>
      </c>
      <c r="J1244" s="6"/>
      <c r="K1244" s="7">
        <v>0.33333333333333331</v>
      </c>
    </row>
    <row r="1245" spans="5:11" x14ac:dyDescent="0.55000000000000004">
      <c r="E1245" t="s">
        <v>25</v>
      </c>
      <c r="I1245" s="5">
        <v>46023</v>
      </c>
      <c r="J1245" s="6"/>
      <c r="K1245" s="7">
        <v>0.33333333333333331</v>
      </c>
    </row>
    <row r="1246" spans="5:11" x14ac:dyDescent="0.55000000000000004">
      <c r="E1246" t="s">
        <v>26</v>
      </c>
      <c r="I1246" s="5">
        <v>46023</v>
      </c>
      <c r="J1246" s="6"/>
      <c r="K1246" s="7">
        <v>0.33333333333333331</v>
      </c>
    </row>
    <row r="1247" spans="5:11" x14ac:dyDescent="0.55000000000000004">
      <c r="E1247" t="s">
        <v>8</v>
      </c>
      <c r="I1247" s="5">
        <v>46023</v>
      </c>
      <c r="J1247" s="6"/>
      <c r="K1247" s="7">
        <v>1.1926003410213126</v>
      </c>
    </row>
    <row r="1248" spans="5:11" x14ac:dyDescent="0.55000000000000004">
      <c r="E1248" t="s">
        <v>25</v>
      </c>
      <c r="I1248" s="5">
        <v>46023</v>
      </c>
      <c r="J1248" s="6"/>
      <c r="K1248" s="7">
        <v>1.1926003410213126</v>
      </c>
    </row>
    <row r="1249" spans="2:11" x14ac:dyDescent="0.55000000000000004">
      <c r="E1249" t="s">
        <v>26</v>
      </c>
      <c r="I1249" s="5">
        <v>46023</v>
      </c>
      <c r="J1249" s="6"/>
      <c r="K1249" s="7">
        <v>1.1926003410213126</v>
      </c>
    </row>
    <row r="1250" spans="2:11" x14ac:dyDescent="0.55000000000000004">
      <c r="E1250" t="s">
        <v>8</v>
      </c>
      <c r="I1250" s="5">
        <v>46023</v>
      </c>
      <c r="J1250" s="6"/>
      <c r="K1250" s="7">
        <v>2.5368987226386803</v>
      </c>
    </row>
    <row r="1251" spans="2:11" x14ac:dyDescent="0.55000000000000004">
      <c r="E1251" t="s">
        <v>25</v>
      </c>
      <c r="I1251" s="5">
        <v>46023</v>
      </c>
      <c r="J1251" s="6"/>
      <c r="K1251" s="7">
        <v>2.7661403853955377</v>
      </c>
    </row>
    <row r="1252" spans="2:11" x14ac:dyDescent="0.55000000000000004">
      <c r="E1252" t="s">
        <v>26</v>
      </c>
      <c r="I1252" s="5">
        <v>46023</v>
      </c>
      <c r="J1252" s="6"/>
      <c r="K1252" s="7">
        <v>0.91559303448275875</v>
      </c>
    </row>
    <row r="1253" spans="2:11" x14ac:dyDescent="0.55000000000000004">
      <c r="E1253" t="s">
        <v>8</v>
      </c>
      <c r="I1253" s="5">
        <v>46054</v>
      </c>
      <c r="J1253" s="6"/>
      <c r="K1253" s="7">
        <v>0.84284290372045878</v>
      </c>
    </row>
    <row r="1254" spans="2:11" x14ac:dyDescent="0.55000000000000004">
      <c r="E1254" t="s">
        <v>25</v>
      </c>
      <c r="I1254" s="5">
        <v>46054</v>
      </c>
      <c r="J1254" s="6"/>
      <c r="K1254" s="7">
        <v>1.4409271450581502</v>
      </c>
    </row>
    <row r="1255" spans="2:11" x14ac:dyDescent="0.55000000000000004">
      <c r="E1255" t="s">
        <v>26</v>
      </c>
      <c r="I1255" s="5">
        <v>46054</v>
      </c>
      <c r="J1255" s="6"/>
      <c r="K1255" s="7">
        <v>2.4794584301167584</v>
      </c>
    </row>
    <row r="1256" spans="2:11" x14ac:dyDescent="0.55000000000000004">
      <c r="B1256" t="s">
        <v>63</v>
      </c>
      <c r="C1256" t="s">
        <v>55</v>
      </c>
      <c r="D1256" t="s">
        <v>54</v>
      </c>
      <c r="E1256" t="s">
        <v>8</v>
      </c>
      <c r="I1256" s="5">
        <v>46054</v>
      </c>
      <c r="J1256" s="6"/>
      <c r="K1256" s="7">
        <v>3.370013069939743</v>
      </c>
    </row>
    <row r="1257" spans="2:11" x14ac:dyDescent="0.55000000000000004">
      <c r="B1257" t="s">
        <v>63</v>
      </c>
      <c r="C1257" t="s">
        <v>55</v>
      </c>
      <c r="D1257" t="s">
        <v>54</v>
      </c>
      <c r="E1257" t="s">
        <v>25</v>
      </c>
      <c r="I1257" s="5">
        <v>46054</v>
      </c>
      <c r="J1257" s="6"/>
      <c r="K1257" s="7">
        <v>1.6850065349698715</v>
      </c>
    </row>
    <row r="1258" spans="2:11" x14ac:dyDescent="0.55000000000000004">
      <c r="B1258" t="s">
        <v>63</v>
      </c>
      <c r="C1258" t="s">
        <v>55</v>
      </c>
      <c r="D1258" t="s">
        <v>54</v>
      </c>
      <c r="E1258" t="s">
        <v>26</v>
      </c>
      <c r="I1258" s="5">
        <v>46054</v>
      </c>
      <c r="J1258" s="6"/>
      <c r="K1258" s="7">
        <v>1.6850065349698715</v>
      </c>
    </row>
    <row r="1259" spans="2:11" x14ac:dyDescent="0.55000000000000004">
      <c r="E1259" t="s">
        <v>8</v>
      </c>
      <c r="I1259" s="5">
        <v>46054</v>
      </c>
      <c r="J1259" s="6"/>
      <c r="K1259" s="7">
        <v>3.284873603774654</v>
      </c>
    </row>
    <row r="1260" spans="2:11" x14ac:dyDescent="0.55000000000000004">
      <c r="E1260" t="s">
        <v>25</v>
      </c>
      <c r="I1260" s="5">
        <v>46054</v>
      </c>
      <c r="J1260" s="6"/>
      <c r="K1260" s="7">
        <v>1.642436801887327</v>
      </c>
    </row>
    <row r="1261" spans="2:11" x14ac:dyDescent="0.55000000000000004">
      <c r="E1261" t="s">
        <v>26</v>
      </c>
      <c r="I1261" s="5">
        <v>46054</v>
      </c>
      <c r="J1261" s="6"/>
      <c r="K1261" s="7">
        <v>1.642436801887327</v>
      </c>
    </row>
    <row r="1262" spans="2:11" x14ac:dyDescent="0.55000000000000004">
      <c r="E1262" t="s">
        <v>8</v>
      </c>
      <c r="I1262" s="5">
        <v>46054</v>
      </c>
      <c r="J1262" s="6"/>
      <c r="K1262" s="7">
        <v>1.9633304374148719</v>
      </c>
    </row>
    <row r="1263" spans="2:11" x14ac:dyDescent="0.55000000000000004">
      <c r="E1263" t="s">
        <v>25</v>
      </c>
      <c r="I1263" s="5">
        <v>46054</v>
      </c>
      <c r="J1263" s="6"/>
      <c r="K1263" s="7">
        <v>2.7077628185369997</v>
      </c>
    </row>
    <row r="1264" spans="2:11" x14ac:dyDescent="0.55000000000000004">
      <c r="E1264" t="s">
        <v>26</v>
      </c>
      <c r="I1264" s="5">
        <v>46054</v>
      </c>
      <c r="J1264" s="6"/>
      <c r="K1264" s="7">
        <v>1.8339774657800001</v>
      </c>
    </row>
    <row r="1265" spans="2:11" x14ac:dyDescent="0.55000000000000004">
      <c r="E1265" t="s">
        <v>8</v>
      </c>
      <c r="I1265" s="5">
        <v>46054</v>
      </c>
      <c r="J1265" s="6"/>
      <c r="K1265" s="7">
        <v>0</v>
      </c>
    </row>
    <row r="1266" spans="2:11" x14ac:dyDescent="0.55000000000000004">
      <c r="E1266" t="s">
        <v>25</v>
      </c>
      <c r="I1266" s="5">
        <v>46054</v>
      </c>
      <c r="J1266" s="6"/>
      <c r="K1266" s="7">
        <v>0.75</v>
      </c>
    </row>
    <row r="1267" spans="2:11" x14ac:dyDescent="0.55000000000000004">
      <c r="E1267" t="s">
        <v>26</v>
      </c>
      <c r="I1267" s="5">
        <v>46054</v>
      </c>
      <c r="J1267" s="6"/>
      <c r="K1267" s="7">
        <v>0.75</v>
      </c>
    </row>
    <row r="1268" spans="2:11" x14ac:dyDescent="0.55000000000000004">
      <c r="B1268" t="s">
        <v>63</v>
      </c>
      <c r="C1268" t="s">
        <v>55</v>
      </c>
      <c r="E1268" t="s">
        <v>8</v>
      </c>
      <c r="I1268" s="5">
        <v>46054</v>
      </c>
      <c r="J1268" s="6"/>
      <c r="K1268" s="7">
        <v>0.98166521870743595</v>
      </c>
    </row>
    <row r="1269" spans="2:11" x14ac:dyDescent="0.55000000000000004">
      <c r="B1269" t="s">
        <v>63</v>
      </c>
      <c r="C1269" t="s">
        <v>55</v>
      </c>
      <c r="E1269" t="s">
        <v>25</v>
      </c>
      <c r="I1269" s="5">
        <v>46054</v>
      </c>
      <c r="J1269" s="6"/>
      <c r="K1269" s="7">
        <v>1.8051752123579998</v>
      </c>
    </row>
    <row r="1270" spans="2:11" x14ac:dyDescent="0.55000000000000004">
      <c r="B1270" t="s">
        <v>63</v>
      </c>
      <c r="C1270" t="s">
        <v>55</v>
      </c>
      <c r="E1270" t="s">
        <v>26</v>
      </c>
      <c r="I1270" s="5">
        <v>46054</v>
      </c>
      <c r="J1270" s="6"/>
      <c r="K1270" s="7">
        <v>0.91698873289000005</v>
      </c>
    </row>
    <row r="1271" spans="2:11" x14ac:dyDescent="0.55000000000000004">
      <c r="E1271" t="s">
        <v>8</v>
      </c>
      <c r="I1271" s="5">
        <v>46054</v>
      </c>
      <c r="J1271" s="6"/>
      <c r="K1271" s="7">
        <v>1.9633304374148719</v>
      </c>
    </row>
    <row r="1272" spans="2:11" x14ac:dyDescent="0.55000000000000004">
      <c r="E1272" t="s">
        <v>25</v>
      </c>
      <c r="I1272" s="5">
        <v>46054</v>
      </c>
      <c r="J1272" s="6"/>
      <c r="K1272" s="7">
        <v>3.6103504247159997</v>
      </c>
    </row>
    <row r="1273" spans="2:11" x14ac:dyDescent="0.55000000000000004">
      <c r="E1273" t="s">
        <v>26</v>
      </c>
      <c r="I1273" s="5">
        <v>46054</v>
      </c>
      <c r="J1273" s="6"/>
      <c r="K1273" s="7">
        <v>0.91698873289000005</v>
      </c>
    </row>
    <row r="1274" spans="2:11" x14ac:dyDescent="0.55000000000000004">
      <c r="B1274" t="s">
        <v>63</v>
      </c>
      <c r="C1274" t="s">
        <v>55</v>
      </c>
      <c r="E1274" t="s">
        <v>8</v>
      </c>
      <c r="I1274" s="5">
        <v>46054</v>
      </c>
      <c r="J1274" s="6"/>
      <c r="K1274" s="7">
        <v>1.9633304374148719</v>
      </c>
    </row>
    <row r="1275" spans="2:11" x14ac:dyDescent="0.55000000000000004">
      <c r="B1275" t="s">
        <v>63</v>
      </c>
      <c r="C1275" t="s">
        <v>55</v>
      </c>
      <c r="E1275" t="s">
        <v>25</v>
      </c>
      <c r="I1275" s="5">
        <v>46054</v>
      </c>
      <c r="J1275" s="6"/>
      <c r="K1275" s="7">
        <v>1.8051752123579998</v>
      </c>
    </row>
    <row r="1276" spans="2:11" x14ac:dyDescent="0.55000000000000004">
      <c r="B1276" t="s">
        <v>63</v>
      </c>
      <c r="C1276" t="s">
        <v>55</v>
      </c>
      <c r="E1276" t="s">
        <v>26</v>
      </c>
      <c r="I1276" s="5">
        <v>46054</v>
      </c>
      <c r="J1276" s="6"/>
      <c r="K1276" s="7">
        <v>0.91698873289000005</v>
      </c>
    </row>
    <row r="1277" spans="2:11" x14ac:dyDescent="0.55000000000000004">
      <c r="E1277" t="s">
        <v>8</v>
      </c>
      <c r="I1277" s="5">
        <v>46054</v>
      </c>
      <c r="J1277" s="6"/>
      <c r="K1277" s="7">
        <v>1.9633304374148719</v>
      </c>
    </row>
    <row r="1278" spans="2:11" x14ac:dyDescent="0.55000000000000004">
      <c r="E1278" t="s">
        <v>25</v>
      </c>
      <c r="I1278" s="5">
        <v>46054</v>
      </c>
      <c r="J1278" s="6"/>
      <c r="K1278" s="7">
        <v>2.7077628185369997</v>
      </c>
    </row>
    <row r="1279" spans="2:11" x14ac:dyDescent="0.55000000000000004">
      <c r="E1279" t="s">
        <v>26</v>
      </c>
      <c r="I1279" s="5">
        <v>46054</v>
      </c>
      <c r="J1279" s="6"/>
      <c r="K1279" s="7">
        <v>0.91698873289000005</v>
      </c>
    </row>
    <row r="1280" spans="2:11" x14ac:dyDescent="0.55000000000000004">
      <c r="E1280" t="s">
        <v>8</v>
      </c>
      <c r="I1280" s="5">
        <v>46054</v>
      </c>
      <c r="J1280" s="6"/>
      <c r="K1280" s="7">
        <v>2.9449956561223076</v>
      </c>
    </row>
    <row r="1281" spans="5:11" x14ac:dyDescent="0.55000000000000004">
      <c r="E1281" t="s">
        <v>25</v>
      </c>
      <c r="I1281" s="5">
        <v>46054</v>
      </c>
      <c r="J1281" s="6"/>
      <c r="K1281" s="7">
        <v>1.2270815233842949</v>
      </c>
    </row>
    <row r="1282" spans="5:11" x14ac:dyDescent="0.55000000000000004">
      <c r="E1282" t="s">
        <v>26</v>
      </c>
      <c r="I1282" s="5">
        <v>46054</v>
      </c>
      <c r="J1282" s="6"/>
      <c r="K1282" s="7">
        <v>0.73624891403057691</v>
      </c>
    </row>
    <row r="1283" spans="5:11" x14ac:dyDescent="0.55000000000000004">
      <c r="E1283" t="s">
        <v>8</v>
      </c>
      <c r="I1283" s="5">
        <v>46054</v>
      </c>
      <c r="J1283" s="6"/>
      <c r="K1283" s="7">
        <v>2.4449956561223081</v>
      </c>
    </row>
    <row r="1284" spans="5:11" x14ac:dyDescent="0.55000000000000004">
      <c r="E1284" t="s">
        <v>25</v>
      </c>
      <c r="I1284" s="5">
        <v>46054</v>
      </c>
      <c r="J1284" s="6"/>
      <c r="K1284" s="7">
        <v>1.034769951794694</v>
      </c>
    </row>
    <row r="1285" spans="5:11" x14ac:dyDescent="0.55000000000000004">
      <c r="E1285" t="s">
        <v>26</v>
      </c>
      <c r="I1285" s="5">
        <v>46054</v>
      </c>
      <c r="J1285" s="6"/>
      <c r="K1285" s="7">
        <v>0.71151147072833698</v>
      </c>
    </row>
    <row r="1286" spans="5:11" x14ac:dyDescent="0.55000000000000004">
      <c r="E1286" t="s">
        <v>8</v>
      </c>
      <c r="I1286" s="5">
        <v>46054</v>
      </c>
      <c r="J1286" s="6"/>
      <c r="K1286" s="7">
        <v>6.8716565309520519</v>
      </c>
    </row>
    <row r="1287" spans="5:11" x14ac:dyDescent="0.55000000000000004">
      <c r="E1287" t="s">
        <v>25</v>
      </c>
      <c r="I1287" s="5">
        <v>46054</v>
      </c>
      <c r="J1287" s="6"/>
      <c r="K1287" s="7">
        <v>0</v>
      </c>
    </row>
    <row r="1288" spans="5:11" x14ac:dyDescent="0.55000000000000004">
      <c r="E1288" t="s">
        <v>26</v>
      </c>
      <c r="I1288" s="5">
        <v>46054</v>
      </c>
      <c r="J1288" s="6"/>
      <c r="K1288" s="7">
        <v>0</v>
      </c>
    </row>
    <row r="1289" spans="5:11" x14ac:dyDescent="0.55000000000000004">
      <c r="E1289" t="s">
        <v>8</v>
      </c>
      <c r="I1289" s="5">
        <v>46054</v>
      </c>
      <c r="J1289" s="6"/>
      <c r="K1289" s="7">
        <v>1.9030211530788461</v>
      </c>
    </row>
    <row r="1290" spans="5:11" x14ac:dyDescent="0.55000000000000004">
      <c r="E1290" t="s">
        <v>25</v>
      </c>
      <c r="I1290" s="5">
        <v>46054</v>
      </c>
      <c r="J1290" s="6"/>
      <c r="K1290" s="7">
        <v>1.9030211530788461</v>
      </c>
    </row>
    <row r="1291" spans="5:11" x14ac:dyDescent="0.55000000000000004">
      <c r="E1291" t="s">
        <v>26</v>
      </c>
      <c r="I1291" s="5">
        <v>46054</v>
      </c>
      <c r="J1291" s="6"/>
      <c r="K1291" s="7">
        <v>1.2686807687192307</v>
      </c>
    </row>
    <row r="1292" spans="5:11" x14ac:dyDescent="0.55000000000000004">
      <c r="E1292" t="s">
        <v>8</v>
      </c>
      <c r="I1292" s="5">
        <v>46054</v>
      </c>
      <c r="J1292" s="6"/>
      <c r="K1292" s="7">
        <v>0.95151057653942306</v>
      </c>
    </row>
    <row r="1293" spans="5:11" x14ac:dyDescent="0.55000000000000004">
      <c r="E1293" t="s">
        <v>25</v>
      </c>
      <c r="I1293" s="5">
        <v>46054</v>
      </c>
      <c r="J1293" s="6"/>
      <c r="K1293" s="7">
        <v>0.95151057653942306</v>
      </c>
    </row>
    <row r="1294" spans="5:11" x14ac:dyDescent="0.55000000000000004">
      <c r="E1294" t="s">
        <v>26</v>
      </c>
      <c r="I1294" s="5">
        <v>46054</v>
      </c>
      <c r="J1294" s="6"/>
      <c r="K1294" s="7">
        <v>0.63434038435961537</v>
      </c>
    </row>
    <row r="1295" spans="5:11" x14ac:dyDescent="0.55000000000000004">
      <c r="E1295" t="s">
        <v>8</v>
      </c>
      <c r="I1295" s="5">
        <v>46054</v>
      </c>
      <c r="J1295" s="6"/>
      <c r="K1295" s="7">
        <v>2.6454585879212309</v>
      </c>
    </row>
    <row r="1296" spans="5:11" x14ac:dyDescent="0.55000000000000004">
      <c r="E1296" t="s">
        <v>25</v>
      </c>
      <c r="I1296" s="5">
        <v>46054</v>
      </c>
      <c r="J1296" s="6"/>
      <c r="K1296" s="7">
        <v>2.6454585879212309</v>
      </c>
    </row>
    <row r="1297" spans="5:11" x14ac:dyDescent="0.55000000000000004">
      <c r="E1297" t="s">
        <v>26</v>
      </c>
      <c r="I1297" s="5">
        <v>46054</v>
      </c>
      <c r="J1297" s="6"/>
      <c r="K1297" s="7">
        <v>1.7636390586141539</v>
      </c>
    </row>
    <row r="1298" spans="5:11" x14ac:dyDescent="0.55000000000000004">
      <c r="E1298" t="s">
        <v>8</v>
      </c>
      <c r="I1298" s="5">
        <v>46054</v>
      </c>
      <c r="J1298" s="6"/>
      <c r="K1298" s="7">
        <v>0.13897307927586208</v>
      </c>
    </row>
    <row r="1299" spans="5:11" x14ac:dyDescent="0.55000000000000004">
      <c r="E1299" t="s">
        <v>25</v>
      </c>
      <c r="I1299" s="5">
        <v>46054</v>
      </c>
      <c r="J1299" s="6"/>
      <c r="K1299" s="7">
        <v>0.27794615855172417</v>
      </c>
    </row>
    <row r="1300" spans="5:11" x14ac:dyDescent="0.55000000000000004">
      <c r="E1300" t="s">
        <v>26</v>
      </c>
      <c r="I1300" s="5">
        <v>46054</v>
      </c>
      <c r="J1300" s="6"/>
      <c r="K1300" s="7">
        <v>0.50956795734482774</v>
      </c>
    </row>
    <row r="1301" spans="5:11" x14ac:dyDescent="0.55000000000000004">
      <c r="E1301" t="s">
        <v>8</v>
      </c>
      <c r="I1301" s="5">
        <v>46054</v>
      </c>
      <c r="J1301" s="6"/>
      <c r="K1301" s="7">
        <v>0</v>
      </c>
    </row>
    <row r="1302" spans="5:11" x14ac:dyDescent="0.55000000000000004">
      <c r="E1302" t="s">
        <v>25</v>
      </c>
      <c r="I1302" s="5">
        <v>46054</v>
      </c>
      <c r="J1302" s="6"/>
      <c r="K1302" s="7">
        <v>0</v>
      </c>
    </row>
    <row r="1303" spans="5:11" x14ac:dyDescent="0.55000000000000004">
      <c r="E1303" t="s">
        <v>26</v>
      </c>
      <c r="I1303" s="5">
        <v>46054</v>
      </c>
      <c r="J1303" s="6"/>
      <c r="K1303" s="7">
        <v>0</v>
      </c>
    </row>
    <row r="1304" spans="5:11" x14ac:dyDescent="0.55000000000000004">
      <c r="E1304" t="s">
        <v>8</v>
      </c>
      <c r="I1304" s="5">
        <v>46054</v>
      </c>
      <c r="J1304" s="6"/>
      <c r="K1304" s="7">
        <v>0</v>
      </c>
    </row>
    <row r="1305" spans="5:11" x14ac:dyDescent="0.55000000000000004">
      <c r="E1305" t="s">
        <v>25</v>
      </c>
      <c r="I1305" s="5">
        <v>46054</v>
      </c>
      <c r="J1305" s="6"/>
      <c r="K1305" s="7">
        <v>0</v>
      </c>
    </row>
    <row r="1306" spans="5:11" x14ac:dyDescent="0.55000000000000004">
      <c r="E1306" t="s">
        <v>26</v>
      </c>
      <c r="I1306" s="5">
        <v>46054</v>
      </c>
      <c r="J1306" s="6"/>
      <c r="K1306" s="7">
        <v>0</v>
      </c>
    </row>
    <row r="1307" spans="5:11" x14ac:dyDescent="0.55000000000000004">
      <c r="E1307" t="s">
        <v>8</v>
      </c>
      <c r="I1307" s="5">
        <v>46054</v>
      </c>
      <c r="J1307" s="6"/>
      <c r="K1307" s="7">
        <v>4.189572764617691</v>
      </c>
    </row>
    <row r="1308" spans="5:11" x14ac:dyDescent="0.55000000000000004">
      <c r="E1308" t="s">
        <v>25</v>
      </c>
      <c r="I1308" s="5">
        <v>46054</v>
      </c>
      <c r="J1308" s="6"/>
      <c r="K1308" s="7">
        <v>0.84409359026369168</v>
      </c>
    </row>
    <row r="1309" spans="5:11" x14ac:dyDescent="0.55000000000000004">
      <c r="E1309" t="s">
        <v>26</v>
      </c>
      <c r="I1309" s="5">
        <v>46054</v>
      </c>
      <c r="J1309" s="6"/>
      <c r="K1309" s="7">
        <v>1</v>
      </c>
    </row>
    <row r="1310" spans="5:11" x14ac:dyDescent="0.55000000000000004">
      <c r="E1310" t="s">
        <v>8</v>
      </c>
      <c r="I1310" s="5">
        <v>46054</v>
      </c>
      <c r="J1310" s="6"/>
      <c r="K1310" s="7">
        <v>1.6526740419790102</v>
      </c>
    </row>
    <row r="1311" spans="5:11" x14ac:dyDescent="0.55000000000000004">
      <c r="E1311" t="s">
        <v>25</v>
      </c>
      <c r="I1311" s="5">
        <v>46054</v>
      </c>
      <c r="J1311" s="6"/>
      <c r="K1311" s="7">
        <v>0.92266666264367814</v>
      </c>
    </row>
    <row r="1312" spans="5:11" x14ac:dyDescent="0.55000000000000004">
      <c r="E1312" t="s">
        <v>26</v>
      </c>
      <c r="I1312" s="5">
        <v>46054</v>
      </c>
      <c r="J1312" s="6"/>
      <c r="K1312" s="7">
        <v>1.830043590344828</v>
      </c>
    </row>
    <row r="1313" spans="5:11" x14ac:dyDescent="0.55000000000000004">
      <c r="E1313" t="s">
        <v>8</v>
      </c>
      <c r="I1313" s="5">
        <v>46054</v>
      </c>
      <c r="J1313" s="6"/>
      <c r="K1313" s="7">
        <v>0.91392157137048913</v>
      </c>
    </row>
    <row r="1314" spans="5:11" x14ac:dyDescent="0.55000000000000004">
      <c r="E1314" t="s">
        <v>25</v>
      </c>
      <c r="I1314" s="5">
        <v>46054</v>
      </c>
      <c r="J1314" s="6"/>
      <c r="K1314" s="7">
        <v>1.8278431427409783</v>
      </c>
    </row>
    <row r="1315" spans="5:11" x14ac:dyDescent="0.55000000000000004">
      <c r="E1315" t="s">
        <v>26</v>
      </c>
      <c r="I1315" s="5">
        <v>46054</v>
      </c>
      <c r="J1315" s="6"/>
      <c r="K1315" s="7">
        <v>0.91392157137048913</v>
      </c>
    </row>
    <row r="1316" spans="5:11" x14ac:dyDescent="0.55000000000000004">
      <c r="E1316" t="s">
        <v>8</v>
      </c>
      <c r="I1316" s="5">
        <v>46054</v>
      </c>
      <c r="J1316" s="6"/>
      <c r="K1316" s="7">
        <v>1.6526740419790102</v>
      </c>
    </row>
    <row r="1317" spans="5:11" x14ac:dyDescent="0.55000000000000004">
      <c r="E1317" t="s">
        <v>25</v>
      </c>
      <c r="I1317" s="5">
        <v>46054</v>
      </c>
      <c r="J1317" s="6"/>
      <c r="K1317" s="7">
        <v>4.6133333132183907</v>
      </c>
    </row>
    <row r="1318" spans="5:11" x14ac:dyDescent="0.55000000000000004">
      <c r="E1318" t="s">
        <v>26</v>
      </c>
      <c r="I1318" s="5">
        <v>46054</v>
      </c>
      <c r="J1318" s="6"/>
      <c r="K1318" s="7">
        <v>1.830043590344828</v>
      </c>
    </row>
    <row r="1319" spans="5:11" x14ac:dyDescent="0.55000000000000004">
      <c r="E1319" t="s">
        <v>8</v>
      </c>
      <c r="I1319" s="5">
        <v>46054</v>
      </c>
      <c r="J1319" s="6"/>
      <c r="K1319" s="7">
        <v>0.592019708956534</v>
      </c>
    </row>
    <row r="1320" spans="5:11" x14ac:dyDescent="0.55000000000000004">
      <c r="E1320" t="s">
        <v>25</v>
      </c>
      <c r="I1320" s="5">
        <v>46054</v>
      </c>
      <c r="J1320" s="6"/>
      <c r="K1320" s="7">
        <v>0.98795436654090474</v>
      </c>
    </row>
    <row r="1321" spans="5:11" x14ac:dyDescent="0.55000000000000004">
      <c r="E1321" t="s">
        <v>26</v>
      </c>
      <c r="I1321" s="5">
        <v>46054</v>
      </c>
      <c r="J1321" s="6"/>
      <c r="K1321" s="7">
        <v>1.9478595740228011</v>
      </c>
    </row>
    <row r="1322" spans="5:11" x14ac:dyDescent="0.55000000000000004">
      <c r="E1322" t="s">
        <v>8</v>
      </c>
      <c r="I1322" s="5">
        <v>46054</v>
      </c>
      <c r="J1322" s="6"/>
      <c r="K1322" s="7">
        <v>0.33333333333333331</v>
      </c>
    </row>
    <row r="1323" spans="5:11" x14ac:dyDescent="0.55000000000000004">
      <c r="E1323" t="s">
        <v>25</v>
      </c>
      <c r="I1323" s="5">
        <v>46054</v>
      </c>
      <c r="J1323" s="6"/>
      <c r="K1323" s="7">
        <v>0.33333333333333331</v>
      </c>
    </row>
    <row r="1324" spans="5:11" x14ac:dyDescent="0.55000000000000004">
      <c r="E1324" t="s">
        <v>26</v>
      </c>
      <c r="I1324" s="5">
        <v>46054</v>
      </c>
      <c r="J1324" s="6"/>
      <c r="K1324" s="7">
        <v>0.33333333333333331</v>
      </c>
    </row>
    <row r="1325" spans="5:11" x14ac:dyDescent="0.55000000000000004">
      <c r="E1325" t="s">
        <v>8</v>
      </c>
      <c r="I1325" s="5">
        <v>46054</v>
      </c>
      <c r="J1325" s="6"/>
      <c r="K1325" s="7">
        <v>1.1908708790597342</v>
      </c>
    </row>
    <row r="1326" spans="5:11" x14ac:dyDescent="0.55000000000000004">
      <c r="E1326" t="s">
        <v>25</v>
      </c>
      <c r="I1326" s="5">
        <v>46054</v>
      </c>
      <c r="J1326" s="6"/>
      <c r="K1326" s="7">
        <v>1.1908708790597342</v>
      </c>
    </row>
    <row r="1327" spans="5:11" x14ac:dyDescent="0.55000000000000004">
      <c r="E1327" t="s">
        <v>26</v>
      </c>
      <c r="I1327" s="5">
        <v>46054</v>
      </c>
      <c r="J1327" s="6"/>
      <c r="K1327" s="7">
        <v>1.1908708790597342</v>
      </c>
    </row>
    <row r="1328" spans="5:11" x14ac:dyDescent="0.55000000000000004">
      <c r="E1328" t="s">
        <v>8</v>
      </c>
      <c r="I1328" s="5">
        <v>46054</v>
      </c>
      <c r="J1328" s="6"/>
      <c r="K1328" s="7">
        <v>2.5368987226386803</v>
      </c>
    </row>
    <row r="1329" spans="2:11" x14ac:dyDescent="0.55000000000000004">
      <c r="E1329" t="s">
        <v>25</v>
      </c>
      <c r="I1329" s="5">
        <v>46054</v>
      </c>
      <c r="J1329" s="6"/>
      <c r="K1329" s="7">
        <v>2.7679999879310344</v>
      </c>
    </row>
    <row r="1330" spans="2:11" x14ac:dyDescent="0.55000000000000004">
      <c r="E1330" t="s">
        <v>26</v>
      </c>
      <c r="I1330" s="5">
        <v>46054</v>
      </c>
      <c r="J1330" s="6"/>
      <c r="K1330" s="7">
        <v>0.915021795172414</v>
      </c>
    </row>
    <row r="1331" spans="2:11" x14ac:dyDescent="0.55000000000000004">
      <c r="E1331" t="s">
        <v>8</v>
      </c>
      <c r="I1331" s="5">
        <v>46082</v>
      </c>
      <c r="J1331" s="6"/>
      <c r="K1331" s="7">
        <v>0.74056222900599811</v>
      </c>
    </row>
    <row r="1332" spans="2:11" x14ac:dyDescent="0.55000000000000004">
      <c r="E1332" t="s">
        <v>25</v>
      </c>
      <c r="I1332" s="5">
        <v>46082</v>
      </c>
      <c r="J1332" s="6"/>
      <c r="K1332" s="7">
        <v>1.4877828037867342</v>
      </c>
    </row>
    <row r="1333" spans="2:11" x14ac:dyDescent="0.55000000000000004">
      <c r="E1333" t="s">
        <v>26</v>
      </c>
      <c r="I1333" s="5">
        <v>46082</v>
      </c>
      <c r="J1333" s="6"/>
      <c r="K1333" s="7">
        <v>2.4738905550681753</v>
      </c>
    </row>
    <row r="1334" spans="2:11" x14ac:dyDescent="0.55000000000000004">
      <c r="B1334" t="s">
        <v>63</v>
      </c>
      <c r="C1334" t="s">
        <v>55</v>
      </c>
      <c r="D1334" t="s">
        <v>54</v>
      </c>
      <c r="E1334" t="s">
        <v>8</v>
      </c>
      <c r="I1334" s="5">
        <v>46082</v>
      </c>
      <c r="J1334" s="6"/>
      <c r="K1334" s="7">
        <v>3.370013069939743</v>
      </c>
    </row>
    <row r="1335" spans="2:11" x14ac:dyDescent="0.55000000000000004">
      <c r="B1335" t="s">
        <v>63</v>
      </c>
      <c r="C1335" t="s">
        <v>55</v>
      </c>
      <c r="D1335" t="s">
        <v>54</v>
      </c>
      <c r="E1335" t="s">
        <v>25</v>
      </c>
      <c r="I1335" s="5">
        <v>46082</v>
      </c>
      <c r="J1335" s="6"/>
      <c r="K1335" s="7">
        <v>1.6850065349698715</v>
      </c>
    </row>
    <row r="1336" spans="2:11" x14ac:dyDescent="0.55000000000000004">
      <c r="B1336" t="s">
        <v>63</v>
      </c>
      <c r="C1336" t="s">
        <v>55</v>
      </c>
      <c r="D1336" t="s">
        <v>54</v>
      </c>
      <c r="E1336" t="s">
        <v>26</v>
      </c>
      <c r="I1336" s="5">
        <v>46082</v>
      </c>
      <c r="J1336" s="6"/>
      <c r="K1336" s="7">
        <v>1.6850065349698715</v>
      </c>
    </row>
    <row r="1337" spans="2:11" x14ac:dyDescent="0.55000000000000004">
      <c r="E1337" t="s">
        <v>8</v>
      </c>
      <c r="I1337" s="5">
        <v>46082</v>
      </c>
      <c r="J1337" s="6"/>
      <c r="K1337" s="7">
        <v>3.278047492080931</v>
      </c>
    </row>
    <row r="1338" spans="2:11" x14ac:dyDescent="0.55000000000000004">
      <c r="E1338" t="s">
        <v>25</v>
      </c>
      <c r="I1338" s="5">
        <v>46082</v>
      </c>
      <c r="J1338" s="6"/>
      <c r="K1338" s="7">
        <v>1.6390237460404655</v>
      </c>
    </row>
    <row r="1339" spans="2:11" x14ac:dyDescent="0.55000000000000004">
      <c r="E1339" t="s">
        <v>26</v>
      </c>
      <c r="I1339" s="5">
        <v>46082</v>
      </c>
      <c r="J1339" s="6"/>
      <c r="K1339" s="7">
        <v>1.6390237460404655</v>
      </c>
    </row>
    <row r="1340" spans="2:11" x14ac:dyDescent="0.55000000000000004">
      <c r="E1340" t="s">
        <v>8</v>
      </c>
      <c r="I1340" s="5">
        <v>46082</v>
      </c>
      <c r="J1340" s="6"/>
      <c r="K1340" s="7">
        <v>1.9582560061851149</v>
      </c>
    </row>
    <row r="1341" spans="2:11" x14ac:dyDescent="0.55000000000000004">
      <c r="E1341" t="s">
        <v>25</v>
      </c>
      <c r="I1341" s="5">
        <v>46082</v>
      </c>
      <c r="J1341" s="6"/>
      <c r="K1341" s="7">
        <v>2.7010340039808893</v>
      </c>
    </row>
    <row r="1342" spans="2:11" x14ac:dyDescent="0.55000000000000004">
      <c r="E1342" t="s">
        <v>26</v>
      </c>
      <c r="I1342" s="5">
        <v>46082</v>
      </c>
      <c r="J1342" s="6"/>
      <c r="K1342" s="7">
        <v>1.8353539418065998</v>
      </c>
    </row>
    <row r="1343" spans="2:11" x14ac:dyDescent="0.55000000000000004">
      <c r="E1343" t="s">
        <v>8</v>
      </c>
      <c r="I1343" s="5">
        <v>46082</v>
      </c>
      <c r="J1343" s="6"/>
      <c r="K1343" s="7">
        <v>0</v>
      </c>
    </row>
    <row r="1344" spans="2:11" x14ac:dyDescent="0.55000000000000004">
      <c r="E1344" t="s">
        <v>25</v>
      </c>
      <c r="I1344" s="5">
        <v>46082</v>
      </c>
      <c r="J1344" s="6"/>
      <c r="K1344" s="7">
        <v>0.75</v>
      </c>
    </row>
    <row r="1345" spans="2:11" x14ac:dyDescent="0.55000000000000004">
      <c r="E1345" t="s">
        <v>26</v>
      </c>
      <c r="I1345" s="5">
        <v>46082</v>
      </c>
      <c r="J1345" s="6"/>
      <c r="K1345" s="7">
        <v>0.75</v>
      </c>
    </row>
    <row r="1346" spans="2:11" x14ac:dyDescent="0.55000000000000004">
      <c r="B1346" t="s">
        <v>63</v>
      </c>
      <c r="C1346" t="s">
        <v>55</v>
      </c>
      <c r="E1346" t="s">
        <v>8</v>
      </c>
      <c r="I1346" s="5">
        <v>46082</v>
      </c>
      <c r="J1346" s="6"/>
      <c r="K1346" s="7">
        <v>0.97912800309255743</v>
      </c>
    </row>
    <row r="1347" spans="2:11" x14ac:dyDescent="0.55000000000000004">
      <c r="B1347" t="s">
        <v>63</v>
      </c>
      <c r="C1347" t="s">
        <v>55</v>
      </c>
      <c r="E1347" t="s">
        <v>25</v>
      </c>
      <c r="I1347" s="5">
        <v>46082</v>
      </c>
      <c r="J1347" s="6"/>
      <c r="K1347" s="7">
        <v>1.8006893359872596</v>
      </c>
    </row>
    <row r="1348" spans="2:11" x14ac:dyDescent="0.55000000000000004">
      <c r="B1348" t="s">
        <v>63</v>
      </c>
      <c r="C1348" t="s">
        <v>55</v>
      </c>
      <c r="E1348" t="s">
        <v>26</v>
      </c>
      <c r="I1348" s="5">
        <v>46082</v>
      </c>
      <c r="J1348" s="6"/>
      <c r="K1348" s="7">
        <v>0.91767697090329992</v>
      </c>
    </row>
    <row r="1349" spans="2:11" x14ac:dyDescent="0.55000000000000004">
      <c r="E1349" t="s">
        <v>8</v>
      </c>
      <c r="I1349" s="5">
        <v>46082</v>
      </c>
      <c r="J1349" s="6"/>
      <c r="K1349" s="7">
        <v>1.9582560061851149</v>
      </c>
    </row>
    <row r="1350" spans="2:11" x14ac:dyDescent="0.55000000000000004">
      <c r="E1350" t="s">
        <v>25</v>
      </c>
      <c r="I1350" s="5">
        <v>46082</v>
      </c>
      <c r="J1350" s="6"/>
      <c r="K1350" s="7">
        <v>3.6013786719745191</v>
      </c>
    </row>
    <row r="1351" spans="2:11" x14ac:dyDescent="0.55000000000000004">
      <c r="E1351" t="s">
        <v>26</v>
      </c>
      <c r="I1351" s="5">
        <v>46082</v>
      </c>
      <c r="J1351" s="6"/>
      <c r="K1351" s="7">
        <v>0.91767697090329992</v>
      </c>
    </row>
    <row r="1352" spans="2:11" x14ac:dyDescent="0.55000000000000004">
      <c r="B1352" t="s">
        <v>63</v>
      </c>
      <c r="C1352" t="s">
        <v>55</v>
      </c>
      <c r="E1352" t="s">
        <v>8</v>
      </c>
      <c r="I1352" s="5">
        <v>46082</v>
      </c>
      <c r="J1352" s="6"/>
      <c r="K1352" s="7">
        <v>1.9582560061851149</v>
      </c>
    </row>
    <row r="1353" spans="2:11" x14ac:dyDescent="0.55000000000000004">
      <c r="B1353" t="s">
        <v>63</v>
      </c>
      <c r="C1353" t="s">
        <v>55</v>
      </c>
      <c r="E1353" t="s">
        <v>25</v>
      </c>
      <c r="I1353" s="5">
        <v>46082</v>
      </c>
      <c r="J1353" s="6"/>
      <c r="K1353" s="7">
        <v>1.8006893359872596</v>
      </c>
    </row>
    <row r="1354" spans="2:11" x14ac:dyDescent="0.55000000000000004">
      <c r="B1354" t="s">
        <v>63</v>
      </c>
      <c r="C1354" t="s">
        <v>55</v>
      </c>
      <c r="E1354" t="s">
        <v>26</v>
      </c>
      <c r="I1354" s="5">
        <v>46082</v>
      </c>
      <c r="J1354" s="6"/>
      <c r="K1354" s="7">
        <v>0.91767697090329992</v>
      </c>
    </row>
    <row r="1355" spans="2:11" x14ac:dyDescent="0.55000000000000004">
      <c r="E1355" t="s">
        <v>8</v>
      </c>
      <c r="I1355" s="5">
        <v>46082</v>
      </c>
      <c r="J1355" s="6"/>
      <c r="K1355" s="7">
        <v>1.9582560061851149</v>
      </c>
    </row>
    <row r="1356" spans="2:11" x14ac:dyDescent="0.55000000000000004">
      <c r="E1356" t="s">
        <v>25</v>
      </c>
      <c r="I1356" s="5">
        <v>46082</v>
      </c>
      <c r="J1356" s="6"/>
      <c r="K1356" s="7">
        <v>2.7010340039808893</v>
      </c>
    </row>
    <row r="1357" spans="2:11" x14ac:dyDescent="0.55000000000000004">
      <c r="E1357" t="s">
        <v>26</v>
      </c>
      <c r="I1357" s="5">
        <v>46082</v>
      </c>
      <c r="J1357" s="6"/>
      <c r="K1357" s="7">
        <v>0.91767697090329992</v>
      </c>
    </row>
    <row r="1358" spans="2:11" x14ac:dyDescent="0.55000000000000004">
      <c r="E1358" t="s">
        <v>8</v>
      </c>
      <c r="I1358" s="5">
        <v>46082</v>
      </c>
      <c r="J1358" s="6"/>
      <c r="K1358" s="7">
        <v>2.9373840092776722</v>
      </c>
    </row>
    <row r="1359" spans="2:11" x14ac:dyDescent="0.55000000000000004">
      <c r="E1359" t="s">
        <v>25</v>
      </c>
      <c r="I1359" s="5">
        <v>46082</v>
      </c>
      <c r="J1359" s="6"/>
      <c r="K1359" s="7">
        <v>1.2239100038656967</v>
      </c>
    </row>
    <row r="1360" spans="2:11" x14ac:dyDescent="0.55000000000000004">
      <c r="E1360" t="s">
        <v>26</v>
      </c>
      <c r="I1360" s="5">
        <v>46082</v>
      </c>
      <c r="J1360" s="6"/>
      <c r="K1360" s="7">
        <v>0.73434600231941805</v>
      </c>
    </row>
    <row r="1361" spans="5:11" x14ac:dyDescent="0.55000000000000004">
      <c r="E1361" t="s">
        <v>8</v>
      </c>
      <c r="I1361" s="5">
        <v>46082</v>
      </c>
      <c r="J1361" s="6"/>
      <c r="K1361" s="7">
        <v>2.9269480108239505</v>
      </c>
    </row>
    <row r="1362" spans="5:11" x14ac:dyDescent="0.55000000000000004">
      <c r="E1362" t="s">
        <v>25</v>
      </c>
      <c r="I1362" s="5">
        <v>46082</v>
      </c>
      <c r="J1362" s="6"/>
      <c r="K1362" s="7">
        <v>1.2758565140876292</v>
      </c>
    </row>
    <row r="1363" spans="5:11" x14ac:dyDescent="0.55000000000000004">
      <c r="E1363" t="s">
        <v>26</v>
      </c>
      <c r="I1363" s="5">
        <v>46082</v>
      </c>
      <c r="J1363" s="6"/>
      <c r="K1363" s="7">
        <v>0.95276361043444346</v>
      </c>
    </row>
    <row r="1364" spans="5:11" x14ac:dyDescent="0.55000000000000004">
      <c r="E1364" t="s">
        <v>8</v>
      </c>
      <c r="I1364" s="5">
        <v>46082</v>
      </c>
      <c r="J1364" s="6"/>
      <c r="K1364" s="7">
        <v>6.853896021647901</v>
      </c>
    </row>
    <row r="1365" spans="5:11" x14ac:dyDescent="0.55000000000000004">
      <c r="E1365" t="s">
        <v>25</v>
      </c>
      <c r="I1365" s="5">
        <v>46082</v>
      </c>
      <c r="J1365" s="6"/>
      <c r="K1365" s="7">
        <v>0</v>
      </c>
    </row>
    <row r="1366" spans="5:11" x14ac:dyDescent="0.55000000000000004">
      <c r="E1366" t="s">
        <v>26</v>
      </c>
      <c r="I1366" s="5">
        <v>46082</v>
      </c>
      <c r="J1366" s="6"/>
      <c r="K1366" s="7">
        <v>0</v>
      </c>
    </row>
    <row r="1367" spans="5:11" x14ac:dyDescent="0.55000000000000004">
      <c r="E1367" t="s">
        <v>8</v>
      </c>
      <c r="I1367" s="5">
        <v>46082</v>
      </c>
      <c r="J1367" s="6"/>
      <c r="K1367" s="7">
        <v>1.9051191915634043</v>
      </c>
    </row>
    <row r="1368" spans="5:11" x14ac:dyDescent="0.55000000000000004">
      <c r="E1368" t="s">
        <v>25</v>
      </c>
      <c r="I1368" s="5">
        <v>46082</v>
      </c>
      <c r="J1368" s="6"/>
      <c r="K1368" s="7">
        <v>1.9051191915634043</v>
      </c>
    </row>
    <row r="1369" spans="5:11" x14ac:dyDescent="0.55000000000000004">
      <c r="E1369" t="s">
        <v>26</v>
      </c>
      <c r="I1369" s="5">
        <v>46082</v>
      </c>
      <c r="J1369" s="6"/>
      <c r="K1369" s="7">
        <v>1.2700794610422694</v>
      </c>
    </row>
    <row r="1370" spans="5:11" x14ac:dyDescent="0.55000000000000004">
      <c r="E1370" t="s">
        <v>8</v>
      </c>
      <c r="I1370" s="5">
        <v>46082</v>
      </c>
      <c r="J1370" s="6"/>
      <c r="K1370" s="7">
        <v>0.95255959578170213</v>
      </c>
    </row>
    <row r="1371" spans="5:11" x14ac:dyDescent="0.55000000000000004">
      <c r="E1371" t="s">
        <v>25</v>
      </c>
      <c r="I1371" s="5">
        <v>46082</v>
      </c>
      <c r="J1371" s="6"/>
      <c r="K1371" s="7">
        <v>0.95255959578170213</v>
      </c>
    </row>
    <row r="1372" spans="5:11" x14ac:dyDescent="0.55000000000000004">
      <c r="E1372" t="s">
        <v>26</v>
      </c>
      <c r="I1372" s="5">
        <v>46082</v>
      </c>
      <c r="J1372" s="6"/>
      <c r="K1372" s="7">
        <v>0.63503973052113472</v>
      </c>
    </row>
    <row r="1373" spans="5:11" x14ac:dyDescent="0.55000000000000004">
      <c r="E1373" t="s">
        <v>8</v>
      </c>
      <c r="I1373" s="5">
        <v>46082</v>
      </c>
      <c r="J1373" s="6"/>
      <c r="K1373" s="7">
        <v>2.6473101656682094</v>
      </c>
    </row>
    <row r="1374" spans="5:11" x14ac:dyDescent="0.55000000000000004">
      <c r="E1374" t="s">
        <v>25</v>
      </c>
      <c r="I1374" s="5">
        <v>46082</v>
      </c>
      <c r="J1374" s="6"/>
      <c r="K1374" s="7">
        <v>2.6473101656682094</v>
      </c>
    </row>
    <row r="1375" spans="5:11" x14ac:dyDescent="0.55000000000000004">
      <c r="E1375" t="s">
        <v>26</v>
      </c>
      <c r="I1375" s="5">
        <v>46082</v>
      </c>
      <c r="J1375" s="6"/>
      <c r="K1375" s="7">
        <v>1.7648734437788063</v>
      </c>
    </row>
    <row r="1376" spans="5:11" x14ac:dyDescent="0.55000000000000004">
      <c r="E1376" t="s">
        <v>8</v>
      </c>
      <c r="I1376" s="5">
        <v>46082</v>
      </c>
      <c r="J1376" s="6"/>
      <c r="K1376" s="7">
        <v>0.1382828524148276</v>
      </c>
    </row>
    <row r="1377" spans="5:11" x14ac:dyDescent="0.55000000000000004">
      <c r="E1377" t="s">
        <v>25</v>
      </c>
      <c r="I1377" s="5">
        <v>46082</v>
      </c>
      <c r="J1377" s="6"/>
      <c r="K1377" s="7">
        <v>0.2765657048296552</v>
      </c>
    </row>
    <row r="1378" spans="5:11" x14ac:dyDescent="0.55000000000000004">
      <c r="E1378" t="s">
        <v>26</v>
      </c>
      <c r="I1378" s="5">
        <v>46082</v>
      </c>
      <c r="J1378" s="6"/>
      <c r="K1378" s="7">
        <v>0.50703712552103464</v>
      </c>
    </row>
    <row r="1379" spans="5:11" x14ac:dyDescent="0.55000000000000004">
      <c r="E1379" t="s">
        <v>8</v>
      </c>
      <c r="I1379" s="5">
        <v>46082</v>
      </c>
      <c r="J1379" s="6"/>
      <c r="K1379" s="7">
        <v>0</v>
      </c>
    </row>
    <row r="1380" spans="5:11" x14ac:dyDescent="0.55000000000000004">
      <c r="E1380" t="s">
        <v>25</v>
      </c>
      <c r="I1380" s="5">
        <v>46082</v>
      </c>
      <c r="J1380" s="6"/>
      <c r="K1380" s="7">
        <v>0</v>
      </c>
    </row>
    <row r="1381" spans="5:11" x14ac:dyDescent="0.55000000000000004">
      <c r="E1381" t="s">
        <v>26</v>
      </c>
      <c r="I1381" s="5">
        <v>46082</v>
      </c>
      <c r="J1381" s="6"/>
      <c r="K1381" s="7">
        <v>0</v>
      </c>
    </row>
    <row r="1382" spans="5:11" x14ac:dyDescent="0.55000000000000004">
      <c r="E1382" t="s">
        <v>8</v>
      </c>
      <c r="I1382" s="5">
        <v>46082</v>
      </c>
      <c r="J1382" s="6"/>
      <c r="K1382" s="7">
        <v>0</v>
      </c>
    </row>
    <row r="1383" spans="5:11" x14ac:dyDescent="0.55000000000000004">
      <c r="E1383" t="s">
        <v>25</v>
      </c>
      <c r="I1383" s="5">
        <v>46082</v>
      </c>
      <c r="J1383" s="6"/>
      <c r="K1383" s="7">
        <v>0</v>
      </c>
    </row>
    <row r="1384" spans="5:11" x14ac:dyDescent="0.55000000000000004">
      <c r="E1384" t="s">
        <v>26</v>
      </c>
      <c r="I1384" s="5">
        <v>46082</v>
      </c>
      <c r="J1384" s="6"/>
      <c r="K1384" s="7">
        <v>0</v>
      </c>
    </row>
    <row r="1385" spans="5:11" x14ac:dyDescent="0.55000000000000004">
      <c r="E1385" t="s">
        <v>8</v>
      </c>
      <c r="I1385" s="5">
        <v>46082</v>
      </c>
      <c r="J1385" s="6"/>
      <c r="K1385" s="7">
        <v>4.189572764617691</v>
      </c>
    </row>
    <row r="1386" spans="5:11" x14ac:dyDescent="0.55000000000000004">
      <c r="E1386" t="s">
        <v>25</v>
      </c>
      <c r="I1386" s="5">
        <v>46082</v>
      </c>
      <c r="J1386" s="6"/>
      <c r="K1386" s="7">
        <v>0.84409359026369168</v>
      </c>
    </row>
    <row r="1387" spans="5:11" x14ac:dyDescent="0.55000000000000004">
      <c r="E1387" t="s">
        <v>26</v>
      </c>
      <c r="I1387" s="5">
        <v>46082</v>
      </c>
      <c r="J1387" s="6"/>
      <c r="K1387" s="7">
        <v>1</v>
      </c>
    </row>
    <row r="1388" spans="5:11" x14ac:dyDescent="0.55000000000000004">
      <c r="E1388" t="s">
        <v>8</v>
      </c>
      <c r="I1388" s="5">
        <v>46082</v>
      </c>
      <c r="J1388" s="6"/>
      <c r="K1388" s="7">
        <v>1.6526740419790102</v>
      </c>
    </row>
    <row r="1389" spans="5:11" x14ac:dyDescent="0.55000000000000004">
      <c r="E1389" t="s">
        <v>25</v>
      </c>
      <c r="I1389" s="5">
        <v>46082</v>
      </c>
      <c r="J1389" s="6"/>
      <c r="K1389" s="7">
        <v>0.92098091563793094</v>
      </c>
    </row>
    <row r="1390" spans="5:11" x14ac:dyDescent="0.55000000000000004">
      <c r="E1390" t="s">
        <v>26</v>
      </c>
      <c r="I1390" s="5">
        <v>46082</v>
      </c>
      <c r="J1390" s="6"/>
      <c r="K1390" s="7">
        <v>1.8335284895310346</v>
      </c>
    </row>
    <row r="1391" spans="5:11" x14ac:dyDescent="0.55000000000000004">
      <c r="E1391" t="s">
        <v>8</v>
      </c>
      <c r="I1391" s="5">
        <v>46082</v>
      </c>
      <c r="J1391" s="6"/>
      <c r="K1391" s="7">
        <v>0.91245546813917389</v>
      </c>
    </row>
    <row r="1392" spans="5:11" x14ac:dyDescent="0.55000000000000004">
      <c r="E1392" t="s">
        <v>25</v>
      </c>
      <c r="I1392" s="5">
        <v>46082</v>
      </c>
      <c r="J1392" s="6"/>
      <c r="K1392" s="7">
        <v>1.8249109362783478</v>
      </c>
    </row>
    <row r="1393" spans="5:11" x14ac:dyDescent="0.55000000000000004">
      <c r="E1393" t="s">
        <v>26</v>
      </c>
      <c r="I1393" s="5">
        <v>46082</v>
      </c>
      <c r="J1393" s="6"/>
      <c r="K1393" s="7">
        <v>0.91245546813917389</v>
      </c>
    </row>
    <row r="1394" spans="5:11" x14ac:dyDescent="0.55000000000000004">
      <c r="E1394" t="s">
        <v>8</v>
      </c>
      <c r="I1394" s="5">
        <v>46082</v>
      </c>
      <c r="J1394" s="6"/>
      <c r="K1394" s="7">
        <v>1.6526740419790102</v>
      </c>
    </row>
    <row r="1395" spans="5:11" x14ac:dyDescent="0.55000000000000004">
      <c r="E1395" t="s">
        <v>25</v>
      </c>
      <c r="I1395" s="5">
        <v>46082</v>
      </c>
      <c r="J1395" s="6"/>
      <c r="K1395" s="7">
        <v>4.6049045781896556</v>
      </c>
    </row>
    <row r="1396" spans="5:11" x14ac:dyDescent="0.55000000000000004">
      <c r="E1396" t="s">
        <v>26</v>
      </c>
      <c r="I1396" s="5">
        <v>46082</v>
      </c>
      <c r="J1396" s="6"/>
      <c r="K1396" s="7">
        <v>1.8335284895310346</v>
      </c>
    </row>
    <row r="1397" spans="5:11" x14ac:dyDescent="0.55000000000000004">
      <c r="E1397" t="s">
        <v>8</v>
      </c>
      <c r="I1397" s="5">
        <v>46082</v>
      </c>
      <c r="J1397" s="6"/>
      <c r="K1397" s="7">
        <v>1.3590160050373028</v>
      </c>
    </row>
    <row r="1398" spans="5:11" x14ac:dyDescent="0.55000000000000004">
      <c r="E1398" t="s">
        <v>25</v>
      </c>
      <c r="I1398" s="5">
        <v>46082</v>
      </c>
      <c r="J1398" s="6"/>
      <c r="K1398" s="7">
        <v>1.0303058952213482</v>
      </c>
    </row>
    <row r="1399" spans="5:11" x14ac:dyDescent="0.55000000000000004">
      <c r="E1399" t="s">
        <v>26</v>
      </c>
      <c r="I1399" s="5">
        <v>46082</v>
      </c>
      <c r="J1399" s="6"/>
      <c r="K1399" s="7">
        <v>2.0394944619205209</v>
      </c>
    </row>
    <row r="1400" spans="5:11" x14ac:dyDescent="0.55000000000000004">
      <c r="E1400" t="s">
        <v>8</v>
      </c>
      <c r="I1400" s="5">
        <v>46082</v>
      </c>
      <c r="J1400" s="6"/>
      <c r="K1400" s="7">
        <v>0.33333333333333331</v>
      </c>
    </row>
    <row r="1401" spans="5:11" x14ac:dyDescent="0.55000000000000004">
      <c r="E1401" t="s">
        <v>25</v>
      </c>
      <c r="I1401" s="5">
        <v>46082</v>
      </c>
      <c r="J1401" s="6"/>
      <c r="K1401" s="7">
        <v>0.33333333333333331</v>
      </c>
    </row>
    <row r="1402" spans="5:11" x14ac:dyDescent="0.55000000000000004">
      <c r="E1402" t="s">
        <v>26</v>
      </c>
      <c r="I1402" s="5">
        <v>46082</v>
      </c>
      <c r="J1402" s="6"/>
      <c r="K1402" s="7">
        <v>0.33333333333333331</v>
      </c>
    </row>
    <row r="1403" spans="5:11" x14ac:dyDescent="0.55000000000000004">
      <c r="E1403" t="s">
        <v>8</v>
      </c>
      <c r="I1403" s="5">
        <v>46082</v>
      </c>
      <c r="J1403" s="6"/>
      <c r="K1403" s="7">
        <v>1.4867102539821779</v>
      </c>
    </row>
    <row r="1404" spans="5:11" x14ac:dyDescent="0.55000000000000004">
      <c r="E1404" t="s">
        <v>25</v>
      </c>
      <c r="I1404" s="5">
        <v>46082</v>
      </c>
      <c r="J1404" s="6"/>
      <c r="K1404" s="7">
        <v>1.4867102539821779</v>
      </c>
    </row>
    <row r="1405" spans="5:11" x14ac:dyDescent="0.55000000000000004">
      <c r="E1405" t="s">
        <v>26</v>
      </c>
      <c r="I1405" s="5">
        <v>46082</v>
      </c>
      <c r="J1405" s="6"/>
      <c r="K1405" s="7">
        <v>1.4867102539821779</v>
      </c>
    </row>
    <row r="1406" spans="5:11" x14ac:dyDescent="0.55000000000000004">
      <c r="E1406" t="s">
        <v>8</v>
      </c>
      <c r="I1406" s="5">
        <v>46082</v>
      </c>
      <c r="J1406" s="6"/>
      <c r="K1406" s="7">
        <v>2.5368987226386803</v>
      </c>
    </row>
    <row r="1407" spans="5:11" x14ac:dyDescent="0.55000000000000004">
      <c r="E1407" t="s">
        <v>25</v>
      </c>
      <c r="I1407" s="5">
        <v>46082</v>
      </c>
      <c r="J1407" s="6"/>
      <c r="K1407" s="7">
        <v>2.7629427469137928</v>
      </c>
    </row>
    <row r="1408" spans="5:11" x14ac:dyDescent="0.55000000000000004">
      <c r="E1408" t="s">
        <v>26</v>
      </c>
      <c r="I1408" s="5">
        <v>46082</v>
      </c>
      <c r="J1408" s="6"/>
      <c r="K1408" s="7">
        <v>0.91676424476551732</v>
      </c>
    </row>
    <row r="1409" spans="2:11" x14ac:dyDescent="0.55000000000000004">
      <c r="E1409" t="s">
        <v>8</v>
      </c>
      <c r="I1409" s="5">
        <v>46113</v>
      </c>
      <c r="J1409" s="6"/>
      <c r="K1409" s="7">
        <v>0.82192040565711333</v>
      </c>
    </row>
    <row r="1410" spans="2:11" x14ac:dyDescent="0.55000000000000004">
      <c r="E1410" t="s">
        <v>25</v>
      </c>
      <c r="I1410" s="5">
        <v>46113</v>
      </c>
      <c r="J1410" s="6"/>
      <c r="K1410" s="7">
        <v>1.4889311564145993</v>
      </c>
    </row>
    <row r="1411" spans="2:11" x14ac:dyDescent="0.55000000000000004">
      <c r="E1411" t="s">
        <v>26</v>
      </c>
      <c r="I1411" s="5">
        <v>46113</v>
      </c>
      <c r="J1411" s="6"/>
      <c r="K1411" s="7">
        <v>2.4821321538019254</v>
      </c>
    </row>
    <row r="1412" spans="2:11" x14ac:dyDescent="0.55000000000000004">
      <c r="B1412" t="s">
        <v>63</v>
      </c>
      <c r="C1412" t="s">
        <v>55</v>
      </c>
      <c r="D1412" t="s">
        <v>54</v>
      </c>
      <c r="E1412" t="s">
        <v>8</v>
      </c>
      <c r="I1412" s="5">
        <v>46113</v>
      </c>
      <c r="J1412" s="6"/>
      <c r="K1412" s="7">
        <v>3.370013069939743</v>
      </c>
    </row>
    <row r="1413" spans="2:11" x14ac:dyDescent="0.55000000000000004">
      <c r="B1413" t="s">
        <v>63</v>
      </c>
      <c r="C1413" t="s">
        <v>55</v>
      </c>
      <c r="D1413" t="s">
        <v>54</v>
      </c>
      <c r="E1413" t="s">
        <v>25</v>
      </c>
      <c r="I1413" s="5">
        <v>46113</v>
      </c>
      <c r="J1413" s="6"/>
      <c r="K1413" s="7">
        <v>1.6850065349698715</v>
      </c>
    </row>
    <row r="1414" spans="2:11" x14ac:dyDescent="0.55000000000000004">
      <c r="B1414" t="s">
        <v>63</v>
      </c>
      <c r="C1414" t="s">
        <v>55</v>
      </c>
      <c r="D1414" t="s">
        <v>54</v>
      </c>
      <c r="E1414" t="s">
        <v>26</v>
      </c>
      <c r="I1414" s="5">
        <v>46113</v>
      </c>
      <c r="J1414" s="6"/>
      <c r="K1414" s="7">
        <v>1.6850065349698715</v>
      </c>
    </row>
    <row r="1415" spans="2:11" x14ac:dyDescent="0.55000000000000004">
      <c r="E1415" t="s">
        <v>8</v>
      </c>
      <c r="I1415" s="5">
        <v>46113</v>
      </c>
      <c r="J1415" s="6"/>
      <c r="K1415" s="7">
        <v>3.3053681788660718</v>
      </c>
    </row>
    <row r="1416" spans="2:11" x14ac:dyDescent="0.55000000000000004">
      <c r="E1416" t="s">
        <v>25</v>
      </c>
      <c r="I1416" s="5">
        <v>46113</v>
      </c>
      <c r="J1416" s="6"/>
      <c r="K1416" s="7">
        <v>1.6526840894330359</v>
      </c>
    </row>
    <row r="1417" spans="2:11" x14ac:dyDescent="0.55000000000000004">
      <c r="E1417" t="s">
        <v>26</v>
      </c>
      <c r="I1417" s="5">
        <v>46113</v>
      </c>
      <c r="J1417" s="6"/>
      <c r="K1417" s="7">
        <v>1.6526840894330359</v>
      </c>
    </row>
    <row r="1418" spans="2:11" x14ac:dyDescent="0.55000000000000004">
      <c r="E1418" t="s">
        <v>8</v>
      </c>
      <c r="I1418" s="5">
        <v>46113</v>
      </c>
      <c r="J1418" s="6"/>
      <c r="K1418" s="7">
        <v>2.0011948474629868</v>
      </c>
    </row>
    <row r="1419" spans="2:11" x14ac:dyDescent="0.55000000000000004">
      <c r="E1419" t="s">
        <v>25</v>
      </c>
      <c r="I1419" s="5">
        <v>46113</v>
      </c>
      <c r="J1419" s="6"/>
      <c r="K1419" s="7">
        <v>2.6914454617614627</v>
      </c>
    </row>
    <row r="1420" spans="2:11" x14ac:dyDescent="0.55000000000000004">
      <c r="E1420" t="s">
        <v>26</v>
      </c>
      <c r="I1420" s="5">
        <v>46113</v>
      </c>
      <c r="J1420" s="6"/>
      <c r="K1420" s="7">
        <v>1.8349972495524021</v>
      </c>
    </row>
    <row r="1421" spans="2:11" x14ac:dyDescent="0.55000000000000004">
      <c r="E1421" t="s">
        <v>8</v>
      </c>
      <c r="I1421" s="5">
        <v>46113</v>
      </c>
      <c r="J1421" s="6"/>
      <c r="K1421" s="7">
        <v>0</v>
      </c>
    </row>
    <row r="1422" spans="2:11" x14ac:dyDescent="0.55000000000000004">
      <c r="E1422" t="s">
        <v>25</v>
      </c>
      <c r="I1422" s="5">
        <v>46113</v>
      </c>
      <c r="J1422" s="6"/>
      <c r="K1422" s="7">
        <v>0.75</v>
      </c>
    </row>
    <row r="1423" spans="2:11" x14ac:dyDescent="0.55000000000000004">
      <c r="E1423" t="s">
        <v>26</v>
      </c>
      <c r="I1423" s="5">
        <v>46113</v>
      </c>
      <c r="J1423" s="6"/>
      <c r="K1423" s="7">
        <v>0.75</v>
      </c>
    </row>
    <row r="1424" spans="2:11" x14ac:dyDescent="0.55000000000000004">
      <c r="B1424" t="s">
        <v>63</v>
      </c>
      <c r="C1424" t="s">
        <v>55</v>
      </c>
      <c r="E1424" t="s">
        <v>8</v>
      </c>
      <c r="I1424" s="5">
        <v>46113</v>
      </c>
      <c r="J1424" s="6"/>
      <c r="K1424" s="7">
        <v>1.0005974237314934</v>
      </c>
    </row>
    <row r="1425" spans="2:11" x14ac:dyDescent="0.55000000000000004">
      <c r="B1425" t="s">
        <v>63</v>
      </c>
      <c r="C1425" t="s">
        <v>55</v>
      </c>
      <c r="E1425" t="s">
        <v>25</v>
      </c>
      <c r="I1425" s="5">
        <v>46113</v>
      </c>
      <c r="J1425" s="6"/>
      <c r="K1425" s="7">
        <v>1.7942969745076418</v>
      </c>
    </row>
    <row r="1426" spans="2:11" x14ac:dyDescent="0.55000000000000004">
      <c r="B1426" t="s">
        <v>63</v>
      </c>
      <c r="C1426" t="s">
        <v>55</v>
      </c>
      <c r="E1426" t="s">
        <v>26</v>
      </c>
      <c r="I1426" s="5">
        <v>46113</v>
      </c>
      <c r="J1426" s="6"/>
      <c r="K1426" s="7">
        <v>0.91749862477620103</v>
      </c>
    </row>
    <row r="1427" spans="2:11" x14ac:dyDescent="0.55000000000000004">
      <c r="E1427" t="s">
        <v>8</v>
      </c>
      <c r="I1427" s="5">
        <v>46113</v>
      </c>
      <c r="J1427" s="6"/>
      <c r="K1427" s="7">
        <v>2.0011948474629868</v>
      </c>
    </row>
    <row r="1428" spans="2:11" x14ac:dyDescent="0.55000000000000004">
      <c r="E1428" t="s">
        <v>25</v>
      </c>
      <c r="I1428" s="5">
        <v>46113</v>
      </c>
      <c r="J1428" s="6"/>
      <c r="K1428" s="7">
        <v>3.5885939490152836</v>
      </c>
    </row>
    <row r="1429" spans="2:11" x14ac:dyDescent="0.55000000000000004">
      <c r="E1429" t="s">
        <v>26</v>
      </c>
      <c r="I1429" s="5">
        <v>46113</v>
      </c>
      <c r="J1429" s="6"/>
      <c r="K1429" s="7">
        <v>0.91749862477620103</v>
      </c>
    </row>
    <row r="1430" spans="2:11" x14ac:dyDescent="0.55000000000000004">
      <c r="B1430" t="s">
        <v>63</v>
      </c>
      <c r="C1430" t="s">
        <v>55</v>
      </c>
      <c r="E1430" t="s">
        <v>8</v>
      </c>
      <c r="I1430" s="5">
        <v>46113</v>
      </c>
      <c r="J1430" s="6"/>
      <c r="K1430" s="7">
        <v>2.0011948474629868</v>
      </c>
    </row>
    <row r="1431" spans="2:11" x14ac:dyDescent="0.55000000000000004">
      <c r="B1431" t="s">
        <v>63</v>
      </c>
      <c r="C1431" t="s">
        <v>55</v>
      </c>
      <c r="E1431" t="s">
        <v>25</v>
      </c>
      <c r="I1431" s="5">
        <v>46113</v>
      </c>
      <c r="J1431" s="6"/>
      <c r="K1431" s="7">
        <v>1.7942969745076418</v>
      </c>
    </row>
    <row r="1432" spans="2:11" x14ac:dyDescent="0.55000000000000004">
      <c r="B1432" t="s">
        <v>63</v>
      </c>
      <c r="C1432" t="s">
        <v>55</v>
      </c>
      <c r="E1432" t="s">
        <v>26</v>
      </c>
      <c r="I1432" s="5">
        <v>46113</v>
      </c>
      <c r="J1432" s="6"/>
      <c r="K1432" s="7">
        <v>0.91749862477620103</v>
      </c>
    </row>
    <row r="1433" spans="2:11" x14ac:dyDescent="0.55000000000000004">
      <c r="E1433" t="s">
        <v>8</v>
      </c>
      <c r="I1433" s="5">
        <v>46113</v>
      </c>
      <c r="J1433" s="6"/>
      <c r="K1433" s="7">
        <v>2.0011948474629868</v>
      </c>
    </row>
    <row r="1434" spans="2:11" x14ac:dyDescent="0.55000000000000004">
      <c r="E1434" t="s">
        <v>25</v>
      </c>
      <c r="I1434" s="5">
        <v>46113</v>
      </c>
      <c r="J1434" s="6"/>
      <c r="K1434" s="7">
        <v>2.6914454617614627</v>
      </c>
    </row>
    <row r="1435" spans="2:11" x14ac:dyDescent="0.55000000000000004">
      <c r="E1435" t="s">
        <v>26</v>
      </c>
      <c r="I1435" s="5">
        <v>46113</v>
      </c>
      <c r="J1435" s="6"/>
      <c r="K1435" s="7">
        <v>0.91749862477620103</v>
      </c>
    </row>
    <row r="1436" spans="2:11" x14ac:dyDescent="0.55000000000000004">
      <c r="E1436" t="s">
        <v>8</v>
      </c>
      <c r="I1436" s="5">
        <v>46113</v>
      </c>
      <c r="J1436" s="6"/>
      <c r="K1436" s="7">
        <v>3.6021507254333756</v>
      </c>
    </row>
    <row r="1437" spans="2:11" x14ac:dyDescent="0.55000000000000004">
      <c r="E1437" t="s">
        <v>25</v>
      </c>
      <c r="I1437" s="5">
        <v>46113</v>
      </c>
      <c r="J1437" s="6"/>
      <c r="K1437" s="7">
        <v>1.5008961355972399</v>
      </c>
    </row>
    <row r="1438" spans="2:11" x14ac:dyDescent="0.55000000000000004">
      <c r="E1438" t="s">
        <v>26</v>
      </c>
      <c r="I1438" s="5">
        <v>46113</v>
      </c>
      <c r="J1438" s="6"/>
      <c r="K1438" s="7">
        <v>0.90053768135834389</v>
      </c>
    </row>
    <row r="1439" spans="2:11" x14ac:dyDescent="0.55000000000000004">
      <c r="E1439" t="s">
        <v>8</v>
      </c>
      <c r="I1439" s="5">
        <v>46113</v>
      </c>
      <c r="J1439" s="6"/>
      <c r="K1439" s="7">
        <v>3.0020909830602269</v>
      </c>
    </row>
    <row r="1440" spans="2:11" x14ac:dyDescent="0.55000000000000004">
      <c r="E1440" t="s">
        <v>25</v>
      </c>
      <c r="I1440" s="5">
        <v>46113</v>
      </c>
      <c r="J1440" s="6"/>
      <c r="K1440" s="7">
        <v>1.3197452621344348</v>
      </c>
    </row>
    <row r="1441" spans="5:11" x14ac:dyDescent="0.55000000000000004">
      <c r="E1441" t="s">
        <v>26</v>
      </c>
      <c r="I1441" s="5">
        <v>46113</v>
      </c>
      <c r="J1441" s="6"/>
      <c r="K1441" s="7">
        <v>1.00612825137425</v>
      </c>
    </row>
    <row r="1442" spans="5:11" x14ac:dyDescent="0.55000000000000004">
      <c r="E1442" t="s">
        <v>8</v>
      </c>
      <c r="I1442" s="5">
        <v>46113</v>
      </c>
      <c r="J1442" s="6"/>
      <c r="K1442" s="7">
        <v>7.0041819661204539</v>
      </c>
    </row>
    <row r="1443" spans="5:11" x14ac:dyDescent="0.55000000000000004">
      <c r="E1443" t="s">
        <v>25</v>
      </c>
      <c r="I1443" s="5">
        <v>46113</v>
      </c>
      <c r="J1443" s="6"/>
      <c r="K1443" s="7">
        <v>0</v>
      </c>
    </row>
    <row r="1444" spans="5:11" x14ac:dyDescent="0.55000000000000004">
      <c r="E1444" t="s">
        <v>26</v>
      </c>
      <c r="I1444" s="5">
        <v>46113</v>
      </c>
      <c r="J1444" s="6"/>
      <c r="K1444" s="7">
        <v>0</v>
      </c>
    </row>
    <row r="1445" spans="5:11" x14ac:dyDescent="0.55000000000000004">
      <c r="E1445" t="s">
        <v>8</v>
      </c>
      <c r="I1445" s="5">
        <v>46113</v>
      </c>
      <c r="J1445" s="6"/>
      <c r="K1445" s="7">
        <v>1.9053786287011174</v>
      </c>
    </row>
    <row r="1446" spans="5:11" x14ac:dyDescent="0.55000000000000004">
      <c r="E1446" t="s">
        <v>25</v>
      </c>
      <c r="I1446" s="5">
        <v>46113</v>
      </c>
      <c r="J1446" s="6"/>
      <c r="K1446" s="7">
        <v>1.9053786287011174</v>
      </c>
    </row>
    <row r="1447" spans="5:11" x14ac:dyDescent="0.55000000000000004">
      <c r="E1447" t="s">
        <v>26</v>
      </c>
      <c r="I1447" s="5">
        <v>46113</v>
      </c>
      <c r="J1447" s="6"/>
      <c r="K1447" s="7">
        <v>1.2702524191340783</v>
      </c>
    </row>
    <row r="1448" spans="5:11" x14ac:dyDescent="0.55000000000000004">
      <c r="E1448" t="s">
        <v>8</v>
      </c>
      <c r="I1448" s="5">
        <v>46113</v>
      </c>
      <c r="J1448" s="6"/>
      <c r="K1448" s="7">
        <v>0.9526893143505587</v>
      </c>
    </row>
    <row r="1449" spans="5:11" x14ac:dyDescent="0.55000000000000004">
      <c r="E1449" t="s">
        <v>25</v>
      </c>
      <c r="I1449" s="5">
        <v>46113</v>
      </c>
      <c r="J1449" s="6"/>
      <c r="K1449" s="7">
        <v>0.9526893143505587</v>
      </c>
    </row>
    <row r="1450" spans="5:11" x14ac:dyDescent="0.55000000000000004">
      <c r="E1450" t="s">
        <v>26</v>
      </c>
      <c r="I1450" s="5">
        <v>46113</v>
      </c>
      <c r="J1450" s="6"/>
      <c r="K1450" s="7">
        <v>0.63512620956703913</v>
      </c>
    </row>
    <row r="1451" spans="5:11" x14ac:dyDescent="0.55000000000000004">
      <c r="E1451" t="s">
        <v>8</v>
      </c>
      <c r="I1451" s="5">
        <v>46113</v>
      </c>
      <c r="J1451" s="6"/>
      <c r="K1451" s="7">
        <v>2.6466697360212397</v>
      </c>
    </row>
    <row r="1452" spans="5:11" x14ac:dyDescent="0.55000000000000004">
      <c r="E1452" t="s">
        <v>25</v>
      </c>
      <c r="I1452" s="5">
        <v>46113</v>
      </c>
      <c r="J1452" s="6"/>
      <c r="K1452" s="7">
        <v>2.6466697360212397</v>
      </c>
    </row>
    <row r="1453" spans="5:11" x14ac:dyDescent="0.55000000000000004">
      <c r="E1453" t="s">
        <v>26</v>
      </c>
      <c r="I1453" s="5">
        <v>46113</v>
      </c>
      <c r="J1453" s="6"/>
      <c r="K1453" s="7">
        <v>1.7644464906808266</v>
      </c>
    </row>
    <row r="1454" spans="5:11" x14ac:dyDescent="0.55000000000000004">
      <c r="E1454" t="s">
        <v>8</v>
      </c>
      <c r="I1454" s="5">
        <v>46113</v>
      </c>
      <c r="J1454" s="6"/>
      <c r="K1454" s="7">
        <v>0.13750896339410693</v>
      </c>
    </row>
    <row r="1455" spans="5:11" x14ac:dyDescent="0.55000000000000004">
      <c r="E1455" t="s">
        <v>25</v>
      </c>
      <c r="I1455" s="5">
        <v>46113</v>
      </c>
      <c r="J1455" s="6"/>
      <c r="K1455" s="7">
        <v>0.27501792678821385</v>
      </c>
    </row>
    <row r="1456" spans="5:11" x14ac:dyDescent="0.55000000000000004">
      <c r="E1456" t="s">
        <v>26</v>
      </c>
      <c r="I1456" s="5">
        <v>46113</v>
      </c>
      <c r="J1456" s="6"/>
      <c r="K1456" s="7">
        <v>0.50419953244505877</v>
      </c>
    </row>
    <row r="1457" spans="5:11" x14ac:dyDescent="0.55000000000000004">
      <c r="E1457" t="s">
        <v>8</v>
      </c>
      <c r="I1457" s="5">
        <v>46113</v>
      </c>
      <c r="J1457" s="6"/>
      <c r="K1457" s="7">
        <v>0</v>
      </c>
    </row>
    <row r="1458" spans="5:11" x14ac:dyDescent="0.55000000000000004">
      <c r="E1458" t="s">
        <v>25</v>
      </c>
      <c r="I1458" s="5">
        <v>46113</v>
      </c>
      <c r="J1458" s="6"/>
      <c r="K1458" s="7">
        <v>0</v>
      </c>
    </row>
    <row r="1459" spans="5:11" x14ac:dyDescent="0.55000000000000004">
      <c r="E1459" t="s">
        <v>26</v>
      </c>
      <c r="I1459" s="5">
        <v>46113</v>
      </c>
      <c r="J1459" s="6"/>
      <c r="K1459" s="7">
        <v>0</v>
      </c>
    </row>
    <row r="1460" spans="5:11" x14ac:dyDescent="0.55000000000000004">
      <c r="E1460" t="s">
        <v>8</v>
      </c>
      <c r="I1460" s="5">
        <v>46113</v>
      </c>
      <c r="J1460" s="6"/>
      <c r="K1460" s="7">
        <v>0</v>
      </c>
    </row>
    <row r="1461" spans="5:11" x14ac:dyDescent="0.55000000000000004">
      <c r="E1461" t="s">
        <v>25</v>
      </c>
      <c r="I1461" s="5">
        <v>46113</v>
      </c>
      <c r="J1461" s="6"/>
      <c r="K1461" s="7">
        <v>0</v>
      </c>
    </row>
    <row r="1462" spans="5:11" x14ac:dyDescent="0.55000000000000004">
      <c r="E1462" t="s">
        <v>26</v>
      </c>
      <c r="I1462" s="5">
        <v>46113</v>
      </c>
      <c r="J1462" s="6"/>
      <c r="K1462" s="7">
        <v>0</v>
      </c>
    </row>
    <row r="1463" spans="5:11" x14ac:dyDescent="0.55000000000000004">
      <c r="E1463" t="s">
        <v>8</v>
      </c>
      <c r="I1463" s="5">
        <v>46113</v>
      </c>
      <c r="J1463" s="6"/>
      <c r="K1463" s="7">
        <v>4.189572764617691</v>
      </c>
    </row>
    <row r="1464" spans="5:11" x14ac:dyDescent="0.55000000000000004">
      <c r="E1464" t="s">
        <v>25</v>
      </c>
      <c r="I1464" s="5">
        <v>46113</v>
      </c>
      <c r="J1464" s="6"/>
      <c r="K1464" s="7">
        <v>0.84409359026369168</v>
      </c>
    </row>
    <row r="1465" spans="5:11" x14ac:dyDescent="0.55000000000000004">
      <c r="E1465" t="s">
        <v>26</v>
      </c>
      <c r="I1465" s="5">
        <v>46113</v>
      </c>
      <c r="J1465" s="6"/>
      <c r="K1465" s="7">
        <v>1</v>
      </c>
    </row>
    <row r="1466" spans="5:11" x14ac:dyDescent="0.55000000000000004">
      <c r="E1466" t="s">
        <v>8</v>
      </c>
      <c r="I1466" s="5">
        <v>46113</v>
      </c>
      <c r="J1466" s="6"/>
      <c r="K1466" s="7">
        <v>1.6526740419790102</v>
      </c>
    </row>
    <row r="1467" spans="5:11" x14ac:dyDescent="0.55000000000000004">
      <c r="E1467" t="s">
        <v>25</v>
      </c>
      <c r="I1467" s="5">
        <v>46113</v>
      </c>
      <c r="J1467" s="6"/>
      <c r="K1467" s="7">
        <v>0.91856591345614935</v>
      </c>
    </row>
    <row r="1468" spans="5:11" x14ac:dyDescent="0.55000000000000004">
      <c r="E1468" t="s">
        <v>26</v>
      </c>
      <c r="I1468" s="5">
        <v>46113</v>
      </c>
      <c r="J1468" s="6"/>
      <c r="K1468" s="7">
        <v>1.8351572555347584</v>
      </c>
    </row>
    <row r="1469" spans="5:11" x14ac:dyDescent="0.55000000000000004">
      <c r="E1469" t="s">
        <v>8</v>
      </c>
      <c r="I1469" s="5">
        <v>46113</v>
      </c>
      <c r="J1469" s="6"/>
      <c r="K1469" s="7">
        <v>0.90030556003010387</v>
      </c>
    </row>
    <row r="1470" spans="5:11" x14ac:dyDescent="0.55000000000000004">
      <c r="E1470" t="s">
        <v>25</v>
      </c>
      <c r="I1470" s="5">
        <v>46113</v>
      </c>
      <c r="J1470" s="6"/>
      <c r="K1470" s="7">
        <v>1.8006111200602077</v>
      </c>
    </row>
    <row r="1471" spans="5:11" x14ac:dyDescent="0.55000000000000004">
      <c r="E1471" t="s">
        <v>26</v>
      </c>
      <c r="I1471" s="5">
        <v>46113</v>
      </c>
      <c r="J1471" s="6"/>
      <c r="K1471" s="7">
        <v>0.90030556003010387</v>
      </c>
    </row>
    <row r="1472" spans="5:11" x14ac:dyDescent="0.55000000000000004">
      <c r="E1472" t="s">
        <v>8</v>
      </c>
      <c r="I1472" s="5">
        <v>46113</v>
      </c>
      <c r="J1472" s="6"/>
      <c r="K1472" s="7">
        <v>1.6526740419790102</v>
      </c>
    </row>
    <row r="1473" spans="5:11" x14ac:dyDescent="0.55000000000000004">
      <c r="E1473" t="s">
        <v>25</v>
      </c>
      <c r="I1473" s="5">
        <v>46113</v>
      </c>
      <c r="J1473" s="6"/>
      <c r="K1473" s="7">
        <v>4.5928295672807469</v>
      </c>
    </row>
    <row r="1474" spans="5:11" x14ac:dyDescent="0.55000000000000004">
      <c r="E1474" t="s">
        <v>26</v>
      </c>
      <c r="I1474" s="5">
        <v>46113</v>
      </c>
      <c r="J1474" s="6"/>
      <c r="K1474" s="7">
        <v>1.8351572555347584</v>
      </c>
    </row>
    <row r="1475" spans="5:11" x14ac:dyDescent="0.55000000000000004">
      <c r="E1475" t="s">
        <v>8</v>
      </c>
      <c r="I1475" s="5">
        <v>46113</v>
      </c>
      <c r="J1475" s="6"/>
      <c r="K1475" s="7">
        <v>1.2594885622903687</v>
      </c>
    </row>
    <row r="1476" spans="5:11" x14ac:dyDescent="0.55000000000000004">
      <c r="E1476" t="s">
        <v>25</v>
      </c>
      <c r="I1476" s="5">
        <v>46113</v>
      </c>
      <c r="J1476" s="6"/>
      <c r="K1476" s="7">
        <v>1.0191118002583577</v>
      </c>
    </row>
    <row r="1477" spans="5:11" x14ac:dyDescent="0.55000000000000004">
      <c r="E1477" t="s">
        <v>26</v>
      </c>
      <c r="I1477" s="5">
        <v>46113</v>
      </c>
      <c r="J1477" s="6"/>
      <c r="K1477" s="7">
        <v>2.0289751416597457</v>
      </c>
    </row>
    <row r="1478" spans="5:11" x14ac:dyDescent="0.55000000000000004">
      <c r="E1478" t="s">
        <v>8</v>
      </c>
      <c r="I1478" s="5">
        <v>46113</v>
      </c>
      <c r="J1478" s="6"/>
      <c r="K1478" s="7">
        <v>0.33333333333333331</v>
      </c>
    </row>
    <row r="1479" spans="5:11" x14ac:dyDescent="0.55000000000000004">
      <c r="E1479" t="s">
        <v>25</v>
      </c>
      <c r="I1479" s="5">
        <v>46113</v>
      </c>
      <c r="J1479" s="6"/>
      <c r="K1479" s="7">
        <v>0.33333333333333331</v>
      </c>
    </row>
    <row r="1480" spans="5:11" x14ac:dyDescent="0.55000000000000004">
      <c r="E1480" t="s">
        <v>26</v>
      </c>
      <c r="I1480" s="5">
        <v>46113</v>
      </c>
      <c r="J1480" s="6"/>
      <c r="K1480" s="7">
        <v>0.33333333333333331</v>
      </c>
    </row>
    <row r="1481" spans="5:11" x14ac:dyDescent="0.55000000000000004">
      <c r="E1481" t="s">
        <v>8</v>
      </c>
      <c r="I1481" s="5">
        <v>46113</v>
      </c>
      <c r="J1481" s="6"/>
      <c r="K1481" s="7">
        <v>1.4337990910721619</v>
      </c>
    </row>
    <row r="1482" spans="5:11" x14ac:dyDescent="0.55000000000000004">
      <c r="E1482" t="s">
        <v>25</v>
      </c>
      <c r="I1482" s="5">
        <v>46113</v>
      </c>
      <c r="J1482" s="6"/>
      <c r="K1482" s="7">
        <v>1.4337990910721619</v>
      </c>
    </row>
    <row r="1483" spans="5:11" x14ac:dyDescent="0.55000000000000004">
      <c r="E1483" t="s">
        <v>26</v>
      </c>
      <c r="I1483" s="5">
        <v>46113</v>
      </c>
      <c r="J1483" s="6"/>
      <c r="K1483" s="7">
        <v>1.4337990910721619</v>
      </c>
    </row>
    <row r="1484" spans="5:11" x14ac:dyDescent="0.55000000000000004">
      <c r="E1484" t="s">
        <v>8</v>
      </c>
      <c r="I1484" s="5">
        <v>46113</v>
      </c>
      <c r="J1484" s="6"/>
      <c r="K1484" s="7">
        <v>2.5368987226386803</v>
      </c>
    </row>
    <row r="1485" spans="5:11" x14ac:dyDescent="0.55000000000000004">
      <c r="E1485" t="s">
        <v>25</v>
      </c>
      <c r="I1485" s="5">
        <v>46113</v>
      </c>
      <c r="J1485" s="6"/>
      <c r="K1485" s="7">
        <v>2.7556977403684479</v>
      </c>
    </row>
    <row r="1486" spans="5:11" x14ac:dyDescent="0.55000000000000004">
      <c r="E1486" t="s">
        <v>26</v>
      </c>
      <c r="I1486" s="5">
        <v>46113</v>
      </c>
      <c r="J1486" s="6"/>
      <c r="K1486" s="7">
        <v>0.9175786277673792</v>
      </c>
    </row>
    <row r="1487" spans="5:11" x14ac:dyDescent="0.55000000000000004">
      <c r="E1487" t="s">
        <v>8</v>
      </c>
      <c r="I1487" s="5">
        <v>46143</v>
      </c>
      <c r="J1487" s="6"/>
      <c r="K1487" s="7">
        <v>0.81783339050079573</v>
      </c>
    </row>
    <row r="1488" spans="5:11" x14ac:dyDescent="0.55000000000000004">
      <c r="E1488" t="s">
        <v>25</v>
      </c>
      <c r="I1488" s="5">
        <v>46143</v>
      </c>
      <c r="J1488" s="6"/>
      <c r="K1488" s="7">
        <v>1.4829360435460617</v>
      </c>
    </row>
    <row r="1489" spans="2:11" x14ac:dyDescent="0.55000000000000004">
      <c r="E1489" t="s">
        <v>26</v>
      </c>
      <c r="I1489" s="5">
        <v>46143</v>
      </c>
      <c r="J1489" s="6"/>
      <c r="K1489" s="7">
        <v>2.4811402905063855</v>
      </c>
    </row>
    <row r="1490" spans="2:11" x14ac:dyDescent="0.55000000000000004">
      <c r="B1490" t="s">
        <v>63</v>
      </c>
      <c r="C1490" t="s">
        <v>55</v>
      </c>
      <c r="D1490" t="s">
        <v>54</v>
      </c>
      <c r="E1490" t="s">
        <v>8</v>
      </c>
      <c r="I1490" s="5">
        <v>46143</v>
      </c>
      <c r="J1490" s="6"/>
      <c r="K1490" s="7">
        <v>3.370013069939743</v>
      </c>
    </row>
    <row r="1491" spans="2:11" x14ac:dyDescent="0.55000000000000004">
      <c r="B1491" t="s">
        <v>63</v>
      </c>
      <c r="C1491" t="s">
        <v>55</v>
      </c>
      <c r="D1491" t="s">
        <v>54</v>
      </c>
      <c r="E1491" t="s">
        <v>25</v>
      </c>
      <c r="I1491" s="5">
        <v>46143</v>
      </c>
      <c r="J1491" s="6"/>
      <c r="K1491" s="7">
        <v>1.6850065349698715</v>
      </c>
    </row>
    <row r="1492" spans="2:11" x14ac:dyDescent="0.55000000000000004">
      <c r="B1492" t="s">
        <v>63</v>
      </c>
      <c r="C1492" t="s">
        <v>55</v>
      </c>
      <c r="D1492" t="s">
        <v>54</v>
      </c>
      <c r="E1492" t="s">
        <v>26</v>
      </c>
      <c r="I1492" s="5">
        <v>46143</v>
      </c>
      <c r="J1492" s="6"/>
      <c r="K1492" s="7">
        <v>1.6850065349698715</v>
      </c>
    </row>
    <row r="1493" spans="2:11" x14ac:dyDescent="0.55000000000000004">
      <c r="E1493" t="s">
        <v>8</v>
      </c>
      <c r="I1493" s="5">
        <v>46143</v>
      </c>
      <c r="J1493" s="6"/>
      <c r="K1493" s="7">
        <v>3.3002857761442725</v>
      </c>
    </row>
    <row r="1494" spans="2:11" x14ac:dyDescent="0.55000000000000004">
      <c r="E1494" t="s">
        <v>25</v>
      </c>
      <c r="I1494" s="5">
        <v>46143</v>
      </c>
      <c r="J1494" s="6"/>
      <c r="K1494" s="7">
        <v>1.6501428880721363</v>
      </c>
    </row>
    <row r="1495" spans="2:11" x14ac:dyDescent="0.55000000000000004">
      <c r="E1495" t="s">
        <v>26</v>
      </c>
      <c r="I1495" s="5">
        <v>46143</v>
      </c>
      <c r="J1495" s="6"/>
      <c r="K1495" s="7">
        <v>1.6501428880721363</v>
      </c>
    </row>
    <row r="1496" spans="2:11" x14ac:dyDescent="0.55000000000000004">
      <c r="E1496" t="s">
        <v>8</v>
      </c>
      <c r="I1496" s="5">
        <v>46143</v>
      </c>
      <c r="J1496" s="6"/>
      <c r="K1496" s="7">
        <v>2.0007865004493413</v>
      </c>
    </row>
    <row r="1497" spans="2:11" x14ac:dyDescent="0.55000000000000004">
      <c r="E1497" t="s">
        <v>25</v>
      </c>
      <c r="I1497" s="5">
        <v>46143</v>
      </c>
      <c r="J1497" s="6"/>
      <c r="K1497" s="7">
        <v>2.6819567314716188</v>
      </c>
    </row>
    <row r="1498" spans="2:11" x14ac:dyDescent="0.55000000000000004">
      <c r="E1498" t="s">
        <v>26</v>
      </c>
      <c r="I1498" s="5">
        <v>46143</v>
      </c>
      <c r="J1498" s="6"/>
      <c r="K1498" s="7">
        <v>1.8348701402858298</v>
      </c>
    </row>
    <row r="1499" spans="2:11" x14ac:dyDescent="0.55000000000000004">
      <c r="E1499" t="s">
        <v>8</v>
      </c>
      <c r="I1499" s="5">
        <v>46143</v>
      </c>
      <c r="J1499" s="6"/>
      <c r="K1499" s="7">
        <v>0</v>
      </c>
    </row>
    <row r="1500" spans="2:11" x14ac:dyDescent="0.55000000000000004">
      <c r="E1500" t="s">
        <v>25</v>
      </c>
      <c r="I1500" s="5">
        <v>46143</v>
      </c>
      <c r="J1500" s="6"/>
      <c r="K1500" s="7">
        <v>0.75</v>
      </c>
    </row>
    <row r="1501" spans="2:11" x14ac:dyDescent="0.55000000000000004">
      <c r="E1501" t="s">
        <v>26</v>
      </c>
      <c r="I1501" s="5">
        <v>46143</v>
      </c>
      <c r="J1501" s="6"/>
      <c r="K1501" s="7">
        <v>0.75</v>
      </c>
    </row>
    <row r="1502" spans="2:11" x14ac:dyDescent="0.55000000000000004">
      <c r="B1502" t="s">
        <v>63</v>
      </c>
      <c r="C1502" t="s">
        <v>55</v>
      </c>
      <c r="E1502" t="s">
        <v>8</v>
      </c>
      <c r="I1502" s="5">
        <v>46143</v>
      </c>
      <c r="J1502" s="6"/>
      <c r="K1502" s="7">
        <v>1.0003932502246706</v>
      </c>
    </row>
    <row r="1503" spans="2:11" x14ac:dyDescent="0.55000000000000004">
      <c r="B1503" t="s">
        <v>63</v>
      </c>
      <c r="C1503" t="s">
        <v>55</v>
      </c>
      <c r="E1503" t="s">
        <v>25</v>
      </c>
      <c r="I1503" s="5">
        <v>46143</v>
      </c>
      <c r="J1503" s="6"/>
      <c r="K1503" s="7">
        <v>1.7879711543144126</v>
      </c>
    </row>
    <row r="1504" spans="2:11" x14ac:dyDescent="0.55000000000000004">
      <c r="B1504" t="s">
        <v>63</v>
      </c>
      <c r="C1504" t="s">
        <v>55</v>
      </c>
      <c r="E1504" t="s">
        <v>26</v>
      </c>
      <c r="I1504" s="5">
        <v>46143</v>
      </c>
      <c r="J1504" s="6"/>
      <c r="K1504" s="7">
        <v>0.91743507014291492</v>
      </c>
    </row>
    <row r="1505" spans="2:11" x14ac:dyDescent="0.55000000000000004">
      <c r="E1505" t="s">
        <v>8</v>
      </c>
      <c r="I1505" s="5">
        <v>46143</v>
      </c>
      <c r="J1505" s="6"/>
      <c r="K1505" s="7">
        <v>2.0007865004493413</v>
      </c>
    </row>
    <row r="1506" spans="2:11" x14ac:dyDescent="0.55000000000000004">
      <c r="E1506" t="s">
        <v>25</v>
      </c>
      <c r="I1506" s="5">
        <v>46143</v>
      </c>
      <c r="J1506" s="6"/>
      <c r="K1506" s="7">
        <v>3.5759423086288251</v>
      </c>
    </row>
    <row r="1507" spans="2:11" x14ac:dyDescent="0.55000000000000004">
      <c r="E1507" t="s">
        <v>26</v>
      </c>
      <c r="I1507" s="5">
        <v>46143</v>
      </c>
      <c r="J1507" s="6"/>
      <c r="K1507" s="7">
        <v>0.91743507014291492</v>
      </c>
    </row>
    <row r="1508" spans="2:11" x14ac:dyDescent="0.55000000000000004">
      <c r="B1508" t="s">
        <v>63</v>
      </c>
      <c r="C1508" t="s">
        <v>55</v>
      </c>
      <c r="E1508" t="s">
        <v>8</v>
      </c>
      <c r="I1508" s="5">
        <v>46143</v>
      </c>
      <c r="J1508" s="6"/>
      <c r="K1508" s="7">
        <v>2.0007865004493413</v>
      </c>
    </row>
    <row r="1509" spans="2:11" x14ac:dyDescent="0.55000000000000004">
      <c r="B1509" t="s">
        <v>63</v>
      </c>
      <c r="C1509" t="s">
        <v>55</v>
      </c>
      <c r="E1509" t="s">
        <v>25</v>
      </c>
      <c r="I1509" s="5">
        <v>46143</v>
      </c>
      <c r="J1509" s="6"/>
      <c r="K1509" s="7">
        <v>1.7879711543144126</v>
      </c>
    </row>
    <row r="1510" spans="2:11" x14ac:dyDescent="0.55000000000000004">
      <c r="B1510" t="s">
        <v>63</v>
      </c>
      <c r="C1510" t="s">
        <v>55</v>
      </c>
      <c r="E1510" t="s">
        <v>26</v>
      </c>
      <c r="I1510" s="5">
        <v>46143</v>
      </c>
      <c r="J1510" s="6"/>
      <c r="K1510" s="7">
        <v>0.91743507014291492</v>
      </c>
    </row>
    <row r="1511" spans="2:11" x14ac:dyDescent="0.55000000000000004">
      <c r="E1511" t="s">
        <v>8</v>
      </c>
      <c r="I1511" s="5">
        <v>46143</v>
      </c>
      <c r="J1511" s="6"/>
      <c r="K1511" s="7">
        <v>2.0007865004493413</v>
      </c>
    </row>
    <row r="1512" spans="2:11" x14ac:dyDescent="0.55000000000000004">
      <c r="E1512" t="s">
        <v>25</v>
      </c>
      <c r="I1512" s="5">
        <v>46143</v>
      </c>
      <c r="J1512" s="6"/>
      <c r="K1512" s="7">
        <v>2.6819567314716188</v>
      </c>
    </row>
    <row r="1513" spans="2:11" x14ac:dyDescent="0.55000000000000004">
      <c r="E1513" t="s">
        <v>26</v>
      </c>
      <c r="I1513" s="5">
        <v>46143</v>
      </c>
      <c r="J1513" s="6"/>
      <c r="K1513" s="7">
        <v>0.91743507014291492</v>
      </c>
    </row>
    <row r="1514" spans="2:11" x14ac:dyDescent="0.55000000000000004">
      <c r="E1514" t="s">
        <v>8</v>
      </c>
      <c r="I1514" s="5">
        <v>46143</v>
      </c>
      <c r="J1514" s="6"/>
      <c r="K1514" s="7">
        <v>3.6014157008088135</v>
      </c>
    </row>
    <row r="1515" spans="2:11" x14ac:dyDescent="0.55000000000000004">
      <c r="E1515" t="s">
        <v>25</v>
      </c>
      <c r="I1515" s="5">
        <v>46143</v>
      </c>
      <c r="J1515" s="6"/>
      <c r="K1515" s="7">
        <v>1.5005898753370057</v>
      </c>
    </row>
    <row r="1516" spans="2:11" x14ac:dyDescent="0.55000000000000004">
      <c r="E1516" t="s">
        <v>26</v>
      </c>
      <c r="I1516" s="5">
        <v>46143</v>
      </c>
      <c r="J1516" s="6"/>
      <c r="K1516" s="7">
        <v>0.90035392520220336</v>
      </c>
    </row>
    <row r="1517" spans="2:11" x14ac:dyDescent="0.55000000000000004">
      <c r="E1517" t="s">
        <v>8</v>
      </c>
      <c r="I1517" s="5">
        <v>46143</v>
      </c>
      <c r="J1517" s="6"/>
      <c r="K1517" s="7">
        <v>3.001376375786347</v>
      </c>
    </row>
    <row r="1518" spans="2:11" x14ac:dyDescent="0.55000000000000004">
      <c r="E1518" t="s">
        <v>25</v>
      </c>
      <c r="I1518" s="5">
        <v>46143</v>
      </c>
      <c r="J1518" s="6"/>
      <c r="K1518" s="7">
        <v>1.3197438647970752</v>
      </c>
    </row>
    <row r="1519" spans="2:11" x14ac:dyDescent="0.55000000000000004">
      <c r="E1519" t="s">
        <v>26</v>
      </c>
      <c r="I1519" s="5">
        <v>46143</v>
      </c>
      <c r="J1519" s="6"/>
      <c r="K1519" s="7">
        <v>1.0066607134862611</v>
      </c>
    </row>
    <row r="1520" spans="2:11" x14ac:dyDescent="0.55000000000000004">
      <c r="E1520" t="s">
        <v>8</v>
      </c>
      <c r="I1520" s="5">
        <v>46143</v>
      </c>
      <c r="J1520" s="6"/>
      <c r="K1520" s="7">
        <v>7.0027527515726939</v>
      </c>
    </row>
    <row r="1521" spans="5:11" x14ac:dyDescent="0.55000000000000004">
      <c r="E1521" t="s">
        <v>25</v>
      </c>
      <c r="I1521" s="5">
        <v>46143</v>
      </c>
      <c r="J1521" s="6"/>
      <c r="K1521" s="7">
        <v>0</v>
      </c>
    </row>
    <row r="1522" spans="5:11" x14ac:dyDescent="0.55000000000000004">
      <c r="E1522" t="s">
        <v>26</v>
      </c>
      <c r="I1522" s="5">
        <v>46143</v>
      </c>
      <c r="J1522" s="6"/>
      <c r="K1522" s="7">
        <v>0</v>
      </c>
    </row>
    <row r="1523" spans="5:11" x14ac:dyDescent="0.55000000000000004">
      <c r="E1523" t="s">
        <v>8</v>
      </c>
      <c r="I1523" s="5">
        <v>46143</v>
      </c>
      <c r="J1523" s="6"/>
      <c r="K1523" s="7">
        <v>1.9055175077227762</v>
      </c>
    </row>
    <row r="1524" spans="5:11" x14ac:dyDescent="0.55000000000000004">
      <c r="E1524" t="s">
        <v>25</v>
      </c>
      <c r="I1524" s="5">
        <v>46143</v>
      </c>
      <c r="J1524" s="6"/>
      <c r="K1524" s="7">
        <v>1.9055175077227762</v>
      </c>
    </row>
    <row r="1525" spans="5:11" x14ac:dyDescent="0.55000000000000004">
      <c r="E1525" t="s">
        <v>26</v>
      </c>
      <c r="I1525" s="5">
        <v>46143</v>
      </c>
      <c r="J1525" s="6"/>
      <c r="K1525" s="7">
        <v>1.2703450051485174</v>
      </c>
    </row>
    <row r="1526" spans="5:11" x14ac:dyDescent="0.55000000000000004">
      <c r="E1526" t="s">
        <v>8</v>
      </c>
      <c r="I1526" s="5">
        <v>46143</v>
      </c>
      <c r="J1526" s="6"/>
      <c r="K1526" s="7">
        <v>0.95275875386138809</v>
      </c>
    </row>
    <row r="1527" spans="5:11" x14ac:dyDescent="0.55000000000000004">
      <c r="E1527" t="s">
        <v>25</v>
      </c>
      <c r="I1527" s="5">
        <v>46143</v>
      </c>
      <c r="J1527" s="6"/>
      <c r="K1527" s="7">
        <v>0.95275875386138809</v>
      </c>
    </row>
    <row r="1528" spans="5:11" x14ac:dyDescent="0.55000000000000004">
      <c r="E1528" t="s">
        <v>26</v>
      </c>
      <c r="I1528" s="5">
        <v>46143</v>
      </c>
      <c r="J1528" s="6"/>
      <c r="K1528" s="7">
        <v>0.63517250257425872</v>
      </c>
    </row>
    <row r="1529" spans="5:11" x14ac:dyDescent="0.55000000000000004">
      <c r="E1529" t="s">
        <v>8</v>
      </c>
      <c r="I1529" s="5">
        <v>46143</v>
      </c>
      <c r="J1529" s="6"/>
      <c r="K1529" s="7">
        <v>2.646432229927064</v>
      </c>
    </row>
    <row r="1530" spans="5:11" x14ac:dyDescent="0.55000000000000004">
      <c r="E1530" t="s">
        <v>25</v>
      </c>
      <c r="I1530" s="5">
        <v>46143</v>
      </c>
      <c r="J1530" s="6"/>
      <c r="K1530" s="7">
        <v>2.646432229927064</v>
      </c>
    </row>
    <row r="1531" spans="5:11" x14ac:dyDescent="0.55000000000000004">
      <c r="E1531" t="s">
        <v>26</v>
      </c>
      <c r="I1531" s="5">
        <v>46143</v>
      </c>
      <c r="J1531" s="6"/>
      <c r="K1531" s="7">
        <v>1.7642881532847094</v>
      </c>
    </row>
    <row r="1532" spans="5:11" x14ac:dyDescent="0.55000000000000004">
      <c r="E1532" t="s">
        <v>8</v>
      </c>
      <c r="I1532" s="5">
        <v>46143</v>
      </c>
      <c r="J1532" s="6"/>
      <c r="K1532" s="7">
        <v>0.13755705314745612</v>
      </c>
    </row>
    <row r="1533" spans="5:11" x14ac:dyDescent="0.55000000000000004">
      <c r="E1533" t="s">
        <v>25</v>
      </c>
      <c r="I1533" s="5">
        <v>46143</v>
      </c>
      <c r="J1533" s="6"/>
      <c r="K1533" s="7">
        <v>0.27511410629491223</v>
      </c>
    </row>
    <row r="1534" spans="5:11" x14ac:dyDescent="0.55000000000000004">
      <c r="E1534" t="s">
        <v>26</v>
      </c>
      <c r="I1534" s="5">
        <v>46143</v>
      </c>
      <c r="J1534" s="6"/>
      <c r="K1534" s="7">
        <v>0.50437586154067249</v>
      </c>
    </row>
    <row r="1535" spans="5:11" x14ac:dyDescent="0.55000000000000004">
      <c r="E1535" t="s">
        <v>8</v>
      </c>
      <c r="I1535" s="5">
        <v>46143</v>
      </c>
      <c r="J1535" s="6"/>
      <c r="K1535" s="7">
        <v>0</v>
      </c>
    </row>
    <row r="1536" spans="5:11" x14ac:dyDescent="0.55000000000000004">
      <c r="E1536" t="s">
        <v>25</v>
      </c>
      <c r="I1536" s="5">
        <v>46143</v>
      </c>
      <c r="J1536" s="6"/>
      <c r="K1536" s="7">
        <v>0</v>
      </c>
    </row>
    <row r="1537" spans="5:11" x14ac:dyDescent="0.55000000000000004">
      <c r="E1537" t="s">
        <v>26</v>
      </c>
      <c r="I1537" s="5">
        <v>46143</v>
      </c>
      <c r="J1537" s="6"/>
      <c r="K1537" s="7">
        <v>0</v>
      </c>
    </row>
    <row r="1538" spans="5:11" x14ac:dyDescent="0.55000000000000004">
      <c r="E1538" t="s">
        <v>8</v>
      </c>
      <c r="I1538" s="5">
        <v>46143</v>
      </c>
      <c r="J1538" s="6"/>
      <c r="K1538" s="7">
        <v>0</v>
      </c>
    </row>
    <row r="1539" spans="5:11" x14ac:dyDescent="0.55000000000000004">
      <c r="E1539" t="s">
        <v>25</v>
      </c>
      <c r="I1539" s="5">
        <v>46143</v>
      </c>
      <c r="J1539" s="6"/>
      <c r="K1539" s="7">
        <v>0</v>
      </c>
    </row>
    <row r="1540" spans="5:11" x14ac:dyDescent="0.55000000000000004">
      <c r="E1540" t="s">
        <v>26</v>
      </c>
      <c r="I1540" s="5">
        <v>46143</v>
      </c>
      <c r="J1540" s="6"/>
      <c r="K1540" s="7">
        <v>0</v>
      </c>
    </row>
    <row r="1541" spans="5:11" x14ac:dyDescent="0.55000000000000004">
      <c r="E1541" t="s">
        <v>8</v>
      </c>
      <c r="I1541" s="5">
        <v>46143</v>
      </c>
      <c r="J1541" s="6"/>
      <c r="K1541" s="7">
        <v>4.189572764617691</v>
      </c>
    </row>
    <row r="1542" spans="5:11" x14ac:dyDescent="0.55000000000000004">
      <c r="E1542" t="s">
        <v>25</v>
      </c>
      <c r="I1542" s="5">
        <v>46143</v>
      </c>
      <c r="J1542" s="6"/>
      <c r="K1542" s="7">
        <v>0.84409359026369168</v>
      </c>
    </row>
    <row r="1543" spans="5:11" x14ac:dyDescent="0.55000000000000004">
      <c r="E1543" t="s">
        <v>26</v>
      </c>
      <c r="I1543" s="5">
        <v>46143</v>
      </c>
      <c r="J1543" s="6"/>
      <c r="K1543" s="7">
        <v>1</v>
      </c>
    </row>
    <row r="1544" spans="5:11" x14ac:dyDescent="0.55000000000000004">
      <c r="E1544" t="s">
        <v>8</v>
      </c>
      <c r="I1544" s="5">
        <v>46143</v>
      </c>
      <c r="J1544" s="6"/>
      <c r="K1544" s="7">
        <v>1.6526740419790102</v>
      </c>
    </row>
    <row r="1545" spans="5:11" x14ac:dyDescent="0.55000000000000004">
      <c r="E1545" t="s">
        <v>25</v>
      </c>
      <c r="I1545" s="5">
        <v>46143</v>
      </c>
      <c r="J1545" s="6"/>
      <c r="K1545" s="7">
        <v>0.91713359524786708</v>
      </c>
    </row>
    <row r="1546" spans="5:11" x14ac:dyDescent="0.55000000000000004">
      <c r="E1546" t="s">
        <v>26</v>
      </c>
      <c r="I1546" s="5">
        <v>46143</v>
      </c>
      <c r="J1546" s="6"/>
      <c r="K1546" s="7">
        <v>1.8350381199376813</v>
      </c>
    </row>
    <row r="1547" spans="5:11" x14ac:dyDescent="0.55000000000000004">
      <c r="E1547" t="s">
        <v>8</v>
      </c>
      <c r="I1547" s="5">
        <v>46143</v>
      </c>
      <c r="J1547" s="6"/>
      <c r="K1547" s="7">
        <v>0.89899456257885069</v>
      </c>
    </row>
    <row r="1548" spans="5:11" x14ac:dyDescent="0.55000000000000004">
      <c r="E1548" t="s">
        <v>25</v>
      </c>
      <c r="I1548" s="5">
        <v>46143</v>
      </c>
      <c r="J1548" s="6"/>
      <c r="K1548" s="7">
        <v>1.7979891251577014</v>
      </c>
    </row>
    <row r="1549" spans="5:11" x14ac:dyDescent="0.55000000000000004">
      <c r="E1549" t="s">
        <v>26</v>
      </c>
      <c r="I1549" s="5">
        <v>46143</v>
      </c>
      <c r="J1549" s="6"/>
      <c r="K1549" s="7">
        <v>0.89899456257885069</v>
      </c>
    </row>
    <row r="1550" spans="5:11" x14ac:dyDescent="0.55000000000000004">
      <c r="E1550" t="s">
        <v>8</v>
      </c>
      <c r="I1550" s="5">
        <v>46143</v>
      </c>
      <c r="J1550" s="6"/>
      <c r="K1550" s="7">
        <v>1.6526740419790102</v>
      </c>
    </row>
    <row r="1551" spans="5:11" x14ac:dyDescent="0.55000000000000004">
      <c r="E1551" t="s">
        <v>25</v>
      </c>
      <c r="I1551" s="5">
        <v>46143</v>
      </c>
      <c r="J1551" s="6"/>
      <c r="K1551" s="7">
        <v>4.5856679762393355</v>
      </c>
    </row>
    <row r="1552" spans="5:11" x14ac:dyDescent="0.55000000000000004">
      <c r="E1552" t="s">
        <v>26</v>
      </c>
      <c r="I1552" s="5">
        <v>46143</v>
      </c>
      <c r="J1552" s="6"/>
      <c r="K1552" s="7">
        <v>1.8350381199376813</v>
      </c>
    </row>
    <row r="1553" spans="2:11" x14ac:dyDescent="0.55000000000000004">
      <c r="E1553" t="s">
        <v>8</v>
      </c>
      <c r="I1553" s="5">
        <v>46143</v>
      </c>
      <c r="J1553" s="6"/>
      <c r="K1553" s="7">
        <v>1.253915605168711</v>
      </c>
    </row>
    <row r="1554" spans="2:11" x14ac:dyDescent="0.55000000000000004">
      <c r="E1554" t="s">
        <v>25</v>
      </c>
      <c r="I1554" s="5">
        <v>46143</v>
      </c>
      <c r="J1554" s="6"/>
      <c r="K1554" s="7">
        <v>1.0151590617487172</v>
      </c>
    </row>
    <row r="1555" spans="2:11" x14ac:dyDescent="0.55000000000000004">
      <c r="E1555" t="s">
        <v>26</v>
      </c>
      <c r="I1555" s="5">
        <v>46143</v>
      </c>
      <c r="J1555" s="6"/>
      <c r="K1555" s="7">
        <v>2.0280454377881312</v>
      </c>
    </row>
    <row r="1556" spans="2:11" x14ac:dyDescent="0.55000000000000004">
      <c r="E1556" t="s">
        <v>8</v>
      </c>
      <c r="I1556" s="5">
        <v>46143</v>
      </c>
      <c r="J1556" s="6"/>
      <c r="K1556" s="7">
        <v>0.33333333333333331</v>
      </c>
    </row>
    <row r="1557" spans="2:11" x14ac:dyDescent="0.55000000000000004">
      <c r="E1557" t="s">
        <v>25</v>
      </c>
      <c r="I1557" s="5">
        <v>46143</v>
      </c>
      <c r="J1557" s="6"/>
      <c r="K1557" s="7">
        <v>0.33333333333333331</v>
      </c>
    </row>
    <row r="1558" spans="2:11" x14ac:dyDescent="0.55000000000000004">
      <c r="E1558" t="s">
        <v>26</v>
      </c>
      <c r="I1558" s="5">
        <v>46143</v>
      </c>
      <c r="J1558" s="6"/>
      <c r="K1558" s="7">
        <v>0.33333333333333331</v>
      </c>
    </row>
    <row r="1559" spans="2:11" x14ac:dyDescent="0.55000000000000004">
      <c r="E1559" t="s">
        <v>8</v>
      </c>
      <c r="I1559" s="5">
        <v>46143</v>
      </c>
      <c r="J1559" s="6"/>
      <c r="K1559" s="7">
        <v>1.4320711200909078</v>
      </c>
    </row>
    <row r="1560" spans="2:11" x14ac:dyDescent="0.55000000000000004">
      <c r="E1560" t="s">
        <v>25</v>
      </c>
      <c r="I1560" s="5">
        <v>46143</v>
      </c>
      <c r="J1560" s="6"/>
      <c r="K1560" s="7">
        <v>1.4320711200909078</v>
      </c>
    </row>
    <row r="1561" spans="2:11" x14ac:dyDescent="0.55000000000000004">
      <c r="E1561" t="s">
        <v>26</v>
      </c>
      <c r="I1561" s="5">
        <v>46143</v>
      </c>
      <c r="J1561" s="6"/>
      <c r="K1561" s="7">
        <v>1.4320711200909078</v>
      </c>
    </row>
    <row r="1562" spans="2:11" x14ac:dyDescent="0.55000000000000004">
      <c r="E1562" t="s">
        <v>8</v>
      </c>
      <c r="I1562" s="5">
        <v>46143</v>
      </c>
      <c r="J1562" s="6"/>
      <c r="K1562" s="7">
        <v>2.5368987226386803</v>
      </c>
    </row>
    <row r="1563" spans="2:11" x14ac:dyDescent="0.55000000000000004">
      <c r="E1563" t="s">
        <v>25</v>
      </c>
      <c r="I1563" s="5">
        <v>46143</v>
      </c>
      <c r="J1563" s="6"/>
      <c r="K1563" s="7">
        <v>2.7514007857436011</v>
      </c>
    </row>
    <row r="1564" spans="2:11" x14ac:dyDescent="0.55000000000000004">
      <c r="E1564" t="s">
        <v>26</v>
      </c>
      <c r="I1564" s="5">
        <v>46143</v>
      </c>
      <c r="J1564" s="6"/>
      <c r="K1564" s="7">
        <v>0.91751905996884064</v>
      </c>
    </row>
    <row r="1565" spans="2:11" x14ac:dyDescent="0.55000000000000004">
      <c r="E1565" t="s">
        <v>8</v>
      </c>
      <c r="I1565" s="5">
        <v>46174</v>
      </c>
      <c r="J1565" s="6"/>
      <c r="K1565" s="7">
        <v>0.8135758273195246</v>
      </c>
    </row>
    <row r="1566" spans="2:11" x14ac:dyDescent="0.55000000000000004">
      <c r="E1566" t="s">
        <v>25</v>
      </c>
      <c r="I1566" s="5">
        <v>46174</v>
      </c>
      <c r="J1566" s="6"/>
      <c r="K1566" s="7">
        <v>1.4768320258160776</v>
      </c>
    </row>
    <row r="1567" spans="2:11" x14ac:dyDescent="0.55000000000000004">
      <c r="E1567" t="s">
        <v>26</v>
      </c>
      <c r="I1567" s="5">
        <v>46174</v>
      </c>
      <c r="J1567" s="6"/>
      <c r="K1567" s="7">
        <v>2.4801165757133039</v>
      </c>
    </row>
    <row r="1568" spans="2:11" x14ac:dyDescent="0.55000000000000004">
      <c r="B1568" t="s">
        <v>63</v>
      </c>
      <c r="C1568" t="s">
        <v>55</v>
      </c>
      <c r="D1568" t="s">
        <v>54</v>
      </c>
      <c r="E1568" t="s">
        <v>8</v>
      </c>
      <c r="I1568" s="5">
        <v>46174</v>
      </c>
      <c r="J1568" s="6"/>
      <c r="K1568" s="7">
        <v>3.370013069939743</v>
      </c>
    </row>
    <row r="1569" spans="2:11" x14ac:dyDescent="0.55000000000000004">
      <c r="B1569" t="s">
        <v>63</v>
      </c>
      <c r="C1569" t="s">
        <v>55</v>
      </c>
      <c r="D1569" t="s">
        <v>54</v>
      </c>
      <c r="E1569" t="s">
        <v>25</v>
      </c>
      <c r="I1569" s="5">
        <v>46174</v>
      </c>
      <c r="J1569" s="6"/>
      <c r="K1569" s="7">
        <v>1.6850065349698715</v>
      </c>
    </row>
    <row r="1570" spans="2:11" x14ac:dyDescent="0.55000000000000004">
      <c r="B1570" t="s">
        <v>63</v>
      </c>
      <c r="C1570" t="s">
        <v>55</v>
      </c>
      <c r="D1570" t="s">
        <v>54</v>
      </c>
      <c r="E1570" t="s">
        <v>26</v>
      </c>
      <c r="I1570" s="5">
        <v>46174</v>
      </c>
      <c r="J1570" s="6"/>
      <c r="K1570" s="7">
        <v>1.6850065349698715</v>
      </c>
    </row>
    <row r="1571" spans="2:11" x14ac:dyDescent="0.55000000000000004">
      <c r="E1571" t="s">
        <v>8</v>
      </c>
      <c r="I1571" s="5">
        <v>46174</v>
      </c>
      <c r="J1571" s="6"/>
      <c r="K1571" s="7">
        <v>3.2951143767126068</v>
      </c>
    </row>
    <row r="1572" spans="2:11" x14ac:dyDescent="0.55000000000000004">
      <c r="E1572" t="s">
        <v>25</v>
      </c>
      <c r="I1572" s="5">
        <v>46174</v>
      </c>
      <c r="J1572" s="6"/>
      <c r="K1572" s="7">
        <v>1.6475571883563034</v>
      </c>
    </row>
    <row r="1573" spans="2:11" x14ac:dyDescent="0.55000000000000004">
      <c r="E1573" t="s">
        <v>26</v>
      </c>
      <c r="I1573" s="5">
        <v>46174</v>
      </c>
      <c r="J1573" s="6"/>
      <c r="K1573" s="7">
        <v>1.6475571883563034</v>
      </c>
    </row>
    <row r="1574" spans="2:11" x14ac:dyDescent="0.55000000000000004">
      <c r="E1574" t="s">
        <v>8</v>
      </c>
      <c r="I1574" s="5">
        <v>46174</v>
      </c>
      <c r="J1574" s="6"/>
      <c r="K1574" s="7">
        <v>2.0002956862108707</v>
      </c>
    </row>
    <row r="1575" spans="2:11" x14ac:dyDescent="0.55000000000000004">
      <c r="E1575" t="s">
        <v>25</v>
      </c>
      <c r="I1575" s="5">
        <v>46174</v>
      </c>
      <c r="J1575" s="6"/>
      <c r="K1575" s="7">
        <v>2.6723635440835802</v>
      </c>
    </row>
    <row r="1576" spans="2:11" x14ac:dyDescent="0.55000000000000004">
      <c r="E1576" t="s">
        <v>26</v>
      </c>
      <c r="I1576" s="5">
        <v>46174</v>
      </c>
      <c r="J1576" s="6"/>
      <c r="K1576" s="7">
        <v>1.8348433600506553</v>
      </c>
    </row>
    <row r="1577" spans="2:11" x14ac:dyDescent="0.55000000000000004">
      <c r="E1577" t="s">
        <v>8</v>
      </c>
      <c r="I1577" s="5">
        <v>46174</v>
      </c>
      <c r="J1577" s="6"/>
      <c r="K1577" s="7">
        <v>0</v>
      </c>
    </row>
    <row r="1578" spans="2:11" x14ac:dyDescent="0.55000000000000004">
      <c r="E1578" t="s">
        <v>25</v>
      </c>
      <c r="I1578" s="5">
        <v>46174</v>
      </c>
      <c r="J1578" s="6"/>
      <c r="K1578" s="7">
        <v>0.75</v>
      </c>
    </row>
    <row r="1579" spans="2:11" x14ac:dyDescent="0.55000000000000004">
      <c r="E1579" t="s">
        <v>26</v>
      </c>
      <c r="I1579" s="5">
        <v>46174</v>
      </c>
      <c r="J1579" s="6"/>
      <c r="K1579" s="7">
        <v>0.75</v>
      </c>
    </row>
    <row r="1580" spans="2:11" x14ac:dyDescent="0.55000000000000004">
      <c r="B1580" t="s">
        <v>63</v>
      </c>
      <c r="C1580" t="s">
        <v>55</v>
      </c>
      <c r="E1580" t="s">
        <v>8</v>
      </c>
      <c r="I1580" s="5">
        <v>46174</v>
      </c>
      <c r="J1580" s="6"/>
      <c r="K1580" s="7">
        <v>1.0001478431054354</v>
      </c>
    </row>
    <row r="1581" spans="2:11" x14ac:dyDescent="0.55000000000000004">
      <c r="B1581" t="s">
        <v>63</v>
      </c>
      <c r="C1581" t="s">
        <v>55</v>
      </c>
      <c r="E1581" t="s">
        <v>25</v>
      </c>
      <c r="I1581" s="5">
        <v>46174</v>
      </c>
      <c r="J1581" s="6"/>
      <c r="K1581" s="7">
        <v>1.7815756960557203</v>
      </c>
    </row>
    <row r="1582" spans="2:11" x14ac:dyDescent="0.55000000000000004">
      <c r="B1582" t="s">
        <v>63</v>
      </c>
      <c r="C1582" t="s">
        <v>55</v>
      </c>
      <c r="E1582" t="s">
        <v>26</v>
      </c>
      <c r="I1582" s="5">
        <v>46174</v>
      </c>
      <c r="J1582" s="6"/>
      <c r="K1582" s="7">
        <v>0.91742168002532765</v>
      </c>
    </row>
    <row r="1583" spans="2:11" x14ac:dyDescent="0.55000000000000004">
      <c r="E1583" t="s">
        <v>8</v>
      </c>
      <c r="I1583" s="5">
        <v>46174</v>
      </c>
      <c r="J1583" s="6"/>
      <c r="K1583" s="7">
        <v>2.0002956862108707</v>
      </c>
    </row>
    <row r="1584" spans="2:11" x14ac:dyDescent="0.55000000000000004">
      <c r="E1584" t="s">
        <v>25</v>
      </c>
      <c r="I1584" s="5">
        <v>46174</v>
      </c>
      <c r="J1584" s="6"/>
      <c r="K1584" s="7">
        <v>3.5631513921114406</v>
      </c>
    </row>
    <row r="1585" spans="2:11" x14ac:dyDescent="0.55000000000000004">
      <c r="E1585" t="s">
        <v>26</v>
      </c>
      <c r="I1585" s="5">
        <v>46174</v>
      </c>
      <c r="J1585" s="6"/>
      <c r="K1585" s="7">
        <v>0.91742168002532765</v>
      </c>
    </row>
    <row r="1586" spans="2:11" x14ac:dyDescent="0.55000000000000004">
      <c r="B1586" t="s">
        <v>63</v>
      </c>
      <c r="C1586" t="s">
        <v>55</v>
      </c>
      <c r="E1586" t="s">
        <v>8</v>
      </c>
      <c r="I1586" s="5">
        <v>46174</v>
      </c>
      <c r="J1586" s="6"/>
      <c r="K1586" s="7">
        <v>2.0002956862108707</v>
      </c>
    </row>
    <row r="1587" spans="2:11" x14ac:dyDescent="0.55000000000000004">
      <c r="B1587" t="s">
        <v>63</v>
      </c>
      <c r="C1587" t="s">
        <v>55</v>
      </c>
      <c r="E1587" t="s">
        <v>25</v>
      </c>
      <c r="I1587" s="5">
        <v>46174</v>
      </c>
      <c r="J1587" s="6"/>
      <c r="K1587" s="7">
        <v>1.7815756960557203</v>
      </c>
    </row>
    <row r="1588" spans="2:11" x14ac:dyDescent="0.55000000000000004">
      <c r="B1588" t="s">
        <v>63</v>
      </c>
      <c r="C1588" t="s">
        <v>55</v>
      </c>
      <c r="E1588" t="s">
        <v>26</v>
      </c>
      <c r="I1588" s="5">
        <v>46174</v>
      </c>
      <c r="J1588" s="6"/>
      <c r="K1588" s="7">
        <v>0.91742168002532765</v>
      </c>
    </row>
    <row r="1589" spans="2:11" x14ac:dyDescent="0.55000000000000004">
      <c r="E1589" t="s">
        <v>8</v>
      </c>
      <c r="I1589" s="5">
        <v>46174</v>
      </c>
      <c r="J1589" s="6"/>
      <c r="K1589" s="7">
        <v>2.0002956862108707</v>
      </c>
    </row>
    <row r="1590" spans="2:11" x14ac:dyDescent="0.55000000000000004">
      <c r="E1590" t="s">
        <v>25</v>
      </c>
      <c r="I1590" s="5">
        <v>46174</v>
      </c>
      <c r="J1590" s="6"/>
      <c r="K1590" s="7">
        <v>2.6723635440835802</v>
      </c>
    </row>
    <row r="1591" spans="2:11" x14ac:dyDescent="0.55000000000000004">
      <c r="E1591" t="s">
        <v>26</v>
      </c>
      <c r="I1591" s="5">
        <v>46174</v>
      </c>
      <c r="J1591" s="6"/>
      <c r="K1591" s="7">
        <v>0.91742168002532765</v>
      </c>
    </row>
    <row r="1592" spans="2:11" x14ac:dyDescent="0.55000000000000004">
      <c r="E1592" t="s">
        <v>8</v>
      </c>
      <c r="I1592" s="5">
        <v>46174</v>
      </c>
      <c r="J1592" s="6"/>
      <c r="K1592" s="7">
        <v>3.6005322351795668</v>
      </c>
    </row>
    <row r="1593" spans="2:11" x14ac:dyDescent="0.55000000000000004">
      <c r="E1593" t="s">
        <v>25</v>
      </c>
      <c r="I1593" s="5">
        <v>46174</v>
      </c>
      <c r="J1593" s="6"/>
      <c r="K1593" s="7">
        <v>1.5002217646581528</v>
      </c>
    </row>
    <row r="1594" spans="2:11" x14ac:dyDescent="0.55000000000000004">
      <c r="E1594" t="s">
        <v>26</v>
      </c>
      <c r="I1594" s="5">
        <v>46174</v>
      </c>
      <c r="J1594" s="6"/>
      <c r="K1594" s="7">
        <v>0.90013305879489169</v>
      </c>
    </row>
    <row r="1595" spans="2:11" x14ac:dyDescent="0.55000000000000004">
      <c r="E1595" t="s">
        <v>8</v>
      </c>
      <c r="I1595" s="5">
        <v>46174</v>
      </c>
      <c r="J1595" s="6"/>
      <c r="K1595" s="7">
        <v>3.0005174508690238</v>
      </c>
    </row>
    <row r="1596" spans="2:11" x14ac:dyDescent="0.55000000000000004">
      <c r="E1596" t="s">
        <v>25</v>
      </c>
      <c r="I1596" s="5">
        <v>46174</v>
      </c>
      <c r="J1596" s="6"/>
      <c r="K1596" s="7">
        <v>1.3194286925664751</v>
      </c>
    </row>
    <row r="1597" spans="2:11" x14ac:dyDescent="0.55000000000000004">
      <c r="E1597" t="s">
        <v>26</v>
      </c>
      <c r="I1597" s="5">
        <v>46174</v>
      </c>
      <c r="J1597" s="6"/>
      <c r="K1597" s="7">
        <v>1.0065169765977535</v>
      </c>
    </row>
    <row r="1598" spans="2:11" x14ac:dyDescent="0.55000000000000004">
      <c r="E1598" t="s">
        <v>8</v>
      </c>
      <c r="I1598" s="5">
        <v>46174</v>
      </c>
      <c r="J1598" s="6"/>
      <c r="K1598" s="7">
        <v>7.0010349017380475</v>
      </c>
    </row>
    <row r="1599" spans="2:11" x14ac:dyDescent="0.55000000000000004">
      <c r="E1599" t="s">
        <v>25</v>
      </c>
      <c r="I1599" s="5">
        <v>46174</v>
      </c>
      <c r="J1599" s="6"/>
      <c r="K1599" s="7">
        <v>0</v>
      </c>
    </row>
    <row r="1600" spans="2:11" x14ac:dyDescent="0.55000000000000004">
      <c r="E1600" t="s">
        <v>26</v>
      </c>
      <c r="I1600" s="5">
        <v>46174</v>
      </c>
      <c r="J1600" s="6"/>
      <c r="K1600" s="7">
        <v>0</v>
      </c>
    </row>
    <row r="1601" spans="5:11" x14ac:dyDescent="0.55000000000000004">
      <c r="E1601" t="s">
        <v>8</v>
      </c>
      <c r="I1601" s="5">
        <v>46174</v>
      </c>
      <c r="J1601" s="6"/>
      <c r="K1601" s="7">
        <v>1.9054426170834582</v>
      </c>
    </row>
    <row r="1602" spans="5:11" x14ac:dyDescent="0.55000000000000004">
      <c r="E1602" t="s">
        <v>25</v>
      </c>
      <c r="I1602" s="5">
        <v>46174</v>
      </c>
      <c r="J1602" s="6"/>
      <c r="K1602" s="7">
        <v>1.9054426170834582</v>
      </c>
    </row>
    <row r="1603" spans="5:11" x14ac:dyDescent="0.55000000000000004">
      <c r="E1603" t="s">
        <v>26</v>
      </c>
      <c r="I1603" s="5">
        <v>46174</v>
      </c>
      <c r="J1603" s="6"/>
      <c r="K1603" s="7">
        <v>1.2702950780556388</v>
      </c>
    </row>
    <row r="1604" spans="5:11" x14ac:dyDescent="0.55000000000000004">
      <c r="E1604" t="s">
        <v>8</v>
      </c>
      <c r="I1604" s="5">
        <v>46174</v>
      </c>
      <c r="J1604" s="6"/>
      <c r="K1604" s="7">
        <v>0.95272130854172909</v>
      </c>
    </row>
    <row r="1605" spans="5:11" x14ac:dyDescent="0.55000000000000004">
      <c r="E1605" t="s">
        <v>25</v>
      </c>
      <c r="I1605" s="5">
        <v>46174</v>
      </c>
      <c r="J1605" s="6"/>
      <c r="K1605" s="7">
        <v>0.95272130854172909</v>
      </c>
    </row>
    <row r="1606" spans="5:11" x14ac:dyDescent="0.55000000000000004">
      <c r="E1606" t="s">
        <v>26</v>
      </c>
      <c r="I1606" s="5">
        <v>46174</v>
      </c>
      <c r="J1606" s="6"/>
      <c r="K1606" s="7">
        <v>0.6351475390278194</v>
      </c>
    </row>
    <row r="1607" spans="5:11" x14ac:dyDescent="0.55000000000000004">
      <c r="E1607" t="s">
        <v>8</v>
      </c>
      <c r="I1607" s="5">
        <v>46174</v>
      </c>
      <c r="J1607" s="6"/>
      <c r="K1607" s="7">
        <v>2.6464030206668894</v>
      </c>
    </row>
    <row r="1608" spans="5:11" x14ac:dyDescent="0.55000000000000004">
      <c r="E1608" t="s">
        <v>25</v>
      </c>
      <c r="I1608" s="5">
        <v>46174</v>
      </c>
      <c r="J1608" s="6"/>
      <c r="K1608" s="7">
        <v>2.6464030206668894</v>
      </c>
    </row>
    <row r="1609" spans="5:11" x14ac:dyDescent="0.55000000000000004">
      <c r="E1609" t="s">
        <v>26</v>
      </c>
      <c r="I1609" s="5">
        <v>46174</v>
      </c>
      <c r="J1609" s="6"/>
      <c r="K1609" s="7">
        <v>1.7642686804445928</v>
      </c>
    </row>
    <row r="1610" spans="5:11" x14ac:dyDescent="0.55000000000000004">
      <c r="E1610" t="s">
        <v>8</v>
      </c>
      <c r="I1610" s="5">
        <v>46174</v>
      </c>
      <c r="J1610" s="6"/>
      <c r="K1610" s="7">
        <v>0.13759953393130828</v>
      </c>
    </row>
    <row r="1611" spans="5:11" x14ac:dyDescent="0.55000000000000004">
      <c r="E1611" t="s">
        <v>25</v>
      </c>
      <c r="I1611" s="5">
        <v>46174</v>
      </c>
      <c r="J1611" s="6"/>
      <c r="K1611" s="7">
        <v>0.27519906786261655</v>
      </c>
    </row>
    <row r="1612" spans="5:11" x14ac:dyDescent="0.55000000000000004">
      <c r="E1612" t="s">
        <v>26</v>
      </c>
      <c r="I1612" s="5">
        <v>46174</v>
      </c>
      <c r="J1612" s="6"/>
      <c r="K1612" s="7">
        <v>0.50453162441479715</v>
      </c>
    </row>
    <row r="1613" spans="5:11" x14ac:dyDescent="0.55000000000000004">
      <c r="E1613" t="s">
        <v>8</v>
      </c>
      <c r="I1613" s="5">
        <v>46174</v>
      </c>
      <c r="J1613" s="6"/>
      <c r="K1613" s="7">
        <v>0</v>
      </c>
    </row>
    <row r="1614" spans="5:11" x14ac:dyDescent="0.55000000000000004">
      <c r="E1614" t="s">
        <v>25</v>
      </c>
      <c r="I1614" s="5">
        <v>46174</v>
      </c>
      <c r="J1614" s="6"/>
      <c r="K1614" s="7">
        <v>0</v>
      </c>
    </row>
    <row r="1615" spans="5:11" x14ac:dyDescent="0.55000000000000004">
      <c r="E1615" t="s">
        <v>26</v>
      </c>
      <c r="I1615" s="5">
        <v>46174</v>
      </c>
      <c r="J1615" s="6"/>
      <c r="K1615" s="7">
        <v>0</v>
      </c>
    </row>
    <row r="1616" spans="5:11" x14ac:dyDescent="0.55000000000000004">
      <c r="E1616" t="s">
        <v>8</v>
      </c>
      <c r="I1616" s="5">
        <v>46174</v>
      </c>
      <c r="J1616" s="6"/>
      <c r="K1616" s="7">
        <v>0</v>
      </c>
    </row>
    <row r="1617" spans="5:11" x14ac:dyDescent="0.55000000000000004">
      <c r="E1617" t="s">
        <v>25</v>
      </c>
      <c r="I1617" s="5">
        <v>46174</v>
      </c>
      <c r="J1617" s="6"/>
      <c r="K1617" s="7">
        <v>0</v>
      </c>
    </row>
    <row r="1618" spans="5:11" x14ac:dyDescent="0.55000000000000004">
      <c r="E1618" t="s">
        <v>26</v>
      </c>
      <c r="I1618" s="5">
        <v>46174</v>
      </c>
      <c r="J1618" s="6"/>
      <c r="K1618" s="7">
        <v>0</v>
      </c>
    </row>
    <row r="1619" spans="5:11" x14ac:dyDescent="0.55000000000000004">
      <c r="E1619" t="s">
        <v>8</v>
      </c>
      <c r="I1619" s="5">
        <v>46174</v>
      </c>
      <c r="J1619" s="6"/>
      <c r="K1619" s="7">
        <v>4.189572764617691</v>
      </c>
    </row>
    <row r="1620" spans="5:11" x14ac:dyDescent="0.55000000000000004">
      <c r="E1620" t="s">
        <v>25</v>
      </c>
      <c r="I1620" s="5">
        <v>46174</v>
      </c>
      <c r="J1620" s="6"/>
      <c r="K1620" s="7">
        <v>0.84409359026369168</v>
      </c>
    </row>
    <row r="1621" spans="5:11" x14ac:dyDescent="0.55000000000000004">
      <c r="E1621" t="s">
        <v>26</v>
      </c>
      <c r="I1621" s="5">
        <v>46174</v>
      </c>
      <c r="J1621" s="6"/>
      <c r="K1621" s="7">
        <v>1</v>
      </c>
    </row>
    <row r="1622" spans="5:11" x14ac:dyDescent="0.55000000000000004">
      <c r="E1622" t="s">
        <v>8</v>
      </c>
      <c r="I1622" s="5">
        <v>46174</v>
      </c>
      <c r="J1622" s="6"/>
      <c r="K1622" s="7">
        <v>1.6526740419790102</v>
      </c>
    </row>
    <row r="1623" spans="5:11" x14ac:dyDescent="0.55000000000000004">
      <c r="E1623" t="s">
        <v>25</v>
      </c>
      <c r="I1623" s="5">
        <v>46174</v>
      </c>
      <c r="J1623" s="6"/>
      <c r="K1623" s="7">
        <v>0.91729958726974159</v>
      </c>
    </row>
    <row r="1624" spans="5:11" x14ac:dyDescent="0.55000000000000004">
      <c r="E1624" t="s">
        <v>26</v>
      </c>
      <c r="I1624" s="5">
        <v>46174</v>
      </c>
      <c r="J1624" s="6"/>
      <c r="K1624" s="7">
        <v>1.8348882840498959</v>
      </c>
    </row>
    <row r="1625" spans="5:11" x14ac:dyDescent="0.55000000000000004">
      <c r="E1625" t="s">
        <v>8</v>
      </c>
      <c r="I1625" s="5">
        <v>46174</v>
      </c>
      <c r="J1625" s="6"/>
      <c r="K1625" s="7">
        <v>0.89891271147064566</v>
      </c>
    </row>
    <row r="1626" spans="5:11" x14ac:dyDescent="0.55000000000000004">
      <c r="E1626" t="s">
        <v>25</v>
      </c>
      <c r="I1626" s="5">
        <v>46174</v>
      </c>
      <c r="J1626" s="6"/>
      <c r="K1626" s="7">
        <v>1.7978254229412913</v>
      </c>
    </row>
    <row r="1627" spans="5:11" x14ac:dyDescent="0.55000000000000004">
      <c r="E1627" t="s">
        <v>26</v>
      </c>
      <c r="I1627" s="5">
        <v>46174</v>
      </c>
      <c r="J1627" s="6"/>
      <c r="K1627" s="7">
        <v>0.89891271147064566</v>
      </c>
    </row>
    <row r="1628" spans="5:11" x14ac:dyDescent="0.55000000000000004">
      <c r="E1628" t="s">
        <v>8</v>
      </c>
      <c r="I1628" s="5">
        <v>46174</v>
      </c>
      <c r="J1628" s="6"/>
      <c r="K1628" s="7">
        <v>1.6526740419790102</v>
      </c>
    </row>
    <row r="1629" spans="5:11" x14ac:dyDescent="0.55000000000000004">
      <c r="E1629" t="s">
        <v>25</v>
      </c>
      <c r="I1629" s="5">
        <v>46174</v>
      </c>
      <c r="J1629" s="6"/>
      <c r="K1629" s="7">
        <v>4.5864979363487084</v>
      </c>
    </row>
    <row r="1630" spans="5:11" x14ac:dyDescent="0.55000000000000004">
      <c r="E1630" t="s">
        <v>26</v>
      </c>
      <c r="I1630" s="5">
        <v>46174</v>
      </c>
      <c r="J1630" s="6"/>
      <c r="K1630" s="7">
        <v>1.8348882840498959</v>
      </c>
    </row>
    <row r="1631" spans="5:11" x14ac:dyDescent="0.55000000000000004">
      <c r="E1631" t="s">
        <v>8</v>
      </c>
      <c r="I1631" s="5">
        <v>46174</v>
      </c>
      <c r="J1631" s="6"/>
      <c r="K1631" s="7">
        <v>1.2484718370874877</v>
      </c>
    </row>
    <row r="1632" spans="5:11" x14ac:dyDescent="0.55000000000000004">
      <c r="E1632" t="s">
        <v>25</v>
      </c>
      <c r="I1632" s="5">
        <v>46174</v>
      </c>
      <c r="J1632" s="6"/>
      <c r="K1632" s="7">
        <v>1.015303137616818</v>
      </c>
    </row>
    <row r="1633" spans="2:11" x14ac:dyDescent="0.55000000000000004">
      <c r="E1633" t="s">
        <v>26</v>
      </c>
      <c r="I1633" s="5">
        <v>46174</v>
      </c>
      <c r="J1633" s="6"/>
      <c r="K1633" s="7">
        <v>2.0275264434112819</v>
      </c>
    </row>
    <row r="1634" spans="2:11" x14ac:dyDescent="0.55000000000000004">
      <c r="E1634" t="s">
        <v>8</v>
      </c>
      <c r="I1634" s="5">
        <v>46174</v>
      </c>
      <c r="J1634" s="6"/>
      <c r="K1634" s="7">
        <v>0.33333333333333331</v>
      </c>
    </row>
    <row r="1635" spans="2:11" x14ac:dyDescent="0.55000000000000004">
      <c r="E1635" t="s">
        <v>25</v>
      </c>
      <c r="I1635" s="5">
        <v>46174</v>
      </c>
      <c r="J1635" s="6"/>
      <c r="K1635" s="7">
        <v>0.33333333333333331</v>
      </c>
    </row>
    <row r="1636" spans="2:11" x14ac:dyDescent="0.55000000000000004">
      <c r="E1636" t="s">
        <v>26</v>
      </c>
      <c r="I1636" s="5">
        <v>46174</v>
      </c>
      <c r="J1636" s="6"/>
      <c r="K1636" s="7">
        <v>0.33333333333333331</v>
      </c>
    </row>
    <row r="1637" spans="2:11" x14ac:dyDescent="0.55000000000000004">
      <c r="E1637" t="s">
        <v>8</v>
      </c>
      <c r="I1637" s="5">
        <v>46174</v>
      </c>
      <c r="J1637" s="6"/>
      <c r="K1637" s="7">
        <v>1.4308379417421202</v>
      </c>
    </row>
    <row r="1638" spans="2:11" x14ac:dyDescent="0.55000000000000004">
      <c r="E1638" t="s">
        <v>25</v>
      </c>
      <c r="I1638" s="5">
        <v>46174</v>
      </c>
      <c r="J1638" s="6"/>
      <c r="K1638" s="7">
        <v>1.4308379417421202</v>
      </c>
    </row>
    <row r="1639" spans="2:11" x14ac:dyDescent="0.55000000000000004">
      <c r="E1639" t="s">
        <v>26</v>
      </c>
      <c r="I1639" s="5">
        <v>46174</v>
      </c>
      <c r="J1639" s="6"/>
      <c r="K1639" s="7">
        <v>1.4308379417421202</v>
      </c>
    </row>
    <row r="1640" spans="2:11" x14ac:dyDescent="0.55000000000000004">
      <c r="E1640" t="s">
        <v>8</v>
      </c>
      <c r="I1640" s="5">
        <v>46174</v>
      </c>
      <c r="J1640" s="6"/>
      <c r="K1640" s="7">
        <v>2.5368987226386803</v>
      </c>
    </row>
    <row r="1641" spans="2:11" x14ac:dyDescent="0.55000000000000004">
      <c r="E1641" t="s">
        <v>25</v>
      </c>
      <c r="I1641" s="5">
        <v>46174</v>
      </c>
      <c r="J1641" s="6"/>
      <c r="K1641" s="7">
        <v>2.7518987618092248</v>
      </c>
    </row>
    <row r="1642" spans="2:11" x14ac:dyDescent="0.55000000000000004">
      <c r="E1642" t="s">
        <v>26</v>
      </c>
      <c r="I1642" s="5">
        <v>46174</v>
      </c>
      <c r="J1642" s="6"/>
      <c r="K1642" s="7">
        <v>0.91744414202494795</v>
      </c>
    </row>
    <row r="1643" spans="2:11" x14ac:dyDescent="0.55000000000000004">
      <c r="E1643" t="s">
        <v>8</v>
      </c>
      <c r="I1643" s="5">
        <v>46204</v>
      </c>
      <c r="J1643" s="6"/>
      <c r="K1643" s="7">
        <v>0.81439559065660205</v>
      </c>
    </row>
    <row r="1644" spans="2:11" x14ac:dyDescent="0.55000000000000004">
      <c r="E1644" t="s">
        <v>25</v>
      </c>
      <c r="I1644" s="5">
        <v>46204</v>
      </c>
      <c r="J1644" s="6"/>
      <c r="K1644" s="7">
        <v>1.4709847610943025</v>
      </c>
    </row>
    <row r="1645" spans="2:11" x14ac:dyDescent="0.55000000000000004">
      <c r="E1645" t="s">
        <v>26</v>
      </c>
      <c r="I1645" s="5">
        <v>46204</v>
      </c>
      <c r="J1645" s="6"/>
      <c r="K1645" s="7">
        <v>2.4796182616551294</v>
      </c>
    </row>
    <row r="1646" spans="2:11" x14ac:dyDescent="0.55000000000000004">
      <c r="B1646" t="s">
        <v>63</v>
      </c>
      <c r="C1646" t="s">
        <v>55</v>
      </c>
      <c r="D1646" t="s">
        <v>54</v>
      </c>
      <c r="E1646" t="s">
        <v>8</v>
      </c>
      <c r="I1646" s="5">
        <v>46204</v>
      </c>
      <c r="J1646" s="6"/>
      <c r="K1646" s="7">
        <v>3.370013069939743</v>
      </c>
    </row>
    <row r="1647" spans="2:11" x14ac:dyDescent="0.55000000000000004">
      <c r="B1647" t="s">
        <v>63</v>
      </c>
      <c r="C1647" t="s">
        <v>55</v>
      </c>
      <c r="D1647" t="s">
        <v>54</v>
      </c>
      <c r="E1647" t="s">
        <v>25</v>
      </c>
      <c r="I1647" s="5">
        <v>46204</v>
      </c>
      <c r="J1647" s="6"/>
      <c r="K1647" s="7">
        <v>1.6850065349698715</v>
      </c>
    </row>
    <row r="1648" spans="2:11" x14ac:dyDescent="0.55000000000000004">
      <c r="B1648" t="s">
        <v>63</v>
      </c>
      <c r="C1648" t="s">
        <v>55</v>
      </c>
      <c r="D1648" t="s">
        <v>54</v>
      </c>
      <c r="E1648" t="s">
        <v>26</v>
      </c>
      <c r="I1648" s="5">
        <v>46204</v>
      </c>
      <c r="J1648" s="6"/>
      <c r="K1648" s="7">
        <v>1.6850065349698715</v>
      </c>
    </row>
    <row r="1649" spans="2:11" x14ac:dyDescent="0.55000000000000004">
      <c r="E1649" t="s">
        <v>8</v>
      </c>
      <c r="I1649" s="5">
        <v>46204</v>
      </c>
      <c r="J1649" s="6"/>
      <c r="K1649" s="7">
        <v>3.2908692755361164</v>
      </c>
    </row>
    <row r="1650" spans="2:11" x14ac:dyDescent="0.55000000000000004">
      <c r="E1650" t="s">
        <v>25</v>
      </c>
      <c r="I1650" s="5">
        <v>46204</v>
      </c>
      <c r="J1650" s="6"/>
      <c r="K1650" s="7">
        <v>1.6454346377680582</v>
      </c>
    </row>
    <row r="1651" spans="2:11" x14ac:dyDescent="0.55000000000000004">
      <c r="E1651" t="s">
        <v>26</v>
      </c>
      <c r="I1651" s="5">
        <v>46204</v>
      </c>
      <c r="J1651" s="6"/>
      <c r="K1651" s="7">
        <v>1.6454346377680582</v>
      </c>
    </row>
    <row r="1652" spans="2:11" x14ac:dyDescent="0.55000000000000004">
      <c r="E1652" t="s">
        <v>8</v>
      </c>
      <c r="I1652" s="5">
        <v>46204</v>
      </c>
      <c r="J1652" s="6"/>
      <c r="K1652" s="7">
        <v>2.0011595962933773</v>
      </c>
    </row>
    <row r="1653" spans="2:11" x14ac:dyDescent="0.55000000000000004">
      <c r="E1653" t="s">
        <v>25</v>
      </c>
      <c r="I1653" s="5">
        <v>46204</v>
      </c>
      <c r="J1653" s="6"/>
      <c r="K1653" s="7">
        <v>2.6625698178804997</v>
      </c>
    </row>
    <row r="1654" spans="2:11" x14ac:dyDescent="0.55000000000000004">
      <c r="E1654" t="s">
        <v>26</v>
      </c>
      <c r="I1654" s="5">
        <v>46204</v>
      </c>
      <c r="J1654" s="6"/>
      <c r="K1654" s="7">
        <v>1.8348586775033331</v>
      </c>
    </row>
    <row r="1655" spans="2:11" x14ac:dyDescent="0.55000000000000004">
      <c r="E1655" t="s">
        <v>8</v>
      </c>
      <c r="I1655" s="5">
        <v>46204</v>
      </c>
      <c r="J1655" s="6"/>
      <c r="K1655" s="7">
        <v>0</v>
      </c>
    </row>
    <row r="1656" spans="2:11" x14ac:dyDescent="0.55000000000000004">
      <c r="E1656" t="s">
        <v>25</v>
      </c>
      <c r="I1656" s="5">
        <v>46204</v>
      </c>
      <c r="J1656" s="6"/>
      <c r="K1656" s="7">
        <v>0.75</v>
      </c>
    </row>
    <row r="1657" spans="2:11" x14ac:dyDescent="0.55000000000000004">
      <c r="E1657" t="s">
        <v>26</v>
      </c>
      <c r="I1657" s="5">
        <v>46204</v>
      </c>
      <c r="J1657" s="6"/>
      <c r="K1657" s="7">
        <v>0.75</v>
      </c>
    </row>
    <row r="1658" spans="2:11" x14ac:dyDescent="0.55000000000000004">
      <c r="B1658" t="s">
        <v>63</v>
      </c>
      <c r="C1658" t="s">
        <v>55</v>
      </c>
      <c r="E1658" t="s">
        <v>8</v>
      </c>
      <c r="I1658" s="5">
        <v>46204</v>
      </c>
      <c r="J1658" s="6"/>
      <c r="K1658" s="7">
        <v>1.0005797981466886</v>
      </c>
    </row>
    <row r="1659" spans="2:11" x14ac:dyDescent="0.55000000000000004">
      <c r="B1659" t="s">
        <v>63</v>
      </c>
      <c r="C1659" t="s">
        <v>55</v>
      </c>
      <c r="E1659" t="s">
        <v>25</v>
      </c>
      <c r="I1659" s="5">
        <v>46204</v>
      </c>
      <c r="J1659" s="6"/>
      <c r="K1659" s="7">
        <v>1.7750465452536668</v>
      </c>
    </row>
    <row r="1660" spans="2:11" x14ac:dyDescent="0.55000000000000004">
      <c r="B1660" t="s">
        <v>63</v>
      </c>
      <c r="C1660" t="s">
        <v>55</v>
      </c>
      <c r="E1660" t="s">
        <v>26</v>
      </c>
      <c r="I1660" s="5">
        <v>46204</v>
      </c>
      <c r="J1660" s="6"/>
      <c r="K1660" s="7">
        <v>0.91742933875166655</v>
      </c>
    </row>
    <row r="1661" spans="2:11" x14ac:dyDescent="0.55000000000000004">
      <c r="E1661" t="s">
        <v>8</v>
      </c>
      <c r="I1661" s="5">
        <v>46204</v>
      </c>
      <c r="J1661" s="6"/>
      <c r="K1661" s="7">
        <v>2.0011595962933773</v>
      </c>
    </row>
    <row r="1662" spans="2:11" x14ac:dyDescent="0.55000000000000004">
      <c r="E1662" t="s">
        <v>25</v>
      </c>
      <c r="I1662" s="5">
        <v>46204</v>
      </c>
      <c r="J1662" s="6"/>
      <c r="K1662" s="7">
        <v>3.5500930905073336</v>
      </c>
    </row>
    <row r="1663" spans="2:11" x14ac:dyDescent="0.55000000000000004">
      <c r="E1663" t="s">
        <v>26</v>
      </c>
      <c r="I1663" s="5">
        <v>46204</v>
      </c>
      <c r="J1663" s="6"/>
      <c r="K1663" s="7">
        <v>0.91742933875166655</v>
      </c>
    </row>
    <row r="1664" spans="2:11" x14ac:dyDescent="0.55000000000000004">
      <c r="B1664" t="s">
        <v>63</v>
      </c>
      <c r="C1664" t="s">
        <v>55</v>
      </c>
      <c r="E1664" t="s">
        <v>8</v>
      </c>
      <c r="I1664" s="5">
        <v>46204</v>
      </c>
      <c r="J1664" s="6"/>
      <c r="K1664" s="7">
        <v>2.0011595962933773</v>
      </c>
    </row>
    <row r="1665" spans="2:11" x14ac:dyDescent="0.55000000000000004">
      <c r="B1665" t="s">
        <v>63</v>
      </c>
      <c r="C1665" t="s">
        <v>55</v>
      </c>
      <c r="E1665" t="s">
        <v>25</v>
      </c>
      <c r="I1665" s="5">
        <v>46204</v>
      </c>
      <c r="J1665" s="6"/>
      <c r="K1665" s="7">
        <v>1.7750465452536668</v>
      </c>
    </row>
    <row r="1666" spans="2:11" x14ac:dyDescent="0.55000000000000004">
      <c r="B1666" t="s">
        <v>63</v>
      </c>
      <c r="C1666" t="s">
        <v>55</v>
      </c>
      <c r="E1666" t="s">
        <v>26</v>
      </c>
      <c r="I1666" s="5">
        <v>46204</v>
      </c>
      <c r="J1666" s="6"/>
      <c r="K1666" s="7">
        <v>0.91742933875166655</v>
      </c>
    </row>
    <row r="1667" spans="2:11" x14ac:dyDescent="0.55000000000000004">
      <c r="E1667" t="s">
        <v>8</v>
      </c>
      <c r="I1667" s="5">
        <v>46204</v>
      </c>
      <c r="J1667" s="6"/>
      <c r="K1667" s="7">
        <v>2.0011595962933773</v>
      </c>
    </row>
    <row r="1668" spans="2:11" x14ac:dyDescent="0.55000000000000004">
      <c r="E1668" t="s">
        <v>25</v>
      </c>
      <c r="I1668" s="5">
        <v>46204</v>
      </c>
      <c r="J1668" s="6"/>
      <c r="K1668" s="7">
        <v>2.6625698178804997</v>
      </c>
    </row>
    <row r="1669" spans="2:11" x14ac:dyDescent="0.55000000000000004">
      <c r="E1669" t="s">
        <v>26</v>
      </c>
      <c r="I1669" s="5">
        <v>46204</v>
      </c>
      <c r="J1669" s="6"/>
      <c r="K1669" s="7">
        <v>0.91742933875166655</v>
      </c>
    </row>
    <row r="1670" spans="2:11" x14ac:dyDescent="0.55000000000000004">
      <c r="E1670" t="s">
        <v>8</v>
      </c>
      <c r="I1670" s="5">
        <v>46204</v>
      </c>
      <c r="J1670" s="6"/>
      <c r="K1670" s="7">
        <v>3.6020872733280784</v>
      </c>
    </row>
    <row r="1671" spans="2:11" x14ac:dyDescent="0.55000000000000004">
      <c r="E1671" t="s">
        <v>25</v>
      </c>
      <c r="I1671" s="5">
        <v>46204</v>
      </c>
      <c r="J1671" s="6"/>
      <c r="K1671" s="7">
        <v>1.5008696972200328</v>
      </c>
    </row>
    <row r="1672" spans="2:11" x14ac:dyDescent="0.55000000000000004">
      <c r="E1672" t="s">
        <v>26</v>
      </c>
      <c r="I1672" s="5">
        <v>46204</v>
      </c>
      <c r="J1672" s="6"/>
      <c r="K1672" s="7">
        <v>0.90052181833201961</v>
      </c>
    </row>
    <row r="1673" spans="2:11" x14ac:dyDescent="0.55000000000000004">
      <c r="E1673" t="s">
        <v>8</v>
      </c>
      <c r="I1673" s="5">
        <v>46204</v>
      </c>
      <c r="J1673" s="6"/>
      <c r="K1673" s="7">
        <v>3.0020292935134103</v>
      </c>
    </row>
    <row r="1674" spans="2:11" x14ac:dyDescent="0.55000000000000004">
      <c r="E1674" t="s">
        <v>25</v>
      </c>
      <c r="I1674" s="5">
        <v>46204</v>
      </c>
      <c r="J1674" s="6"/>
      <c r="K1674" s="7">
        <v>1.3201402176508328</v>
      </c>
    </row>
    <row r="1675" spans="2:11" x14ac:dyDescent="0.55000000000000004">
      <c r="E1675" t="s">
        <v>26</v>
      </c>
      <c r="I1675" s="5">
        <v>46204</v>
      </c>
      <c r="J1675" s="6"/>
      <c r="K1675" s="7">
        <v>1.0071619073253579</v>
      </c>
    </row>
    <row r="1676" spans="2:11" x14ac:dyDescent="0.55000000000000004">
      <c r="E1676" t="s">
        <v>8</v>
      </c>
      <c r="I1676" s="5">
        <v>46204</v>
      </c>
      <c r="J1676" s="6"/>
      <c r="K1676" s="7">
        <v>7.0040585870268206</v>
      </c>
    </row>
    <row r="1677" spans="2:11" x14ac:dyDescent="0.55000000000000004">
      <c r="E1677" t="s">
        <v>25</v>
      </c>
      <c r="I1677" s="5">
        <v>46204</v>
      </c>
      <c r="J1677" s="6"/>
      <c r="K1677" s="7">
        <v>0</v>
      </c>
    </row>
    <row r="1678" spans="2:11" x14ac:dyDescent="0.55000000000000004">
      <c r="E1678" t="s">
        <v>26</v>
      </c>
      <c r="I1678" s="5">
        <v>46204</v>
      </c>
      <c r="J1678" s="6"/>
      <c r="K1678" s="7">
        <v>0</v>
      </c>
    </row>
    <row r="1679" spans="2:11" x14ac:dyDescent="0.55000000000000004">
      <c r="E1679" t="s">
        <v>8</v>
      </c>
      <c r="I1679" s="5">
        <v>46204</v>
      </c>
      <c r="J1679" s="6"/>
      <c r="K1679" s="7">
        <v>1.9054329143178566</v>
      </c>
    </row>
    <row r="1680" spans="2:11" x14ac:dyDescent="0.55000000000000004">
      <c r="E1680" t="s">
        <v>25</v>
      </c>
      <c r="I1680" s="5">
        <v>46204</v>
      </c>
      <c r="J1680" s="6"/>
      <c r="K1680" s="7">
        <v>1.9054329143178566</v>
      </c>
    </row>
    <row r="1681" spans="5:11" x14ac:dyDescent="0.55000000000000004">
      <c r="E1681" t="s">
        <v>26</v>
      </c>
      <c r="I1681" s="5">
        <v>46204</v>
      </c>
      <c r="J1681" s="6"/>
      <c r="K1681" s="7">
        <v>1.2702886095452377</v>
      </c>
    </row>
    <row r="1682" spans="5:11" x14ac:dyDescent="0.55000000000000004">
      <c r="E1682" t="s">
        <v>8</v>
      </c>
      <c r="I1682" s="5">
        <v>46204</v>
      </c>
      <c r="J1682" s="6"/>
      <c r="K1682" s="7">
        <v>0.95271645715892828</v>
      </c>
    </row>
    <row r="1683" spans="5:11" x14ac:dyDescent="0.55000000000000004">
      <c r="E1683" t="s">
        <v>25</v>
      </c>
      <c r="I1683" s="5">
        <v>46204</v>
      </c>
      <c r="J1683" s="6"/>
      <c r="K1683" s="7">
        <v>0.95271645715892828</v>
      </c>
    </row>
    <row r="1684" spans="5:11" x14ac:dyDescent="0.55000000000000004">
      <c r="E1684" t="s">
        <v>26</v>
      </c>
      <c r="I1684" s="5">
        <v>46204</v>
      </c>
      <c r="J1684" s="6"/>
      <c r="K1684" s="7">
        <v>0.63514430477261885</v>
      </c>
    </row>
    <row r="1685" spans="5:11" x14ac:dyDescent="0.55000000000000004">
      <c r="E1685" t="s">
        <v>8</v>
      </c>
      <c r="I1685" s="5">
        <v>46204</v>
      </c>
      <c r="J1685" s="6"/>
      <c r="K1685" s="7">
        <v>2.6464302350169291</v>
      </c>
    </row>
    <row r="1686" spans="5:11" x14ac:dyDescent="0.55000000000000004">
      <c r="E1686" t="s">
        <v>25</v>
      </c>
      <c r="I1686" s="5">
        <v>46204</v>
      </c>
      <c r="J1686" s="6"/>
      <c r="K1686" s="7">
        <v>2.6464302350169291</v>
      </c>
    </row>
    <row r="1687" spans="5:11" x14ac:dyDescent="0.55000000000000004">
      <c r="E1687" t="s">
        <v>26</v>
      </c>
      <c r="I1687" s="5">
        <v>46204</v>
      </c>
      <c r="J1687" s="6"/>
      <c r="K1687" s="7">
        <v>1.7642868233446194</v>
      </c>
    </row>
    <row r="1688" spans="5:11" x14ac:dyDescent="0.55000000000000004">
      <c r="E1688" t="s">
        <v>8</v>
      </c>
      <c r="I1688" s="5">
        <v>46204</v>
      </c>
      <c r="J1688" s="6"/>
      <c r="K1688" s="7">
        <v>0.13762003348581386</v>
      </c>
    </row>
    <row r="1689" spans="5:11" x14ac:dyDescent="0.55000000000000004">
      <c r="E1689" t="s">
        <v>25</v>
      </c>
      <c r="I1689" s="5">
        <v>46204</v>
      </c>
      <c r="J1689" s="6"/>
      <c r="K1689" s="7">
        <v>0.27524006697162773</v>
      </c>
    </row>
    <row r="1690" spans="5:11" x14ac:dyDescent="0.55000000000000004">
      <c r="E1690" t="s">
        <v>26</v>
      </c>
      <c r="I1690" s="5">
        <v>46204</v>
      </c>
      <c r="J1690" s="6"/>
      <c r="K1690" s="7">
        <v>0.50460678944798421</v>
      </c>
    </row>
    <row r="1691" spans="5:11" x14ac:dyDescent="0.55000000000000004">
      <c r="E1691" t="s">
        <v>8</v>
      </c>
      <c r="I1691" s="5">
        <v>46204</v>
      </c>
      <c r="J1691" s="6"/>
      <c r="K1691" s="7">
        <v>0</v>
      </c>
    </row>
    <row r="1692" spans="5:11" x14ac:dyDescent="0.55000000000000004">
      <c r="E1692" t="s">
        <v>25</v>
      </c>
      <c r="I1692" s="5">
        <v>46204</v>
      </c>
      <c r="J1692" s="6"/>
      <c r="K1692" s="7">
        <v>0</v>
      </c>
    </row>
    <row r="1693" spans="5:11" x14ac:dyDescent="0.55000000000000004">
      <c r="E1693" t="s">
        <v>26</v>
      </c>
      <c r="I1693" s="5">
        <v>46204</v>
      </c>
      <c r="J1693" s="6"/>
      <c r="K1693" s="7">
        <v>0</v>
      </c>
    </row>
    <row r="1694" spans="5:11" x14ac:dyDescent="0.55000000000000004">
      <c r="E1694" t="s">
        <v>8</v>
      </c>
      <c r="I1694" s="5">
        <v>46204</v>
      </c>
      <c r="J1694" s="6"/>
      <c r="K1694" s="7">
        <v>0</v>
      </c>
    </row>
    <row r="1695" spans="5:11" x14ac:dyDescent="0.55000000000000004">
      <c r="E1695" t="s">
        <v>25</v>
      </c>
      <c r="I1695" s="5">
        <v>46204</v>
      </c>
      <c r="J1695" s="6"/>
      <c r="K1695" s="7">
        <v>0</v>
      </c>
    </row>
    <row r="1696" spans="5:11" x14ac:dyDescent="0.55000000000000004">
      <c r="E1696" t="s">
        <v>26</v>
      </c>
      <c r="I1696" s="5">
        <v>46204</v>
      </c>
      <c r="J1696" s="6"/>
      <c r="K1696" s="7">
        <v>0</v>
      </c>
    </row>
    <row r="1697" spans="5:11" x14ac:dyDescent="0.55000000000000004">
      <c r="E1697" t="s">
        <v>8</v>
      </c>
      <c r="I1697" s="5">
        <v>46204</v>
      </c>
      <c r="J1697" s="6"/>
      <c r="K1697" s="7">
        <v>4.189572764617691</v>
      </c>
    </row>
    <row r="1698" spans="5:11" x14ac:dyDescent="0.55000000000000004">
      <c r="E1698" t="s">
        <v>25</v>
      </c>
      <c r="I1698" s="5">
        <v>46204</v>
      </c>
      <c r="J1698" s="6"/>
      <c r="K1698" s="7">
        <v>0.84409359026369168</v>
      </c>
    </row>
    <row r="1699" spans="5:11" x14ac:dyDescent="0.55000000000000004">
      <c r="E1699" t="s">
        <v>26</v>
      </c>
      <c r="I1699" s="5">
        <v>46204</v>
      </c>
      <c r="J1699" s="6"/>
      <c r="K1699" s="7">
        <v>1</v>
      </c>
    </row>
    <row r="1700" spans="5:11" x14ac:dyDescent="0.55000000000000004">
      <c r="E1700" t="s">
        <v>8</v>
      </c>
      <c r="I1700" s="5">
        <v>46204</v>
      </c>
      <c r="J1700" s="6"/>
      <c r="K1700" s="7">
        <v>1.6526740419790102</v>
      </c>
    </row>
    <row r="1701" spans="5:11" x14ac:dyDescent="0.55000000000000004">
      <c r="E1701" t="s">
        <v>25</v>
      </c>
      <c r="I1701" s="5">
        <v>46204</v>
      </c>
      <c r="J1701" s="6"/>
      <c r="K1701" s="7">
        <v>0.91741002712078723</v>
      </c>
    </row>
    <row r="1702" spans="5:11" x14ac:dyDescent="0.55000000000000004">
      <c r="E1702" t="s">
        <v>26</v>
      </c>
      <c r="I1702" s="5">
        <v>46204</v>
      </c>
      <c r="J1702" s="6"/>
      <c r="K1702" s="7">
        <v>1.8348474902143304</v>
      </c>
    </row>
    <row r="1703" spans="5:11" x14ac:dyDescent="0.55000000000000004">
      <c r="E1703" t="s">
        <v>8</v>
      </c>
      <c r="I1703" s="5">
        <v>46204</v>
      </c>
      <c r="J1703" s="6"/>
      <c r="K1703" s="7">
        <v>0.89905361497761183</v>
      </c>
    </row>
    <row r="1704" spans="5:11" x14ac:dyDescent="0.55000000000000004">
      <c r="E1704" t="s">
        <v>25</v>
      </c>
      <c r="I1704" s="5">
        <v>46204</v>
      </c>
      <c r="J1704" s="6"/>
      <c r="K1704" s="7">
        <v>1.7981072299552237</v>
      </c>
    </row>
    <row r="1705" spans="5:11" x14ac:dyDescent="0.55000000000000004">
      <c r="E1705" t="s">
        <v>26</v>
      </c>
      <c r="I1705" s="5">
        <v>46204</v>
      </c>
      <c r="J1705" s="6"/>
      <c r="K1705" s="7">
        <v>0.89905361497761183</v>
      </c>
    </row>
    <row r="1706" spans="5:11" x14ac:dyDescent="0.55000000000000004">
      <c r="E1706" t="s">
        <v>8</v>
      </c>
      <c r="I1706" s="5">
        <v>46204</v>
      </c>
      <c r="J1706" s="6"/>
      <c r="K1706" s="7">
        <v>1.6526740419790102</v>
      </c>
    </row>
    <row r="1707" spans="5:11" x14ac:dyDescent="0.55000000000000004">
      <c r="E1707" t="s">
        <v>25</v>
      </c>
      <c r="I1707" s="5">
        <v>46204</v>
      </c>
      <c r="J1707" s="6"/>
      <c r="K1707" s="7">
        <v>4.5870501356039366</v>
      </c>
    </row>
    <row r="1708" spans="5:11" x14ac:dyDescent="0.55000000000000004">
      <c r="E1708" t="s">
        <v>26</v>
      </c>
      <c r="I1708" s="5">
        <v>46204</v>
      </c>
      <c r="J1708" s="6"/>
      <c r="K1708" s="7">
        <v>1.8348474902143304</v>
      </c>
    </row>
    <row r="1709" spans="5:11" x14ac:dyDescent="0.55000000000000004">
      <c r="E1709" t="s">
        <v>8</v>
      </c>
      <c r="I1709" s="5">
        <v>46204</v>
      </c>
      <c r="J1709" s="6"/>
      <c r="K1709" s="7">
        <v>1.249111957298856</v>
      </c>
    </row>
    <row r="1710" spans="5:11" x14ac:dyDescent="0.55000000000000004">
      <c r="E1710" t="s">
        <v>25</v>
      </c>
      <c r="I1710" s="5">
        <v>46204</v>
      </c>
      <c r="J1710" s="6"/>
      <c r="K1710" s="7">
        <v>1.0156187691380176</v>
      </c>
    </row>
    <row r="1711" spans="5:11" x14ac:dyDescent="0.55000000000000004">
      <c r="E1711" t="s">
        <v>26</v>
      </c>
      <c r="I1711" s="5">
        <v>46204</v>
      </c>
      <c r="J1711" s="6"/>
      <c r="K1711" s="7">
        <v>2.0276201319830074</v>
      </c>
    </row>
    <row r="1712" spans="5:11" x14ac:dyDescent="0.55000000000000004">
      <c r="E1712" t="s">
        <v>8</v>
      </c>
      <c r="I1712" s="5">
        <v>46204</v>
      </c>
      <c r="J1712" s="6"/>
      <c r="K1712" s="7">
        <v>0.33333333333333331</v>
      </c>
    </row>
    <row r="1713" spans="2:11" x14ac:dyDescent="0.55000000000000004">
      <c r="E1713" t="s">
        <v>25</v>
      </c>
      <c r="I1713" s="5">
        <v>46204</v>
      </c>
      <c r="J1713" s="6"/>
      <c r="K1713" s="7">
        <v>0.33333333333333331</v>
      </c>
    </row>
    <row r="1714" spans="2:11" x14ac:dyDescent="0.55000000000000004">
      <c r="E1714" t="s">
        <v>26</v>
      </c>
      <c r="I1714" s="5">
        <v>46204</v>
      </c>
      <c r="J1714" s="6"/>
      <c r="K1714" s="7">
        <v>0.33333333333333331</v>
      </c>
    </row>
    <row r="1715" spans="2:11" x14ac:dyDescent="0.55000000000000004">
      <c r="E1715" t="s">
        <v>8</v>
      </c>
      <c r="I1715" s="5">
        <v>46204</v>
      </c>
      <c r="J1715" s="6"/>
      <c r="K1715" s="7">
        <v>1.431098755412844</v>
      </c>
    </row>
    <row r="1716" spans="2:11" x14ac:dyDescent="0.55000000000000004">
      <c r="E1716" t="s">
        <v>25</v>
      </c>
      <c r="I1716" s="5">
        <v>46204</v>
      </c>
      <c r="J1716" s="6"/>
      <c r="K1716" s="7">
        <v>1.431098755412844</v>
      </c>
    </row>
    <row r="1717" spans="2:11" x14ac:dyDescent="0.55000000000000004">
      <c r="E1717" t="s">
        <v>26</v>
      </c>
      <c r="I1717" s="5">
        <v>46204</v>
      </c>
      <c r="J1717" s="6"/>
      <c r="K1717" s="7">
        <v>1.431098755412844</v>
      </c>
    </row>
    <row r="1718" spans="2:11" x14ac:dyDescent="0.55000000000000004">
      <c r="E1718" t="s">
        <v>8</v>
      </c>
      <c r="I1718" s="5">
        <v>46204</v>
      </c>
      <c r="J1718" s="6"/>
      <c r="K1718" s="7">
        <v>2.5368987226386803</v>
      </c>
    </row>
    <row r="1719" spans="2:11" x14ac:dyDescent="0.55000000000000004">
      <c r="E1719" t="s">
        <v>25</v>
      </c>
      <c r="I1719" s="5">
        <v>46204</v>
      </c>
      <c r="J1719" s="6"/>
      <c r="K1719" s="7">
        <v>2.7522300813623617</v>
      </c>
    </row>
    <row r="1720" spans="2:11" x14ac:dyDescent="0.55000000000000004">
      <c r="E1720" t="s">
        <v>26</v>
      </c>
      <c r="I1720" s="5">
        <v>46204</v>
      </c>
      <c r="J1720" s="6"/>
      <c r="K1720" s="7">
        <v>0.91742374510716518</v>
      </c>
    </row>
    <row r="1721" spans="2:11" x14ac:dyDescent="0.55000000000000004">
      <c r="E1721" t="s">
        <v>8</v>
      </c>
      <c r="I1721" s="5">
        <v>46235</v>
      </c>
      <c r="J1721" s="6"/>
      <c r="K1721" s="7">
        <v>0.8202347985314824</v>
      </c>
    </row>
    <row r="1722" spans="2:11" x14ac:dyDescent="0.55000000000000004">
      <c r="E1722" t="s">
        <v>25</v>
      </c>
      <c r="I1722" s="5">
        <v>46235</v>
      </c>
      <c r="J1722" s="6"/>
      <c r="K1722" s="7">
        <v>1.4653320315452907</v>
      </c>
    </row>
    <row r="1723" spans="2:11" x14ac:dyDescent="0.55000000000000004">
      <c r="E1723" t="s">
        <v>26</v>
      </c>
      <c r="I1723" s="5">
        <v>46235</v>
      </c>
      <c r="J1723" s="6"/>
      <c r="K1723" s="7">
        <v>2.4796367636973446</v>
      </c>
    </row>
    <row r="1724" spans="2:11" x14ac:dyDescent="0.55000000000000004">
      <c r="B1724" t="s">
        <v>63</v>
      </c>
      <c r="C1724" t="s">
        <v>55</v>
      </c>
      <c r="D1724" t="s">
        <v>54</v>
      </c>
      <c r="E1724" t="s">
        <v>8</v>
      </c>
      <c r="I1724" s="5">
        <v>46235</v>
      </c>
      <c r="J1724" s="6"/>
      <c r="K1724" s="7">
        <v>3.370013069939743</v>
      </c>
    </row>
    <row r="1725" spans="2:11" x14ac:dyDescent="0.55000000000000004">
      <c r="B1725" t="s">
        <v>63</v>
      </c>
      <c r="C1725" t="s">
        <v>55</v>
      </c>
      <c r="D1725" t="s">
        <v>54</v>
      </c>
      <c r="E1725" t="s">
        <v>25</v>
      </c>
      <c r="I1725" s="5">
        <v>46235</v>
      </c>
      <c r="J1725" s="6"/>
      <c r="K1725" s="7">
        <v>1.6850065349698715</v>
      </c>
    </row>
    <row r="1726" spans="2:11" x14ac:dyDescent="0.55000000000000004">
      <c r="B1726" t="s">
        <v>63</v>
      </c>
      <c r="C1726" t="s">
        <v>55</v>
      </c>
      <c r="D1726" t="s">
        <v>54</v>
      </c>
      <c r="E1726" t="s">
        <v>26</v>
      </c>
      <c r="I1726" s="5">
        <v>46235</v>
      </c>
      <c r="J1726" s="6"/>
      <c r="K1726" s="7">
        <v>1.6850065349698715</v>
      </c>
    </row>
    <row r="1727" spans="2:11" x14ac:dyDescent="0.55000000000000004">
      <c r="E1727" t="s">
        <v>8</v>
      </c>
      <c r="I1727" s="5">
        <v>46235</v>
      </c>
      <c r="J1727" s="6"/>
      <c r="K1727" s="7">
        <v>3.2885733583677221</v>
      </c>
    </row>
    <row r="1728" spans="2:11" x14ac:dyDescent="0.55000000000000004">
      <c r="E1728" t="s">
        <v>25</v>
      </c>
      <c r="I1728" s="5">
        <v>46235</v>
      </c>
      <c r="J1728" s="6"/>
      <c r="K1728" s="7">
        <v>1.6442866791838611</v>
      </c>
    </row>
    <row r="1729" spans="2:11" x14ac:dyDescent="0.55000000000000004">
      <c r="E1729" t="s">
        <v>26</v>
      </c>
      <c r="I1729" s="5">
        <v>46235</v>
      </c>
      <c r="J1729" s="6"/>
      <c r="K1729" s="7">
        <v>1.6442866791838611</v>
      </c>
    </row>
    <row r="1730" spans="2:11" x14ac:dyDescent="0.55000000000000004">
      <c r="E1730" t="s">
        <v>8</v>
      </c>
      <c r="I1730" s="5">
        <v>46235</v>
      </c>
      <c r="J1730" s="6"/>
      <c r="K1730" s="7">
        <v>2.0048184148040753</v>
      </c>
    </row>
    <row r="1731" spans="2:11" x14ac:dyDescent="0.55000000000000004">
      <c r="E1731" t="s">
        <v>25</v>
      </c>
      <c r="I1731" s="5">
        <v>46235</v>
      </c>
      <c r="J1731" s="6"/>
      <c r="K1731" s="7">
        <v>2.6524876771969286</v>
      </c>
    </row>
    <row r="1732" spans="2:11" x14ac:dyDescent="0.55000000000000004">
      <c r="E1732" t="s">
        <v>26</v>
      </c>
      <c r="I1732" s="5">
        <v>46235</v>
      </c>
      <c r="J1732" s="6"/>
      <c r="K1732" s="7">
        <v>1.8348628346648055</v>
      </c>
    </row>
    <row r="1733" spans="2:11" x14ac:dyDescent="0.55000000000000004">
      <c r="E1733" t="s">
        <v>8</v>
      </c>
      <c r="I1733" s="5">
        <v>46235</v>
      </c>
      <c r="J1733" s="6"/>
      <c r="K1733" s="7">
        <v>0</v>
      </c>
    </row>
    <row r="1734" spans="2:11" x14ac:dyDescent="0.55000000000000004">
      <c r="E1734" t="s">
        <v>25</v>
      </c>
      <c r="I1734" s="5">
        <v>46235</v>
      </c>
      <c r="J1734" s="6"/>
      <c r="K1734" s="7">
        <v>0.75</v>
      </c>
    </row>
    <row r="1735" spans="2:11" x14ac:dyDescent="0.55000000000000004">
      <c r="E1735" t="s">
        <v>26</v>
      </c>
      <c r="I1735" s="5">
        <v>46235</v>
      </c>
      <c r="J1735" s="6"/>
      <c r="K1735" s="7">
        <v>0.75</v>
      </c>
    </row>
    <row r="1736" spans="2:11" x14ac:dyDescent="0.55000000000000004">
      <c r="B1736" t="s">
        <v>63</v>
      </c>
      <c r="C1736" t="s">
        <v>55</v>
      </c>
      <c r="E1736" t="s">
        <v>8</v>
      </c>
      <c r="I1736" s="5">
        <v>46235</v>
      </c>
      <c r="J1736" s="6"/>
      <c r="K1736" s="7">
        <v>1.0024092074020376</v>
      </c>
    </row>
    <row r="1737" spans="2:11" x14ac:dyDescent="0.55000000000000004">
      <c r="B1737" t="s">
        <v>63</v>
      </c>
      <c r="C1737" t="s">
        <v>55</v>
      </c>
      <c r="E1737" t="s">
        <v>25</v>
      </c>
      <c r="I1737" s="5">
        <v>46235</v>
      </c>
      <c r="J1737" s="6"/>
      <c r="K1737" s="7">
        <v>1.768325118131286</v>
      </c>
    </row>
    <row r="1738" spans="2:11" x14ac:dyDescent="0.55000000000000004">
      <c r="B1738" t="s">
        <v>63</v>
      </c>
      <c r="C1738" t="s">
        <v>55</v>
      </c>
      <c r="E1738" t="s">
        <v>26</v>
      </c>
      <c r="I1738" s="5">
        <v>46235</v>
      </c>
      <c r="J1738" s="6"/>
      <c r="K1738" s="7">
        <v>0.91743141733240274</v>
      </c>
    </row>
    <row r="1739" spans="2:11" x14ac:dyDescent="0.55000000000000004">
      <c r="E1739" t="s">
        <v>8</v>
      </c>
      <c r="I1739" s="5">
        <v>46235</v>
      </c>
      <c r="J1739" s="6"/>
      <c r="K1739" s="7">
        <v>2.0048184148040753</v>
      </c>
    </row>
    <row r="1740" spans="2:11" x14ac:dyDescent="0.55000000000000004">
      <c r="E1740" t="s">
        <v>25</v>
      </c>
      <c r="I1740" s="5">
        <v>46235</v>
      </c>
      <c r="J1740" s="6"/>
      <c r="K1740" s="7">
        <v>3.536650236262572</v>
      </c>
    </row>
    <row r="1741" spans="2:11" x14ac:dyDescent="0.55000000000000004">
      <c r="E1741" t="s">
        <v>26</v>
      </c>
      <c r="I1741" s="5">
        <v>46235</v>
      </c>
      <c r="J1741" s="6"/>
      <c r="K1741" s="7">
        <v>0.91743141733240274</v>
      </c>
    </row>
    <row r="1742" spans="2:11" x14ac:dyDescent="0.55000000000000004">
      <c r="B1742" t="s">
        <v>63</v>
      </c>
      <c r="C1742" t="s">
        <v>55</v>
      </c>
      <c r="E1742" t="s">
        <v>8</v>
      </c>
      <c r="I1742" s="5">
        <v>46235</v>
      </c>
      <c r="J1742" s="6"/>
      <c r="K1742" s="7">
        <v>2.0048184148040753</v>
      </c>
    </row>
    <row r="1743" spans="2:11" x14ac:dyDescent="0.55000000000000004">
      <c r="B1743" t="s">
        <v>63</v>
      </c>
      <c r="C1743" t="s">
        <v>55</v>
      </c>
      <c r="E1743" t="s">
        <v>25</v>
      </c>
      <c r="I1743" s="5">
        <v>46235</v>
      </c>
      <c r="J1743" s="6"/>
      <c r="K1743" s="7">
        <v>1.768325118131286</v>
      </c>
    </row>
    <row r="1744" spans="2:11" x14ac:dyDescent="0.55000000000000004">
      <c r="B1744" t="s">
        <v>63</v>
      </c>
      <c r="C1744" t="s">
        <v>55</v>
      </c>
      <c r="E1744" t="s">
        <v>26</v>
      </c>
      <c r="I1744" s="5">
        <v>46235</v>
      </c>
      <c r="J1744" s="6"/>
      <c r="K1744" s="7">
        <v>0.91743141733240274</v>
      </c>
    </row>
    <row r="1745" spans="5:11" x14ac:dyDescent="0.55000000000000004">
      <c r="E1745" t="s">
        <v>8</v>
      </c>
      <c r="I1745" s="5">
        <v>46235</v>
      </c>
      <c r="J1745" s="6"/>
      <c r="K1745" s="7">
        <v>2.0048184148040753</v>
      </c>
    </row>
    <row r="1746" spans="5:11" x14ac:dyDescent="0.55000000000000004">
      <c r="E1746" t="s">
        <v>25</v>
      </c>
      <c r="I1746" s="5">
        <v>46235</v>
      </c>
      <c r="J1746" s="6"/>
      <c r="K1746" s="7">
        <v>2.6524876771969286</v>
      </c>
    </row>
    <row r="1747" spans="5:11" x14ac:dyDescent="0.55000000000000004">
      <c r="E1747" t="s">
        <v>26</v>
      </c>
      <c r="I1747" s="5">
        <v>46235</v>
      </c>
      <c r="J1747" s="6"/>
      <c r="K1747" s="7">
        <v>0.91743141733240274</v>
      </c>
    </row>
    <row r="1748" spans="5:11" x14ac:dyDescent="0.55000000000000004">
      <c r="E1748" t="s">
        <v>8</v>
      </c>
      <c r="I1748" s="5">
        <v>46235</v>
      </c>
      <c r="J1748" s="6"/>
      <c r="K1748" s="7">
        <v>3.6086731466473347</v>
      </c>
    </row>
    <row r="1749" spans="5:11" x14ac:dyDescent="0.55000000000000004">
      <c r="E1749" t="s">
        <v>25</v>
      </c>
      <c r="I1749" s="5">
        <v>46235</v>
      </c>
      <c r="J1749" s="6"/>
      <c r="K1749" s="7">
        <v>1.5036138111030561</v>
      </c>
    </row>
    <row r="1750" spans="5:11" x14ac:dyDescent="0.55000000000000004">
      <c r="E1750" t="s">
        <v>26</v>
      </c>
      <c r="I1750" s="5">
        <v>46235</v>
      </c>
      <c r="J1750" s="6"/>
      <c r="K1750" s="7">
        <v>0.90216828666183368</v>
      </c>
    </row>
    <row r="1751" spans="5:11" x14ac:dyDescent="0.55000000000000004">
      <c r="E1751" t="s">
        <v>8</v>
      </c>
      <c r="I1751" s="5">
        <v>46235</v>
      </c>
      <c r="J1751" s="6"/>
      <c r="K1751" s="7">
        <v>3.0084322259071317</v>
      </c>
    </row>
    <row r="1752" spans="5:11" x14ac:dyDescent="0.55000000000000004">
      <c r="E1752" t="s">
        <v>25</v>
      </c>
      <c r="I1752" s="5">
        <v>46235</v>
      </c>
      <c r="J1752" s="6"/>
      <c r="K1752" s="7">
        <v>1.3233289098389993</v>
      </c>
    </row>
    <row r="1753" spans="5:11" x14ac:dyDescent="0.55000000000000004">
      <c r="E1753" t="s">
        <v>26</v>
      </c>
      <c r="I1753" s="5">
        <v>46235</v>
      </c>
      <c r="J1753" s="6"/>
      <c r="K1753" s="7">
        <v>1.0103314385004831</v>
      </c>
    </row>
    <row r="1754" spans="5:11" x14ac:dyDescent="0.55000000000000004">
      <c r="E1754" t="s">
        <v>8</v>
      </c>
      <c r="I1754" s="5">
        <v>46235</v>
      </c>
      <c r="J1754" s="6"/>
      <c r="K1754" s="7">
        <v>7.0168644518142633</v>
      </c>
    </row>
    <row r="1755" spans="5:11" x14ac:dyDescent="0.55000000000000004">
      <c r="E1755" t="s">
        <v>25</v>
      </c>
      <c r="I1755" s="5">
        <v>46235</v>
      </c>
      <c r="J1755" s="6"/>
      <c r="K1755" s="7">
        <v>0</v>
      </c>
    </row>
    <row r="1756" spans="5:11" x14ac:dyDescent="0.55000000000000004">
      <c r="E1756" t="s">
        <v>26</v>
      </c>
      <c r="I1756" s="5">
        <v>46235</v>
      </c>
      <c r="J1756" s="6"/>
      <c r="K1756" s="7">
        <v>0</v>
      </c>
    </row>
    <row r="1757" spans="5:11" x14ac:dyDescent="0.55000000000000004">
      <c r="E1757" t="s">
        <v>8</v>
      </c>
      <c r="I1757" s="5">
        <v>46235</v>
      </c>
      <c r="J1757" s="6"/>
      <c r="K1757" s="7">
        <v>1.9054312857493545</v>
      </c>
    </row>
    <row r="1758" spans="5:11" x14ac:dyDescent="0.55000000000000004">
      <c r="E1758" t="s">
        <v>25</v>
      </c>
      <c r="I1758" s="5">
        <v>46235</v>
      </c>
      <c r="J1758" s="6"/>
      <c r="K1758" s="7">
        <v>1.9054312857493545</v>
      </c>
    </row>
    <row r="1759" spans="5:11" x14ac:dyDescent="0.55000000000000004">
      <c r="E1759" t="s">
        <v>26</v>
      </c>
      <c r="I1759" s="5">
        <v>46235</v>
      </c>
      <c r="J1759" s="6"/>
      <c r="K1759" s="7">
        <v>1.270287523832903</v>
      </c>
    </row>
    <row r="1760" spans="5:11" x14ac:dyDescent="0.55000000000000004">
      <c r="E1760" t="s">
        <v>8</v>
      </c>
      <c r="I1760" s="5">
        <v>46235</v>
      </c>
      <c r="J1760" s="6"/>
      <c r="K1760" s="7">
        <v>0.95271564287467725</v>
      </c>
    </row>
    <row r="1761" spans="5:11" x14ac:dyDescent="0.55000000000000004">
      <c r="E1761" t="s">
        <v>25</v>
      </c>
      <c r="I1761" s="5">
        <v>46235</v>
      </c>
      <c r="J1761" s="6"/>
      <c r="K1761" s="7">
        <v>0.95271564287467725</v>
      </c>
    </row>
    <row r="1762" spans="5:11" x14ac:dyDescent="0.55000000000000004">
      <c r="E1762" t="s">
        <v>26</v>
      </c>
      <c r="I1762" s="5">
        <v>46235</v>
      </c>
      <c r="J1762" s="6"/>
      <c r="K1762" s="7">
        <v>0.6351437619164515</v>
      </c>
    </row>
    <row r="1763" spans="5:11" x14ac:dyDescent="0.55000000000000004">
      <c r="E1763" t="s">
        <v>8</v>
      </c>
      <c r="I1763" s="5">
        <v>46235</v>
      </c>
      <c r="J1763" s="6"/>
      <c r="K1763" s="7">
        <v>2.6464374200470582</v>
      </c>
    </row>
    <row r="1764" spans="5:11" x14ac:dyDescent="0.55000000000000004">
      <c r="E1764" t="s">
        <v>25</v>
      </c>
      <c r="I1764" s="5">
        <v>46235</v>
      </c>
      <c r="J1764" s="6"/>
      <c r="K1764" s="7">
        <v>2.6464374200470582</v>
      </c>
    </row>
    <row r="1765" spans="5:11" x14ac:dyDescent="0.55000000000000004">
      <c r="E1765" t="s">
        <v>26</v>
      </c>
      <c r="I1765" s="5">
        <v>46235</v>
      </c>
      <c r="J1765" s="6"/>
      <c r="K1765" s="7">
        <v>1.7642916133647055</v>
      </c>
    </row>
    <row r="1766" spans="5:11" x14ac:dyDescent="0.55000000000000004">
      <c r="E1766" t="s">
        <v>8</v>
      </c>
      <c r="I1766" s="5">
        <v>46235</v>
      </c>
      <c r="J1766" s="6"/>
      <c r="K1766" s="7">
        <v>0.13761670138306265</v>
      </c>
    </row>
    <row r="1767" spans="5:11" x14ac:dyDescent="0.55000000000000004">
      <c r="E1767" t="s">
        <v>25</v>
      </c>
      <c r="I1767" s="5">
        <v>46235</v>
      </c>
      <c r="J1767" s="6"/>
      <c r="K1767" s="7">
        <v>0.27523340276612529</v>
      </c>
    </row>
    <row r="1768" spans="5:11" x14ac:dyDescent="0.55000000000000004">
      <c r="E1768" t="s">
        <v>26</v>
      </c>
      <c r="I1768" s="5">
        <v>46235</v>
      </c>
      <c r="J1768" s="6"/>
      <c r="K1768" s="7">
        <v>0.50459457173789646</v>
      </c>
    </row>
    <row r="1769" spans="5:11" x14ac:dyDescent="0.55000000000000004">
      <c r="E1769" t="s">
        <v>8</v>
      </c>
      <c r="I1769" s="5">
        <v>46235</v>
      </c>
      <c r="J1769" s="6"/>
      <c r="K1769" s="7">
        <v>0</v>
      </c>
    </row>
    <row r="1770" spans="5:11" x14ac:dyDescent="0.55000000000000004">
      <c r="E1770" t="s">
        <v>25</v>
      </c>
      <c r="I1770" s="5">
        <v>46235</v>
      </c>
      <c r="J1770" s="6"/>
      <c r="K1770" s="7">
        <v>0</v>
      </c>
    </row>
    <row r="1771" spans="5:11" x14ac:dyDescent="0.55000000000000004">
      <c r="E1771" t="s">
        <v>26</v>
      </c>
      <c r="I1771" s="5">
        <v>46235</v>
      </c>
      <c r="J1771" s="6"/>
      <c r="K1771" s="7">
        <v>0</v>
      </c>
    </row>
    <row r="1772" spans="5:11" x14ac:dyDescent="0.55000000000000004">
      <c r="E1772" t="s">
        <v>8</v>
      </c>
      <c r="I1772" s="5">
        <v>46235</v>
      </c>
      <c r="J1772" s="6"/>
      <c r="K1772" s="7">
        <v>0</v>
      </c>
    </row>
    <row r="1773" spans="5:11" x14ac:dyDescent="0.55000000000000004">
      <c r="E1773" t="s">
        <v>25</v>
      </c>
      <c r="I1773" s="5">
        <v>46235</v>
      </c>
      <c r="J1773" s="6"/>
      <c r="K1773" s="7">
        <v>0</v>
      </c>
    </row>
    <row r="1774" spans="5:11" x14ac:dyDescent="0.55000000000000004">
      <c r="E1774" t="s">
        <v>26</v>
      </c>
      <c r="I1774" s="5">
        <v>46235</v>
      </c>
      <c r="J1774" s="6"/>
      <c r="K1774" s="7">
        <v>0</v>
      </c>
    </row>
    <row r="1775" spans="5:11" x14ac:dyDescent="0.55000000000000004">
      <c r="E1775" t="s">
        <v>8</v>
      </c>
      <c r="I1775" s="5">
        <v>46235</v>
      </c>
      <c r="J1775" s="6"/>
      <c r="K1775" s="7">
        <v>4.189572764617691</v>
      </c>
    </row>
    <row r="1776" spans="5:11" x14ac:dyDescent="0.55000000000000004">
      <c r="E1776" t="s">
        <v>25</v>
      </c>
      <c r="I1776" s="5">
        <v>46235</v>
      </c>
      <c r="J1776" s="6"/>
      <c r="K1776" s="7">
        <v>0.84409359026369168</v>
      </c>
    </row>
    <row r="1777" spans="5:11" x14ac:dyDescent="0.55000000000000004">
      <c r="E1777" t="s">
        <v>26</v>
      </c>
      <c r="I1777" s="5">
        <v>46235</v>
      </c>
      <c r="J1777" s="6"/>
      <c r="K1777" s="7">
        <v>1</v>
      </c>
    </row>
    <row r="1778" spans="5:11" x14ac:dyDescent="0.55000000000000004">
      <c r="E1778" t="s">
        <v>8</v>
      </c>
      <c r="I1778" s="5">
        <v>46235</v>
      </c>
      <c r="J1778" s="6"/>
      <c r="K1778" s="7">
        <v>1.6526740419790102</v>
      </c>
    </row>
    <row r="1779" spans="5:11" x14ac:dyDescent="0.55000000000000004">
      <c r="E1779" t="s">
        <v>25</v>
      </c>
      <c r="I1779" s="5">
        <v>46235</v>
      </c>
      <c r="J1779" s="6"/>
      <c r="K1779" s="7">
        <v>0.91744470371084808</v>
      </c>
    </row>
    <row r="1780" spans="5:11" x14ac:dyDescent="0.55000000000000004">
      <c r="E1780" t="s">
        <v>26</v>
      </c>
      <c r="I1780" s="5">
        <v>46235</v>
      </c>
      <c r="J1780" s="6"/>
      <c r="K1780" s="7">
        <v>1.8348567831739431</v>
      </c>
    </row>
    <row r="1781" spans="5:11" x14ac:dyDescent="0.55000000000000004">
      <c r="E1781" t="s">
        <v>8</v>
      </c>
      <c r="I1781" s="5">
        <v>46235</v>
      </c>
      <c r="J1781" s="6"/>
      <c r="K1781" s="7">
        <v>0.89909117332918675</v>
      </c>
    </row>
    <row r="1782" spans="5:11" x14ac:dyDescent="0.55000000000000004">
      <c r="E1782" t="s">
        <v>25</v>
      </c>
      <c r="I1782" s="5">
        <v>46235</v>
      </c>
      <c r="J1782" s="6"/>
      <c r="K1782" s="7">
        <v>1.7981823466583735</v>
      </c>
    </row>
    <row r="1783" spans="5:11" x14ac:dyDescent="0.55000000000000004">
      <c r="E1783" t="s">
        <v>26</v>
      </c>
      <c r="I1783" s="5">
        <v>46235</v>
      </c>
      <c r="J1783" s="6"/>
      <c r="K1783" s="7">
        <v>0.89909117332918675</v>
      </c>
    </row>
    <row r="1784" spans="5:11" x14ac:dyDescent="0.55000000000000004">
      <c r="E1784" t="s">
        <v>8</v>
      </c>
      <c r="I1784" s="5">
        <v>46235</v>
      </c>
      <c r="J1784" s="6"/>
      <c r="K1784" s="7">
        <v>1.6526740419790102</v>
      </c>
    </row>
    <row r="1785" spans="5:11" x14ac:dyDescent="0.55000000000000004">
      <c r="E1785" t="s">
        <v>25</v>
      </c>
      <c r="I1785" s="5">
        <v>46235</v>
      </c>
      <c r="J1785" s="6"/>
      <c r="K1785" s="7">
        <v>4.5872235185542412</v>
      </c>
    </row>
    <row r="1786" spans="5:11" x14ac:dyDescent="0.55000000000000004">
      <c r="E1786" t="s">
        <v>26</v>
      </c>
      <c r="I1786" s="5">
        <v>46235</v>
      </c>
      <c r="J1786" s="6"/>
      <c r="K1786" s="7">
        <v>1.8348567831739431</v>
      </c>
    </row>
    <row r="1787" spans="5:11" x14ac:dyDescent="0.55000000000000004">
      <c r="E1787" t="s">
        <v>8</v>
      </c>
      <c r="I1787" s="5">
        <v>46235</v>
      </c>
      <c r="J1787" s="6"/>
      <c r="K1787" s="7">
        <v>1.2494231399030309</v>
      </c>
    </row>
    <row r="1788" spans="5:11" x14ac:dyDescent="0.55000000000000004">
      <c r="E1788" t="s">
        <v>25</v>
      </c>
      <c r="I1788" s="5">
        <v>46235</v>
      </c>
      <c r="J1788" s="6"/>
      <c r="K1788" s="7">
        <v>1.0157235621954137</v>
      </c>
    </row>
    <row r="1789" spans="5:11" x14ac:dyDescent="0.55000000000000004">
      <c r="E1789" t="s">
        <v>26</v>
      </c>
      <c r="I1789" s="5">
        <v>46235</v>
      </c>
      <c r="J1789" s="6"/>
      <c r="K1789" s="7">
        <v>2.0276608956950941</v>
      </c>
    </row>
    <row r="1790" spans="5:11" x14ac:dyDescent="0.55000000000000004">
      <c r="E1790" t="s">
        <v>8</v>
      </c>
      <c r="I1790" s="5">
        <v>46235</v>
      </c>
      <c r="J1790" s="6"/>
      <c r="K1790" s="7">
        <v>0.33333333333333331</v>
      </c>
    </row>
    <row r="1791" spans="5:11" x14ac:dyDescent="0.55000000000000004">
      <c r="E1791" t="s">
        <v>25</v>
      </c>
      <c r="I1791" s="5">
        <v>46235</v>
      </c>
      <c r="J1791" s="6"/>
      <c r="K1791" s="7">
        <v>0.33333333333333331</v>
      </c>
    </row>
    <row r="1792" spans="5:11" x14ac:dyDescent="0.55000000000000004">
      <c r="E1792" t="s">
        <v>26</v>
      </c>
      <c r="I1792" s="5">
        <v>46235</v>
      </c>
      <c r="J1792" s="6"/>
      <c r="K1792" s="7">
        <v>0.33333333333333331</v>
      </c>
    </row>
    <row r="1793" spans="2:11" x14ac:dyDescent="0.55000000000000004">
      <c r="E1793" t="s">
        <v>8</v>
      </c>
      <c r="I1793" s="5">
        <v>46235</v>
      </c>
      <c r="J1793" s="6"/>
      <c r="K1793" s="7">
        <v>1.4311797654826237</v>
      </c>
    </row>
    <row r="1794" spans="2:11" x14ac:dyDescent="0.55000000000000004">
      <c r="E1794" t="s">
        <v>25</v>
      </c>
      <c r="I1794" s="5">
        <v>46235</v>
      </c>
      <c r="J1794" s="6"/>
      <c r="K1794" s="7">
        <v>1.4311797654826237</v>
      </c>
    </row>
    <row r="1795" spans="2:11" x14ac:dyDescent="0.55000000000000004">
      <c r="E1795" t="s">
        <v>26</v>
      </c>
      <c r="I1795" s="5">
        <v>46235</v>
      </c>
      <c r="J1795" s="6"/>
      <c r="K1795" s="7">
        <v>1.4311797654826237</v>
      </c>
    </row>
    <row r="1796" spans="2:11" x14ac:dyDescent="0.55000000000000004">
      <c r="E1796" t="s">
        <v>8</v>
      </c>
      <c r="I1796" s="5">
        <v>46235</v>
      </c>
      <c r="J1796" s="6"/>
      <c r="K1796" s="7">
        <v>2.5368987226386803</v>
      </c>
    </row>
    <row r="1797" spans="2:11" x14ac:dyDescent="0.55000000000000004">
      <c r="E1797" t="s">
        <v>25</v>
      </c>
      <c r="I1797" s="5">
        <v>46235</v>
      </c>
      <c r="J1797" s="6"/>
      <c r="K1797" s="7">
        <v>2.7523341111325443</v>
      </c>
    </row>
    <row r="1798" spans="2:11" x14ac:dyDescent="0.55000000000000004">
      <c r="E1798" t="s">
        <v>26</v>
      </c>
      <c r="I1798" s="5">
        <v>46235</v>
      </c>
      <c r="J1798" s="6"/>
      <c r="K1798" s="7">
        <v>0.91742839158697154</v>
      </c>
    </row>
    <row r="1799" spans="2:11" x14ac:dyDescent="0.55000000000000004">
      <c r="E1799" t="s">
        <v>8</v>
      </c>
      <c r="I1799" s="5">
        <v>46266</v>
      </c>
      <c r="J1799" s="6"/>
      <c r="K1799" s="7">
        <v>0.82593556890211683</v>
      </c>
    </row>
    <row r="1800" spans="2:11" x14ac:dyDescent="0.55000000000000004">
      <c r="E1800" t="s">
        <v>25</v>
      </c>
      <c r="I1800" s="5">
        <v>46266</v>
      </c>
      <c r="J1800" s="6"/>
      <c r="K1800" s="7">
        <v>1.4594983522226443</v>
      </c>
    </row>
    <row r="1801" spans="2:11" x14ac:dyDescent="0.55000000000000004">
      <c r="E1801" t="s">
        <v>26</v>
      </c>
      <c r="I1801" s="5">
        <v>46266</v>
      </c>
      <c r="J1801" s="6"/>
      <c r="K1801" s="7">
        <v>2.4796235768595705</v>
      </c>
    </row>
    <row r="1802" spans="2:11" x14ac:dyDescent="0.55000000000000004">
      <c r="B1802" t="s">
        <v>63</v>
      </c>
      <c r="C1802" t="s">
        <v>55</v>
      </c>
      <c r="D1802" t="s">
        <v>54</v>
      </c>
      <c r="E1802" t="s">
        <v>8</v>
      </c>
      <c r="I1802" s="5">
        <v>46266</v>
      </c>
      <c r="J1802" s="6"/>
      <c r="K1802" s="7">
        <v>3.370013069939743</v>
      </c>
    </row>
    <row r="1803" spans="2:11" x14ac:dyDescent="0.55000000000000004">
      <c r="B1803" t="s">
        <v>63</v>
      </c>
      <c r="C1803" t="s">
        <v>55</v>
      </c>
      <c r="D1803" t="s">
        <v>54</v>
      </c>
      <c r="E1803" t="s">
        <v>25</v>
      </c>
      <c r="I1803" s="5">
        <v>46266</v>
      </c>
      <c r="J1803" s="6"/>
      <c r="K1803" s="7">
        <v>1.6850065349698715</v>
      </c>
    </row>
    <row r="1804" spans="2:11" x14ac:dyDescent="0.55000000000000004">
      <c r="B1804" t="s">
        <v>63</v>
      </c>
      <c r="C1804" t="s">
        <v>55</v>
      </c>
      <c r="D1804" t="s">
        <v>54</v>
      </c>
      <c r="E1804" t="s">
        <v>26</v>
      </c>
      <c r="I1804" s="5">
        <v>46266</v>
      </c>
      <c r="J1804" s="6"/>
      <c r="K1804" s="7">
        <v>1.6850065349698715</v>
      </c>
    </row>
    <row r="1805" spans="2:11" x14ac:dyDescent="0.55000000000000004">
      <c r="E1805" t="s">
        <v>8</v>
      </c>
      <c r="I1805" s="5">
        <v>46266</v>
      </c>
      <c r="J1805" s="6"/>
      <c r="K1805" s="7">
        <v>3.2861203177302865</v>
      </c>
    </row>
    <row r="1806" spans="2:11" x14ac:dyDescent="0.55000000000000004">
      <c r="E1806" t="s">
        <v>25</v>
      </c>
      <c r="I1806" s="5">
        <v>46266</v>
      </c>
      <c r="J1806" s="6"/>
      <c r="K1806" s="7">
        <v>1.6430601588651432</v>
      </c>
    </row>
    <row r="1807" spans="2:11" x14ac:dyDescent="0.55000000000000004">
      <c r="E1807" t="s">
        <v>26</v>
      </c>
      <c r="I1807" s="5">
        <v>46266</v>
      </c>
      <c r="J1807" s="6"/>
      <c r="K1807" s="7">
        <v>1.6430601588651432</v>
      </c>
    </row>
    <row r="1808" spans="2:11" x14ac:dyDescent="0.55000000000000004">
      <c r="E1808" t="s">
        <v>8</v>
      </c>
      <c r="I1808" s="5">
        <v>46266</v>
      </c>
      <c r="J1808" s="6"/>
      <c r="K1808" s="7">
        <v>2.0084589598124576</v>
      </c>
    </row>
    <row r="1809" spans="2:11" x14ac:dyDescent="0.55000000000000004">
      <c r="E1809" t="s">
        <v>25</v>
      </c>
      <c r="I1809" s="5">
        <v>46266</v>
      </c>
      <c r="J1809" s="6"/>
      <c r="K1809" s="7">
        <v>2.6421206688251693</v>
      </c>
    </row>
    <row r="1810" spans="2:11" x14ac:dyDescent="0.55000000000000004">
      <c r="E1810" t="s">
        <v>26</v>
      </c>
      <c r="I1810" s="5">
        <v>46266</v>
      </c>
      <c r="J1810" s="6"/>
      <c r="K1810" s="7">
        <v>1.8348630538334361</v>
      </c>
    </row>
    <row r="1811" spans="2:11" x14ac:dyDescent="0.55000000000000004">
      <c r="E1811" t="s">
        <v>8</v>
      </c>
      <c r="I1811" s="5">
        <v>46266</v>
      </c>
      <c r="J1811" s="6"/>
      <c r="K1811" s="7">
        <v>0</v>
      </c>
    </row>
    <row r="1812" spans="2:11" x14ac:dyDescent="0.55000000000000004">
      <c r="E1812" t="s">
        <v>25</v>
      </c>
      <c r="I1812" s="5">
        <v>46266</v>
      </c>
      <c r="J1812" s="6"/>
      <c r="K1812" s="7">
        <v>0.75</v>
      </c>
    </row>
    <row r="1813" spans="2:11" x14ac:dyDescent="0.55000000000000004">
      <c r="E1813" t="s">
        <v>26</v>
      </c>
      <c r="I1813" s="5">
        <v>46266</v>
      </c>
      <c r="J1813" s="6"/>
      <c r="K1813" s="7">
        <v>0.75</v>
      </c>
    </row>
    <row r="1814" spans="2:11" x14ac:dyDescent="0.55000000000000004">
      <c r="B1814" t="s">
        <v>63</v>
      </c>
      <c r="C1814" t="s">
        <v>55</v>
      </c>
      <c r="E1814" t="s">
        <v>8</v>
      </c>
      <c r="I1814" s="5">
        <v>46266</v>
      </c>
      <c r="J1814" s="6"/>
      <c r="K1814" s="7">
        <v>1.0042294799062288</v>
      </c>
    </row>
    <row r="1815" spans="2:11" x14ac:dyDescent="0.55000000000000004">
      <c r="B1815" t="s">
        <v>63</v>
      </c>
      <c r="C1815" t="s">
        <v>55</v>
      </c>
      <c r="E1815" t="s">
        <v>25</v>
      </c>
      <c r="I1815" s="5">
        <v>46266</v>
      </c>
      <c r="J1815" s="6"/>
      <c r="K1815" s="7">
        <v>1.7614137792167797</v>
      </c>
    </row>
    <row r="1816" spans="2:11" x14ac:dyDescent="0.55000000000000004">
      <c r="B1816" t="s">
        <v>63</v>
      </c>
      <c r="C1816" t="s">
        <v>55</v>
      </c>
      <c r="E1816" t="s">
        <v>26</v>
      </c>
      <c r="I1816" s="5">
        <v>46266</v>
      </c>
      <c r="J1816" s="6"/>
      <c r="K1816" s="7">
        <v>0.91743152691671803</v>
      </c>
    </row>
    <row r="1817" spans="2:11" x14ac:dyDescent="0.55000000000000004">
      <c r="E1817" t="s">
        <v>8</v>
      </c>
      <c r="I1817" s="5">
        <v>46266</v>
      </c>
      <c r="J1817" s="6"/>
      <c r="K1817" s="7">
        <v>2.0084589598124576</v>
      </c>
    </row>
    <row r="1818" spans="2:11" x14ac:dyDescent="0.55000000000000004">
      <c r="E1818" t="s">
        <v>25</v>
      </c>
      <c r="I1818" s="5">
        <v>46266</v>
      </c>
      <c r="J1818" s="6"/>
      <c r="K1818" s="7">
        <v>3.5228275584335593</v>
      </c>
    </row>
    <row r="1819" spans="2:11" x14ac:dyDescent="0.55000000000000004">
      <c r="E1819" t="s">
        <v>26</v>
      </c>
      <c r="I1819" s="5">
        <v>46266</v>
      </c>
      <c r="J1819" s="6"/>
      <c r="K1819" s="7">
        <v>0.91743152691671803</v>
      </c>
    </row>
    <row r="1820" spans="2:11" x14ac:dyDescent="0.55000000000000004">
      <c r="B1820" t="s">
        <v>63</v>
      </c>
      <c r="C1820" t="s">
        <v>55</v>
      </c>
      <c r="E1820" t="s">
        <v>8</v>
      </c>
      <c r="I1820" s="5">
        <v>46266</v>
      </c>
      <c r="J1820" s="6"/>
      <c r="K1820" s="7">
        <v>2.0084589598124576</v>
      </c>
    </row>
    <row r="1821" spans="2:11" x14ac:dyDescent="0.55000000000000004">
      <c r="B1821" t="s">
        <v>63</v>
      </c>
      <c r="C1821" t="s">
        <v>55</v>
      </c>
      <c r="E1821" t="s">
        <v>25</v>
      </c>
      <c r="I1821" s="5">
        <v>46266</v>
      </c>
      <c r="J1821" s="6"/>
      <c r="K1821" s="7">
        <v>1.7614137792167797</v>
      </c>
    </row>
    <row r="1822" spans="2:11" x14ac:dyDescent="0.55000000000000004">
      <c r="B1822" t="s">
        <v>63</v>
      </c>
      <c r="C1822" t="s">
        <v>55</v>
      </c>
      <c r="E1822" t="s">
        <v>26</v>
      </c>
      <c r="I1822" s="5">
        <v>46266</v>
      </c>
      <c r="J1822" s="6"/>
      <c r="K1822" s="7">
        <v>0.91743152691671803</v>
      </c>
    </row>
    <row r="1823" spans="2:11" x14ac:dyDescent="0.55000000000000004">
      <c r="E1823" t="s">
        <v>8</v>
      </c>
      <c r="I1823" s="5">
        <v>46266</v>
      </c>
      <c r="J1823" s="6"/>
      <c r="K1823" s="7">
        <v>2.0084589598124576</v>
      </c>
    </row>
    <row r="1824" spans="2:11" x14ac:dyDescent="0.55000000000000004">
      <c r="E1824" t="s">
        <v>25</v>
      </c>
      <c r="I1824" s="5">
        <v>46266</v>
      </c>
      <c r="J1824" s="6"/>
      <c r="K1824" s="7">
        <v>2.6421206688251693</v>
      </c>
    </row>
    <row r="1825" spans="5:11" x14ac:dyDescent="0.55000000000000004">
      <c r="E1825" t="s">
        <v>26</v>
      </c>
      <c r="I1825" s="5">
        <v>46266</v>
      </c>
      <c r="J1825" s="6"/>
      <c r="K1825" s="7">
        <v>0.91743152691671803</v>
      </c>
    </row>
    <row r="1826" spans="5:11" x14ac:dyDescent="0.55000000000000004">
      <c r="E1826" t="s">
        <v>8</v>
      </c>
      <c r="I1826" s="5">
        <v>46266</v>
      </c>
      <c r="J1826" s="6"/>
      <c r="K1826" s="7">
        <v>3.6152261276624231</v>
      </c>
    </row>
    <row r="1827" spans="5:11" x14ac:dyDescent="0.55000000000000004">
      <c r="E1827" t="s">
        <v>25</v>
      </c>
      <c r="I1827" s="5">
        <v>46266</v>
      </c>
      <c r="J1827" s="6"/>
      <c r="K1827" s="7">
        <v>1.5063442198593431</v>
      </c>
    </row>
    <row r="1828" spans="5:11" x14ac:dyDescent="0.55000000000000004">
      <c r="E1828" t="s">
        <v>26</v>
      </c>
      <c r="I1828" s="5">
        <v>46266</v>
      </c>
      <c r="J1828" s="6"/>
      <c r="K1828" s="7">
        <v>0.90380653191560578</v>
      </c>
    </row>
    <row r="1829" spans="5:11" x14ac:dyDescent="0.55000000000000004">
      <c r="E1829" t="s">
        <v>8</v>
      </c>
      <c r="I1829" s="5">
        <v>46266</v>
      </c>
      <c r="J1829" s="6"/>
      <c r="K1829" s="7">
        <v>3.0148031796718011</v>
      </c>
    </row>
    <row r="1830" spans="5:11" x14ac:dyDescent="0.55000000000000004">
      <c r="E1830" t="s">
        <v>25</v>
      </c>
      <c r="I1830" s="5">
        <v>46266</v>
      </c>
      <c r="J1830" s="6"/>
      <c r="K1830" s="7">
        <v>1.3265126731218881</v>
      </c>
    </row>
    <row r="1831" spans="5:11" x14ac:dyDescent="0.55000000000000004">
      <c r="E1831" t="s">
        <v>26</v>
      </c>
      <c r="I1831" s="5">
        <v>46266</v>
      </c>
      <c r="J1831" s="6"/>
      <c r="K1831" s="7">
        <v>1.0135126313842031</v>
      </c>
    </row>
    <row r="1832" spans="5:11" x14ac:dyDescent="0.55000000000000004">
      <c r="E1832" t="s">
        <v>8</v>
      </c>
      <c r="I1832" s="5">
        <v>46266</v>
      </c>
      <c r="J1832" s="6"/>
      <c r="K1832" s="7">
        <v>7.0296063593436022</v>
      </c>
    </row>
    <row r="1833" spans="5:11" x14ac:dyDescent="0.55000000000000004">
      <c r="E1833" t="s">
        <v>25</v>
      </c>
      <c r="I1833" s="5">
        <v>46266</v>
      </c>
      <c r="J1833" s="6"/>
      <c r="K1833" s="7">
        <v>0</v>
      </c>
    </row>
    <row r="1834" spans="5:11" x14ac:dyDescent="0.55000000000000004">
      <c r="E1834" t="s">
        <v>26</v>
      </c>
      <c r="I1834" s="5">
        <v>46266</v>
      </c>
      <c r="J1834" s="6"/>
      <c r="K1834" s="7">
        <v>0</v>
      </c>
    </row>
    <row r="1835" spans="5:11" x14ac:dyDescent="0.55000000000000004">
      <c r="E1835" t="s">
        <v>8</v>
      </c>
      <c r="I1835" s="5">
        <v>46266</v>
      </c>
      <c r="J1835" s="6"/>
      <c r="K1835" s="7">
        <v>1.9054338724085569</v>
      </c>
    </row>
    <row r="1836" spans="5:11" x14ac:dyDescent="0.55000000000000004">
      <c r="E1836" t="s">
        <v>25</v>
      </c>
      <c r="I1836" s="5">
        <v>46266</v>
      </c>
      <c r="J1836" s="6"/>
      <c r="K1836" s="7">
        <v>1.9054338724085569</v>
      </c>
    </row>
    <row r="1837" spans="5:11" x14ac:dyDescent="0.55000000000000004">
      <c r="E1837" t="s">
        <v>26</v>
      </c>
      <c r="I1837" s="5">
        <v>46266</v>
      </c>
      <c r="J1837" s="6"/>
      <c r="K1837" s="7">
        <v>1.2702892482723713</v>
      </c>
    </row>
    <row r="1838" spans="5:11" x14ac:dyDescent="0.55000000000000004">
      <c r="E1838" t="s">
        <v>8</v>
      </c>
      <c r="I1838" s="5">
        <v>46266</v>
      </c>
      <c r="J1838" s="6"/>
      <c r="K1838" s="7">
        <v>0.95271693620427844</v>
      </c>
    </row>
    <row r="1839" spans="5:11" x14ac:dyDescent="0.55000000000000004">
      <c r="E1839" t="s">
        <v>25</v>
      </c>
      <c r="I1839" s="5">
        <v>46266</v>
      </c>
      <c r="J1839" s="6"/>
      <c r="K1839" s="7">
        <v>0.95271693620427844</v>
      </c>
    </row>
    <row r="1840" spans="5:11" x14ac:dyDescent="0.55000000000000004">
      <c r="E1840" t="s">
        <v>26</v>
      </c>
      <c r="I1840" s="5">
        <v>46266</v>
      </c>
      <c r="J1840" s="6"/>
      <c r="K1840" s="7">
        <v>0.63514462413618566</v>
      </c>
    </row>
    <row r="1841" spans="5:11" x14ac:dyDescent="0.55000000000000004">
      <c r="E1841" t="s">
        <v>8</v>
      </c>
      <c r="I1841" s="5">
        <v>46266</v>
      </c>
      <c r="J1841" s="6"/>
      <c r="K1841" s="7">
        <v>2.6464372643434588</v>
      </c>
    </row>
    <row r="1842" spans="5:11" x14ac:dyDescent="0.55000000000000004">
      <c r="E1842" t="s">
        <v>25</v>
      </c>
      <c r="I1842" s="5">
        <v>46266</v>
      </c>
      <c r="J1842" s="6"/>
      <c r="K1842" s="7">
        <v>2.6464372643434588</v>
      </c>
    </row>
    <row r="1843" spans="5:11" x14ac:dyDescent="0.55000000000000004">
      <c r="E1843" t="s">
        <v>26</v>
      </c>
      <c r="I1843" s="5">
        <v>46266</v>
      </c>
      <c r="J1843" s="6"/>
      <c r="K1843" s="7">
        <v>1.7642915095623057</v>
      </c>
    </row>
    <row r="1844" spans="5:11" x14ac:dyDescent="0.55000000000000004">
      <c r="E1844" t="s">
        <v>8</v>
      </c>
      <c r="I1844" s="5">
        <v>46266</v>
      </c>
      <c r="J1844" s="6"/>
      <c r="K1844" s="7">
        <v>0.13761491193599448</v>
      </c>
    </row>
    <row r="1845" spans="5:11" x14ac:dyDescent="0.55000000000000004">
      <c r="E1845" t="s">
        <v>25</v>
      </c>
      <c r="I1845" s="5">
        <v>46266</v>
      </c>
      <c r="J1845" s="6"/>
      <c r="K1845" s="7">
        <v>0.27522982387198897</v>
      </c>
    </row>
    <row r="1846" spans="5:11" x14ac:dyDescent="0.55000000000000004">
      <c r="E1846" t="s">
        <v>26</v>
      </c>
      <c r="I1846" s="5">
        <v>46266</v>
      </c>
      <c r="J1846" s="6"/>
      <c r="K1846" s="7">
        <v>0.50458801043197976</v>
      </c>
    </row>
    <row r="1847" spans="5:11" x14ac:dyDescent="0.55000000000000004">
      <c r="E1847" t="s">
        <v>8</v>
      </c>
      <c r="I1847" s="5">
        <v>46266</v>
      </c>
      <c r="J1847" s="6"/>
      <c r="K1847" s="7">
        <v>0</v>
      </c>
    </row>
    <row r="1848" spans="5:11" x14ac:dyDescent="0.55000000000000004">
      <c r="E1848" t="s">
        <v>25</v>
      </c>
      <c r="I1848" s="5">
        <v>46266</v>
      </c>
      <c r="J1848" s="6"/>
      <c r="K1848" s="7">
        <v>0</v>
      </c>
    </row>
    <row r="1849" spans="5:11" x14ac:dyDescent="0.55000000000000004">
      <c r="E1849" t="s">
        <v>26</v>
      </c>
      <c r="I1849" s="5">
        <v>46266</v>
      </c>
      <c r="J1849" s="6"/>
      <c r="K1849" s="7">
        <v>0</v>
      </c>
    </row>
    <row r="1850" spans="5:11" x14ac:dyDescent="0.55000000000000004">
      <c r="E1850" t="s">
        <v>8</v>
      </c>
      <c r="I1850" s="5">
        <v>46266</v>
      </c>
      <c r="J1850" s="6"/>
      <c r="K1850" s="7">
        <v>0</v>
      </c>
    </row>
    <row r="1851" spans="5:11" x14ac:dyDescent="0.55000000000000004">
      <c r="E1851" t="s">
        <v>25</v>
      </c>
      <c r="I1851" s="5">
        <v>46266</v>
      </c>
      <c r="J1851" s="6"/>
      <c r="K1851" s="7">
        <v>0</v>
      </c>
    </row>
    <row r="1852" spans="5:11" x14ac:dyDescent="0.55000000000000004">
      <c r="E1852" t="s">
        <v>26</v>
      </c>
      <c r="I1852" s="5">
        <v>46266</v>
      </c>
      <c r="J1852" s="6"/>
      <c r="K1852" s="7">
        <v>0</v>
      </c>
    </row>
    <row r="1853" spans="5:11" x14ac:dyDescent="0.55000000000000004">
      <c r="E1853" t="s">
        <v>8</v>
      </c>
      <c r="I1853" s="5">
        <v>46266</v>
      </c>
      <c r="J1853" s="6"/>
      <c r="K1853" s="7">
        <v>4.189572764617691</v>
      </c>
    </row>
    <row r="1854" spans="5:11" x14ac:dyDescent="0.55000000000000004">
      <c r="E1854" t="s">
        <v>25</v>
      </c>
      <c r="I1854" s="5">
        <v>46266</v>
      </c>
      <c r="J1854" s="6"/>
      <c r="K1854" s="7">
        <v>0.84409359026369168</v>
      </c>
    </row>
    <row r="1855" spans="5:11" x14ac:dyDescent="0.55000000000000004">
      <c r="E1855" t="s">
        <v>26</v>
      </c>
      <c r="I1855" s="5">
        <v>46266</v>
      </c>
      <c r="J1855" s="6"/>
      <c r="K1855" s="7">
        <v>1</v>
      </c>
    </row>
    <row r="1856" spans="5:11" x14ac:dyDescent="0.55000000000000004">
      <c r="E1856" t="s">
        <v>8</v>
      </c>
      <c r="I1856" s="5">
        <v>46266</v>
      </c>
      <c r="J1856" s="6"/>
      <c r="K1856" s="7">
        <v>1.6526740419790102</v>
      </c>
    </row>
    <row r="1857" spans="5:11" x14ac:dyDescent="0.55000000000000004">
      <c r="E1857" t="s">
        <v>25</v>
      </c>
      <c r="I1857" s="5">
        <v>46266</v>
      </c>
      <c r="J1857" s="6"/>
      <c r="K1857" s="7">
        <v>0.91743537045695867</v>
      </c>
    </row>
    <row r="1858" spans="5:11" x14ac:dyDescent="0.55000000000000004">
      <c r="E1858" t="s">
        <v>26</v>
      </c>
      <c r="I1858" s="5">
        <v>46266</v>
      </c>
      <c r="J1858" s="6"/>
      <c r="K1858" s="7">
        <v>1.834862223276855</v>
      </c>
    </row>
    <row r="1859" spans="5:11" x14ac:dyDescent="0.55000000000000004">
      <c r="E1859" t="s">
        <v>8</v>
      </c>
      <c r="I1859" s="5">
        <v>46266</v>
      </c>
      <c r="J1859" s="6"/>
      <c r="K1859" s="7">
        <v>0.89908827500667643</v>
      </c>
    </row>
    <row r="1860" spans="5:11" x14ac:dyDescent="0.55000000000000004">
      <c r="E1860" t="s">
        <v>25</v>
      </c>
      <c r="I1860" s="5">
        <v>46266</v>
      </c>
      <c r="J1860" s="6"/>
      <c r="K1860" s="7">
        <v>1.7981765500133529</v>
      </c>
    </row>
    <row r="1861" spans="5:11" x14ac:dyDescent="0.55000000000000004">
      <c r="E1861" t="s">
        <v>26</v>
      </c>
      <c r="I1861" s="5">
        <v>46266</v>
      </c>
      <c r="J1861" s="6"/>
      <c r="K1861" s="7">
        <v>0.89908827500667643</v>
      </c>
    </row>
    <row r="1862" spans="5:11" x14ac:dyDescent="0.55000000000000004">
      <c r="E1862" t="s">
        <v>8</v>
      </c>
      <c r="I1862" s="5">
        <v>46266</v>
      </c>
      <c r="J1862" s="6"/>
      <c r="K1862" s="7">
        <v>1.6526740419790102</v>
      </c>
    </row>
    <row r="1863" spans="5:11" x14ac:dyDescent="0.55000000000000004">
      <c r="E1863" t="s">
        <v>25</v>
      </c>
      <c r="I1863" s="5">
        <v>46266</v>
      </c>
      <c r="J1863" s="6"/>
      <c r="K1863" s="7">
        <v>4.5871768522847933</v>
      </c>
    </row>
    <row r="1864" spans="5:11" x14ac:dyDescent="0.55000000000000004">
      <c r="E1864" t="s">
        <v>26</v>
      </c>
      <c r="I1864" s="5">
        <v>46266</v>
      </c>
      <c r="J1864" s="6"/>
      <c r="K1864" s="7">
        <v>1.834862223276855</v>
      </c>
    </row>
    <row r="1865" spans="5:11" x14ac:dyDescent="0.55000000000000004">
      <c r="E1865" t="s">
        <v>8</v>
      </c>
      <c r="I1865" s="5">
        <v>46266</v>
      </c>
      <c r="J1865" s="6"/>
      <c r="K1865" s="7">
        <v>1.249557895998894</v>
      </c>
    </row>
    <row r="1866" spans="5:11" x14ac:dyDescent="0.55000000000000004">
      <c r="E1866" t="s">
        <v>25</v>
      </c>
      <c r="I1866" s="5">
        <v>46266</v>
      </c>
      <c r="J1866" s="6"/>
      <c r="K1866" s="7">
        <v>1.0157066359267417</v>
      </c>
    </row>
    <row r="1867" spans="5:11" x14ac:dyDescent="0.55000000000000004">
      <c r="E1867" t="s">
        <v>26</v>
      </c>
      <c r="I1867" s="5">
        <v>46266</v>
      </c>
      <c r="J1867" s="6"/>
      <c r="K1867" s="7">
        <v>2.0276724410752633</v>
      </c>
    </row>
    <row r="1868" spans="5:11" x14ac:dyDescent="0.55000000000000004">
      <c r="E1868" t="s">
        <v>8</v>
      </c>
      <c r="I1868" s="5">
        <v>46266</v>
      </c>
      <c r="J1868" s="6"/>
      <c r="K1868" s="7">
        <v>0.33333333333333331</v>
      </c>
    </row>
    <row r="1869" spans="5:11" x14ac:dyDescent="0.55000000000000004">
      <c r="E1869" t="s">
        <v>25</v>
      </c>
      <c r="I1869" s="5">
        <v>46266</v>
      </c>
      <c r="J1869" s="6"/>
      <c r="K1869" s="7">
        <v>0.33333333333333331</v>
      </c>
    </row>
    <row r="1870" spans="5:11" x14ac:dyDescent="0.55000000000000004">
      <c r="E1870" t="s">
        <v>26</v>
      </c>
      <c r="I1870" s="5">
        <v>46266</v>
      </c>
      <c r="J1870" s="6"/>
      <c r="K1870" s="7">
        <v>0.33333333333333331</v>
      </c>
    </row>
    <row r="1871" spans="5:11" x14ac:dyDescent="0.55000000000000004">
      <c r="E1871" t="s">
        <v>8</v>
      </c>
      <c r="I1871" s="5">
        <v>46266</v>
      </c>
      <c r="J1871" s="6"/>
      <c r="K1871" s="7">
        <v>1.4312065061208721</v>
      </c>
    </row>
    <row r="1872" spans="5:11" x14ac:dyDescent="0.55000000000000004">
      <c r="E1872" t="s">
        <v>25</v>
      </c>
      <c r="I1872" s="5">
        <v>46266</v>
      </c>
      <c r="J1872" s="6"/>
      <c r="K1872" s="7">
        <v>1.4312065061208721</v>
      </c>
    </row>
    <row r="1873" spans="2:11" x14ac:dyDescent="0.55000000000000004">
      <c r="E1873" t="s">
        <v>26</v>
      </c>
      <c r="I1873" s="5">
        <v>46266</v>
      </c>
      <c r="J1873" s="6"/>
      <c r="K1873" s="7">
        <v>1.4312065061208721</v>
      </c>
    </row>
    <row r="1874" spans="2:11" x14ac:dyDescent="0.55000000000000004">
      <c r="E1874" t="s">
        <v>8</v>
      </c>
      <c r="I1874" s="5">
        <v>46266</v>
      </c>
      <c r="J1874" s="6"/>
      <c r="K1874" s="7">
        <v>2.5368987226386803</v>
      </c>
    </row>
    <row r="1875" spans="2:11" x14ac:dyDescent="0.55000000000000004">
      <c r="E1875" t="s">
        <v>25</v>
      </c>
      <c r="I1875" s="5">
        <v>46266</v>
      </c>
      <c r="J1875" s="6"/>
      <c r="K1875" s="7">
        <v>2.752306111370876</v>
      </c>
    </row>
    <row r="1876" spans="2:11" x14ac:dyDescent="0.55000000000000004">
      <c r="E1876" t="s">
        <v>26</v>
      </c>
      <c r="I1876" s="5">
        <v>46266</v>
      </c>
      <c r="J1876" s="6"/>
      <c r="K1876" s="7">
        <v>0.9174311116384275</v>
      </c>
    </row>
    <row r="1877" spans="2:11" x14ac:dyDescent="0.55000000000000004">
      <c r="E1877" t="s">
        <v>8</v>
      </c>
      <c r="I1877" s="5">
        <v>46296</v>
      </c>
      <c r="J1877" s="6"/>
      <c r="K1877" s="7">
        <v>0.83149875138805807</v>
      </c>
    </row>
    <row r="1878" spans="2:11" x14ac:dyDescent="0.55000000000000004">
      <c r="E1878" t="s">
        <v>25</v>
      </c>
      <c r="I1878" s="5">
        <v>46296</v>
      </c>
      <c r="J1878" s="6"/>
      <c r="K1878" s="7">
        <v>1.45348118905547</v>
      </c>
    </row>
    <row r="1879" spans="2:11" x14ac:dyDescent="0.55000000000000004">
      <c r="E1879" t="s">
        <v>26</v>
      </c>
      <c r="I1879" s="5">
        <v>46296</v>
      </c>
      <c r="J1879" s="6"/>
      <c r="K1879" s="7">
        <v>2.4795785286821803</v>
      </c>
    </row>
    <row r="1880" spans="2:11" x14ac:dyDescent="0.55000000000000004">
      <c r="B1880" t="s">
        <v>63</v>
      </c>
      <c r="C1880" t="s">
        <v>55</v>
      </c>
      <c r="D1880" t="s">
        <v>54</v>
      </c>
      <c r="E1880" t="s">
        <v>8</v>
      </c>
      <c r="I1880" s="5">
        <v>46296</v>
      </c>
      <c r="J1880" s="6"/>
      <c r="K1880" s="7">
        <v>3.370013069939743</v>
      </c>
    </row>
    <row r="1881" spans="2:11" x14ac:dyDescent="0.55000000000000004">
      <c r="B1881" t="s">
        <v>63</v>
      </c>
      <c r="C1881" t="s">
        <v>55</v>
      </c>
      <c r="D1881" t="s">
        <v>54</v>
      </c>
      <c r="E1881" t="s">
        <v>25</v>
      </c>
      <c r="I1881" s="5">
        <v>46296</v>
      </c>
      <c r="J1881" s="6"/>
      <c r="K1881" s="7">
        <v>1.6850065349698715</v>
      </c>
    </row>
    <row r="1882" spans="2:11" x14ac:dyDescent="0.55000000000000004">
      <c r="B1882" t="s">
        <v>63</v>
      </c>
      <c r="C1882" t="s">
        <v>55</v>
      </c>
      <c r="D1882" t="s">
        <v>54</v>
      </c>
      <c r="E1882" t="s">
        <v>26</v>
      </c>
      <c r="I1882" s="5">
        <v>46296</v>
      </c>
      <c r="J1882" s="6"/>
      <c r="K1882" s="7">
        <v>1.6850065349698715</v>
      </c>
    </row>
    <row r="1883" spans="2:11" x14ac:dyDescent="0.55000000000000004">
      <c r="E1883" t="s">
        <v>8</v>
      </c>
      <c r="I1883" s="5">
        <v>46296</v>
      </c>
      <c r="J1883" s="6"/>
      <c r="K1883" s="7">
        <v>3.2835091015473177</v>
      </c>
    </row>
    <row r="1884" spans="2:11" x14ac:dyDescent="0.55000000000000004">
      <c r="E1884" t="s">
        <v>25</v>
      </c>
      <c r="I1884" s="5">
        <v>46296</v>
      </c>
      <c r="J1884" s="6"/>
      <c r="K1884" s="7">
        <v>1.6417545507736588</v>
      </c>
    </row>
    <row r="1885" spans="2:11" x14ac:dyDescent="0.55000000000000004">
      <c r="E1885" t="s">
        <v>26</v>
      </c>
      <c r="I1885" s="5">
        <v>46296</v>
      </c>
      <c r="J1885" s="6"/>
      <c r="K1885" s="7">
        <v>1.6417545507736588</v>
      </c>
    </row>
    <row r="1886" spans="2:11" x14ac:dyDescent="0.55000000000000004">
      <c r="E1886" t="s">
        <v>8</v>
      </c>
      <c r="I1886" s="5">
        <v>46296</v>
      </c>
      <c r="J1886" s="6"/>
      <c r="K1886" s="7">
        <v>2.0120807450678253</v>
      </c>
    </row>
    <row r="1887" spans="2:11" x14ac:dyDescent="0.55000000000000004">
      <c r="E1887" t="s">
        <v>25</v>
      </c>
      <c r="I1887" s="5">
        <v>46296</v>
      </c>
      <c r="J1887" s="6"/>
      <c r="K1887" s="7">
        <v>2.6314658539829221</v>
      </c>
    </row>
    <row r="1888" spans="2:11" x14ac:dyDescent="0.55000000000000004">
      <c r="E1888" t="s">
        <v>26</v>
      </c>
      <c r="I1888" s="5">
        <v>46296</v>
      </c>
      <c r="J1888" s="6"/>
      <c r="K1888" s="7">
        <v>1.8348624630199528</v>
      </c>
    </row>
    <row r="1889" spans="2:11" x14ac:dyDescent="0.55000000000000004">
      <c r="E1889" t="s">
        <v>8</v>
      </c>
      <c r="I1889" s="5">
        <v>46296</v>
      </c>
      <c r="J1889" s="6"/>
      <c r="K1889" s="7">
        <v>0</v>
      </c>
    </row>
    <row r="1890" spans="2:11" x14ac:dyDescent="0.55000000000000004">
      <c r="E1890" t="s">
        <v>25</v>
      </c>
      <c r="I1890" s="5">
        <v>46296</v>
      </c>
      <c r="J1890" s="6"/>
      <c r="K1890" s="7">
        <v>0.75</v>
      </c>
    </row>
    <row r="1891" spans="2:11" x14ac:dyDescent="0.55000000000000004">
      <c r="E1891" t="s">
        <v>26</v>
      </c>
      <c r="I1891" s="5">
        <v>46296</v>
      </c>
      <c r="J1891" s="6"/>
      <c r="K1891" s="7">
        <v>0.75</v>
      </c>
    </row>
    <row r="1892" spans="2:11" x14ac:dyDescent="0.55000000000000004">
      <c r="B1892" t="s">
        <v>63</v>
      </c>
      <c r="C1892" t="s">
        <v>55</v>
      </c>
      <c r="E1892" t="s">
        <v>8</v>
      </c>
      <c r="I1892" s="5">
        <v>46296</v>
      </c>
      <c r="J1892" s="6"/>
      <c r="K1892" s="7">
        <v>1.0060403725339127</v>
      </c>
    </row>
    <row r="1893" spans="2:11" x14ac:dyDescent="0.55000000000000004">
      <c r="B1893" t="s">
        <v>63</v>
      </c>
      <c r="C1893" t="s">
        <v>55</v>
      </c>
      <c r="E1893" t="s">
        <v>25</v>
      </c>
      <c r="I1893" s="5">
        <v>46296</v>
      </c>
      <c r="J1893" s="6"/>
      <c r="K1893" s="7">
        <v>1.7543105693219481</v>
      </c>
    </row>
    <row r="1894" spans="2:11" x14ac:dyDescent="0.55000000000000004">
      <c r="B1894" t="s">
        <v>63</v>
      </c>
      <c r="C1894" t="s">
        <v>55</v>
      </c>
      <c r="E1894" t="s">
        <v>26</v>
      </c>
      <c r="I1894" s="5">
        <v>46296</v>
      </c>
      <c r="J1894" s="6"/>
      <c r="K1894" s="7">
        <v>0.91743123150997641</v>
      </c>
    </row>
    <row r="1895" spans="2:11" x14ac:dyDescent="0.55000000000000004">
      <c r="E1895" t="s">
        <v>8</v>
      </c>
      <c r="I1895" s="5">
        <v>46296</v>
      </c>
      <c r="J1895" s="6"/>
      <c r="K1895" s="7">
        <v>2.0120807450678253</v>
      </c>
    </row>
    <row r="1896" spans="2:11" x14ac:dyDescent="0.55000000000000004">
      <c r="E1896" t="s">
        <v>25</v>
      </c>
      <c r="I1896" s="5">
        <v>46296</v>
      </c>
      <c r="J1896" s="6"/>
      <c r="K1896" s="7">
        <v>3.5086211386438961</v>
      </c>
    </row>
    <row r="1897" spans="2:11" x14ac:dyDescent="0.55000000000000004">
      <c r="E1897" t="s">
        <v>26</v>
      </c>
      <c r="I1897" s="5">
        <v>46296</v>
      </c>
      <c r="J1897" s="6"/>
      <c r="K1897" s="7">
        <v>0.91743123150997641</v>
      </c>
    </row>
    <row r="1898" spans="2:11" x14ac:dyDescent="0.55000000000000004">
      <c r="B1898" t="s">
        <v>63</v>
      </c>
      <c r="C1898" t="s">
        <v>55</v>
      </c>
      <c r="E1898" t="s">
        <v>8</v>
      </c>
      <c r="I1898" s="5">
        <v>46296</v>
      </c>
      <c r="J1898" s="6"/>
      <c r="K1898" s="7">
        <v>2.0120807450678253</v>
      </c>
    </row>
    <row r="1899" spans="2:11" x14ac:dyDescent="0.55000000000000004">
      <c r="B1899" t="s">
        <v>63</v>
      </c>
      <c r="C1899" t="s">
        <v>55</v>
      </c>
      <c r="E1899" t="s">
        <v>25</v>
      </c>
      <c r="I1899" s="5">
        <v>46296</v>
      </c>
      <c r="J1899" s="6"/>
      <c r="K1899" s="7">
        <v>1.7543105693219481</v>
      </c>
    </row>
    <row r="1900" spans="2:11" x14ac:dyDescent="0.55000000000000004">
      <c r="B1900" t="s">
        <v>63</v>
      </c>
      <c r="C1900" t="s">
        <v>55</v>
      </c>
      <c r="E1900" t="s">
        <v>26</v>
      </c>
      <c r="I1900" s="5">
        <v>46296</v>
      </c>
      <c r="J1900" s="6"/>
      <c r="K1900" s="7">
        <v>0.91743123150997641</v>
      </c>
    </row>
    <row r="1901" spans="2:11" x14ac:dyDescent="0.55000000000000004">
      <c r="E1901" t="s">
        <v>8</v>
      </c>
      <c r="I1901" s="5">
        <v>46296</v>
      </c>
      <c r="J1901" s="6"/>
      <c r="K1901" s="7">
        <v>2.0120807450678253</v>
      </c>
    </row>
    <row r="1902" spans="2:11" x14ac:dyDescent="0.55000000000000004">
      <c r="E1902" t="s">
        <v>25</v>
      </c>
      <c r="I1902" s="5">
        <v>46296</v>
      </c>
      <c r="J1902" s="6"/>
      <c r="K1902" s="7">
        <v>2.6314658539829221</v>
      </c>
    </row>
    <row r="1903" spans="2:11" x14ac:dyDescent="0.55000000000000004">
      <c r="E1903" t="s">
        <v>26</v>
      </c>
      <c r="I1903" s="5">
        <v>46296</v>
      </c>
      <c r="J1903" s="6"/>
      <c r="K1903" s="7">
        <v>0.91743123150997641</v>
      </c>
    </row>
    <row r="1904" spans="2:11" x14ac:dyDescent="0.55000000000000004">
      <c r="E1904" t="s">
        <v>8</v>
      </c>
      <c r="I1904" s="5">
        <v>46296</v>
      </c>
      <c r="J1904" s="6"/>
      <c r="K1904" s="7">
        <v>3.621745341122085</v>
      </c>
    </row>
    <row r="1905" spans="5:11" x14ac:dyDescent="0.55000000000000004">
      <c r="E1905" t="s">
        <v>25</v>
      </c>
      <c r="I1905" s="5">
        <v>46296</v>
      </c>
      <c r="J1905" s="6"/>
      <c r="K1905" s="7">
        <v>1.5090605588008688</v>
      </c>
    </row>
    <row r="1906" spans="5:11" x14ac:dyDescent="0.55000000000000004">
      <c r="E1906" t="s">
        <v>26</v>
      </c>
      <c r="I1906" s="5">
        <v>46296</v>
      </c>
      <c r="J1906" s="6"/>
      <c r="K1906" s="7">
        <v>0.90543633528052125</v>
      </c>
    </row>
    <row r="1907" spans="5:11" x14ac:dyDescent="0.55000000000000004">
      <c r="E1907" t="s">
        <v>8</v>
      </c>
      <c r="I1907" s="5">
        <v>46296</v>
      </c>
      <c r="J1907" s="6"/>
      <c r="K1907" s="7">
        <v>3.0211413038686943</v>
      </c>
    </row>
    <row r="1908" spans="5:11" x14ac:dyDescent="0.55000000000000004">
      <c r="E1908" t="s">
        <v>25</v>
      </c>
      <c r="I1908" s="5">
        <v>46296</v>
      </c>
      <c r="J1908" s="6"/>
      <c r="K1908" s="7">
        <v>1.329683501735714</v>
      </c>
    </row>
    <row r="1909" spans="5:11" x14ac:dyDescent="0.55000000000000004">
      <c r="E1909" t="s">
        <v>26</v>
      </c>
      <c r="I1909" s="5">
        <v>46296</v>
      </c>
      <c r="J1909" s="6"/>
      <c r="K1909" s="7">
        <v>1.0166861097710977</v>
      </c>
    </row>
    <row r="1910" spans="5:11" x14ac:dyDescent="0.55000000000000004">
      <c r="E1910" t="s">
        <v>8</v>
      </c>
      <c r="I1910" s="5">
        <v>46296</v>
      </c>
      <c r="J1910" s="6"/>
      <c r="K1910" s="7">
        <v>7.0422826077373886</v>
      </c>
    </row>
    <row r="1911" spans="5:11" x14ac:dyDescent="0.55000000000000004">
      <c r="E1911" t="s">
        <v>25</v>
      </c>
      <c r="I1911" s="5">
        <v>46296</v>
      </c>
      <c r="J1911" s="6"/>
      <c r="K1911" s="7">
        <v>0</v>
      </c>
    </row>
    <row r="1912" spans="5:11" x14ac:dyDescent="0.55000000000000004">
      <c r="E1912" t="s">
        <v>26</v>
      </c>
      <c r="I1912" s="5">
        <v>46296</v>
      </c>
      <c r="J1912" s="6"/>
      <c r="K1912" s="7">
        <v>0</v>
      </c>
    </row>
    <row r="1913" spans="5:11" x14ac:dyDescent="0.55000000000000004">
      <c r="E1913" t="s">
        <v>8</v>
      </c>
      <c r="I1913" s="5">
        <v>46296</v>
      </c>
      <c r="J1913" s="6"/>
      <c r="K1913" s="7">
        <v>1.9054341347488037</v>
      </c>
    </row>
    <row r="1914" spans="5:11" x14ac:dyDescent="0.55000000000000004">
      <c r="E1914" t="s">
        <v>25</v>
      </c>
      <c r="I1914" s="5">
        <v>46296</v>
      </c>
      <c r="J1914" s="6"/>
      <c r="K1914" s="7">
        <v>1.9054341347488037</v>
      </c>
    </row>
    <row r="1915" spans="5:11" x14ac:dyDescent="0.55000000000000004">
      <c r="E1915" t="s">
        <v>26</v>
      </c>
      <c r="I1915" s="5">
        <v>46296</v>
      </c>
      <c r="J1915" s="6"/>
      <c r="K1915" s="7">
        <v>1.2702894231658692</v>
      </c>
    </row>
    <row r="1916" spans="5:11" x14ac:dyDescent="0.55000000000000004">
      <c r="E1916" t="s">
        <v>8</v>
      </c>
      <c r="I1916" s="5">
        <v>46296</v>
      </c>
      <c r="J1916" s="6"/>
      <c r="K1916" s="7">
        <v>0.95271706737440187</v>
      </c>
    </row>
    <row r="1917" spans="5:11" x14ac:dyDescent="0.55000000000000004">
      <c r="E1917" t="s">
        <v>25</v>
      </c>
      <c r="I1917" s="5">
        <v>46296</v>
      </c>
      <c r="J1917" s="6"/>
      <c r="K1917" s="7">
        <v>0.95271706737440187</v>
      </c>
    </row>
    <row r="1918" spans="5:11" x14ac:dyDescent="0.55000000000000004">
      <c r="E1918" t="s">
        <v>26</v>
      </c>
      <c r="I1918" s="5">
        <v>46296</v>
      </c>
      <c r="J1918" s="6"/>
      <c r="K1918" s="7">
        <v>0.63514471158293462</v>
      </c>
    </row>
    <row r="1919" spans="5:11" x14ac:dyDescent="0.55000000000000004">
      <c r="E1919" t="s">
        <v>8</v>
      </c>
      <c r="I1919" s="5">
        <v>46296</v>
      </c>
      <c r="J1919" s="6"/>
      <c r="K1919" s="7">
        <v>2.6464362370331611</v>
      </c>
    </row>
    <row r="1920" spans="5:11" x14ac:dyDescent="0.55000000000000004">
      <c r="E1920" t="s">
        <v>25</v>
      </c>
      <c r="I1920" s="5">
        <v>46296</v>
      </c>
      <c r="J1920" s="6"/>
      <c r="K1920" s="7">
        <v>2.6464362370331611</v>
      </c>
    </row>
    <row r="1921" spans="5:11" x14ac:dyDescent="0.55000000000000004">
      <c r="E1921" t="s">
        <v>26</v>
      </c>
      <c r="I1921" s="5">
        <v>46296</v>
      </c>
      <c r="J1921" s="6"/>
      <c r="K1921" s="7">
        <v>1.7642908246887741</v>
      </c>
    </row>
    <row r="1922" spans="5:11" x14ac:dyDescent="0.55000000000000004">
      <c r="E1922" t="s">
        <v>8</v>
      </c>
      <c r="I1922" s="5">
        <v>46296</v>
      </c>
      <c r="J1922" s="6"/>
      <c r="K1922" s="7">
        <v>0.13761445059585389</v>
      </c>
    </row>
    <row r="1923" spans="5:11" x14ac:dyDescent="0.55000000000000004">
      <c r="E1923" t="s">
        <v>25</v>
      </c>
      <c r="I1923" s="5">
        <v>46296</v>
      </c>
      <c r="J1923" s="6"/>
      <c r="K1923" s="7">
        <v>0.27522890119170779</v>
      </c>
    </row>
    <row r="1924" spans="5:11" x14ac:dyDescent="0.55000000000000004">
      <c r="E1924" t="s">
        <v>26</v>
      </c>
      <c r="I1924" s="5">
        <v>46296</v>
      </c>
      <c r="J1924" s="6"/>
      <c r="K1924" s="7">
        <v>0.50458631885146432</v>
      </c>
    </row>
    <row r="1925" spans="5:11" x14ac:dyDescent="0.55000000000000004">
      <c r="E1925" t="s">
        <v>8</v>
      </c>
      <c r="I1925" s="5">
        <v>46296</v>
      </c>
      <c r="J1925" s="6"/>
      <c r="K1925" s="7">
        <v>0</v>
      </c>
    </row>
    <row r="1926" spans="5:11" x14ac:dyDescent="0.55000000000000004">
      <c r="E1926" t="s">
        <v>25</v>
      </c>
      <c r="I1926" s="5">
        <v>46296</v>
      </c>
      <c r="J1926" s="6"/>
      <c r="K1926" s="7">
        <v>0</v>
      </c>
    </row>
    <row r="1927" spans="5:11" x14ac:dyDescent="0.55000000000000004">
      <c r="E1927" t="s">
        <v>26</v>
      </c>
      <c r="I1927" s="5">
        <v>46296</v>
      </c>
      <c r="J1927" s="6"/>
      <c r="K1927" s="7">
        <v>0</v>
      </c>
    </row>
    <row r="1928" spans="5:11" x14ac:dyDescent="0.55000000000000004">
      <c r="E1928" t="s">
        <v>8</v>
      </c>
      <c r="I1928" s="5">
        <v>46296</v>
      </c>
      <c r="J1928" s="6"/>
      <c r="K1928" s="7">
        <v>0</v>
      </c>
    </row>
    <row r="1929" spans="5:11" x14ac:dyDescent="0.55000000000000004">
      <c r="E1929" t="s">
        <v>25</v>
      </c>
      <c r="I1929" s="5">
        <v>46296</v>
      </c>
      <c r="J1929" s="6"/>
      <c r="K1929" s="7">
        <v>0</v>
      </c>
    </row>
    <row r="1930" spans="5:11" x14ac:dyDescent="0.55000000000000004">
      <c r="E1930" t="s">
        <v>26</v>
      </c>
      <c r="I1930" s="5">
        <v>46296</v>
      </c>
      <c r="J1930" s="6"/>
      <c r="K1930" s="7">
        <v>0</v>
      </c>
    </row>
    <row r="1931" spans="5:11" x14ac:dyDescent="0.55000000000000004">
      <c r="E1931" t="s">
        <v>8</v>
      </c>
      <c r="I1931" s="5">
        <v>46296</v>
      </c>
      <c r="J1931" s="6"/>
      <c r="K1931" s="7">
        <v>4.189572764617691</v>
      </c>
    </row>
    <row r="1932" spans="5:11" x14ac:dyDescent="0.55000000000000004">
      <c r="E1932" t="s">
        <v>25</v>
      </c>
      <c r="I1932" s="5">
        <v>46296</v>
      </c>
      <c r="J1932" s="6"/>
      <c r="K1932" s="7">
        <v>0.84409359026369168</v>
      </c>
    </row>
    <row r="1933" spans="5:11" x14ac:dyDescent="0.55000000000000004">
      <c r="E1933" t="s">
        <v>26</v>
      </c>
      <c r="I1933" s="5">
        <v>46296</v>
      </c>
      <c r="J1933" s="6"/>
      <c r="K1933" s="7">
        <v>1</v>
      </c>
    </row>
    <row r="1934" spans="5:11" x14ac:dyDescent="0.55000000000000004">
      <c r="E1934" t="s">
        <v>8</v>
      </c>
      <c r="I1934" s="5">
        <v>46296</v>
      </c>
      <c r="J1934" s="6"/>
      <c r="K1934" s="7">
        <v>1.6526740419790102</v>
      </c>
    </row>
    <row r="1935" spans="5:11" x14ac:dyDescent="0.55000000000000004">
      <c r="E1935" t="s">
        <v>25</v>
      </c>
      <c r="I1935" s="5">
        <v>46296</v>
      </c>
      <c r="J1935" s="6"/>
      <c r="K1935" s="7">
        <v>0.91743129696134218</v>
      </c>
    </row>
    <row r="1936" spans="5:11" x14ac:dyDescent="0.55000000000000004">
      <c r="E1936" t="s">
        <v>26</v>
      </c>
      <c r="I1936" s="5">
        <v>46296</v>
      </c>
      <c r="J1936" s="6"/>
      <c r="K1936" s="7">
        <v>1.8348630051000463</v>
      </c>
    </row>
    <row r="1937" spans="5:11" x14ac:dyDescent="0.55000000000000004">
      <c r="E1937" t="s">
        <v>8</v>
      </c>
      <c r="I1937" s="5">
        <v>46296</v>
      </c>
      <c r="J1937" s="6"/>
      <c r="K1937" s="7">
        <v>0.8990830081005956</v>
      </c>
    </row>
    <row r="1938" spans="5:11" x14ac:dyDescent="0.55000000000000004">
      <c r="E1938" t="s">
        <v>25</v>
      </c>
      <c r="I1938" s="5">
        <v>46296</v>
      </c>
      <c r="J1938" s="6"/>
      <c r="K1938" s="7">
        <v>1.7981660162011912</v>
      </c>
    </row>
    <row r="1939" spans="5:11" x14ac:dyDescent="0.55000000000000004">
      <c r="E1939" t="s">
        <v>26</v>
      </c>
      <c r="I1939" s="5">
        <v>46296</v>
      </c>
      <c r="J1939" s="6"/>
      <c r="K1939" s="7">
        <v>0.8990830081005956</v>
      </c>
    </row>
    <row r="1940" spans="5:11" x14ac:dyDescent="0.55000000000000004">
      <c r="E1940" t="s">
        <v>8</v>
      </c>
      <c r="I1940" s="5">
        <v>46296</v>
      </c>
      <c r="J1940" s="6"/>
      <c r="K1940" s="7">
        <v>1.6526740419790102</v>
      </c>
    </row>
    <row r="1941" spans="5:11" x14ac:dyDescent="0.55000000000000004">
      <c r="E1941" t="s">
        <v>25</v>
      </c>
      <c r="I1941" s="5">
        <v>46296</v>
      </c>
      <c r="J1941" s="6"/>
      <c r="K1941" s="7">
        <v>4.5871564848067115</v>
      </c>
    </row>
    <row r="1942" spans="5:11" x14ac:dyDescent="0.55000000000000004">
      <c r="E1942" t="s">
        <v>26</v>
      </c>
      <c r="I1942" s="5">
        <v>46296</v>
      </c>
      <c r="J1942" s="6"/>
      <c r="K1942" s="7">
        <v>1.8348630051000463</v>
      </c>
    </row>
    <row r="1943" spans="5:11" x14ac:dyDescent="0.55000000000000004">
      <c r="E1943" t="s">
        <v>8</v>
      </c>
      <c r="I1943" s="5">
        <v>46296</v>
      </c>
      <c r="J1943" s="6"/>
      <c r="K1943" s="7">
        <v>1.2495253129533439</v>
      </c>
    </row>
    <row r="1944" spans="5:11" x14ac:dyDescent="0.55000000000000004">
      <c r="E1944" t="s">
        <v>25</v>
      </c>
      <c r="I1944" s="5">
        <v>46296</v>
      </c>
      <c r="J1944" s="6"/>
      <c r="K1944" s="7">
        <v>1.0156945309428129</v>
      </c>
    </row>
    <row r="1945" spans="5:11" x14ac:dyDescent="0.55000000000000004">
      <c r="E1945" t="s">
        <v>26</v>
      </c>
      <c r="I1945" s="5">
        <v>46296</v>
      </c>
      <c r="J1945" s="6"/>
      <c r="K1945" s="7">
        <v>2.0276680624581824</v>
      </c>
    </row>
    <row r="1946" spans="5:11" x14ac:dyDescent="0.55000000000000004">
      <c r="E1946" t="s">
        <v>8</v>
      </c>
      <c r="I1946" s="5">
        <v>46296</v>
      </c>
      <c r="J1946" s="6"/>
      <c r="K1946" s="7">
        <v>0.33333333333333331</v>
      </c>
    </row>
    <row r="1947" spans="5:11" x14ac:dyDescent="0.55000000000000004">
      <c r="E1947" t="s">
        <v>25</v>
      </c>
      <c r="I1947" s="5">
        <v>46296</v>
      </c>
      <c r="J1947" s="6"/>
      <c r="K1947" s="7">
        <v>0.33333333333333331</v>
      </c>
    </row>
    <row r="1948" spans="5:11" x14ac:dyDescent="0.55000000000000004">
      <c r="E1948" t="s">
        <v>26</v>
      </c>
      <c r="I1948" s="5">
        <v>46296</v>
      </c>
      <c r="J1948" s="6"/>
      <c r="K1948" s="7">
        <v>0.33333333333333331</v>
      </c>
    </row>
    <row r="1949" spans="5:11" x14ac:dyDescent="0.55000000000000004">
      <c r="E1949" t="s">
        <v>8</v>
      </c>
      <c r="I1949" s="5">
        <v>46296</v>
      </c>
      <c r="J1949" s="6"/>
      <c r="K1949" s="7">
        <v>1.4311954491895096</v>
      </c>
    </row>
    <row r="1950" spans="5:11" x14ac:dyDescent="0.55000000000000004">
      <c r="E1950" t="s">
        <v>25</v>
      </c>
      <c r="I1950" s="5">
        <v>46296</v>
      </c>
      <c r="J1950" s="6"/>
      <c r="K1950" s="7">
        <v>1.4311954491895096</v>
      </c>
    </row>
    <row r="1951" spans="5:11" x14ac:dyDescent="0.55000000000000004">
      <c r="E1951" t="s">
        <v>26</v>
      </c>
      <c r="I1951" s="5">
        <v>46296</v>
      </c>
      <c r="J1951" s="6"/>
      <c r="K1951" s="7">
        <v>1.4311954491895096</v>
      </c>
    </row>
    <row r="1952" spans="5:11" x14ac:dyDescent="0.55000000000000004">
      <c r="E1952" t="s">
        <v>8</v>
      </c>
      <c r="I1952" s="5">
        <v>46296</v>
      </c>
      <c r="J1952" s="6"/>
      <c r="K1952" s="7">
        <v>2.5368987226386803</v>
      </c>
    </row>
    <row r="1953" spans="2:11" x14ac:dyDescent="0.55000000000000004">
      <c r="E1953" t="s">
        <v>25</v>
      </c>
      <c r="I1953" s="5">
        <v>46296</v>
      </c>
      <c r="J1953" s="6"/>
      <c r="K1953" s="7">
        <v>2.7522938908840264</v>
      </c>
    </row>
    <row r="1954" spans="2:11" x14ac:dyDescent="0.55000000000000004">
      <c r="E1954" t="s">
        <v>26</v>
      </c>
      <c r="I1954" s="5">
        <v>46296</v>
      </c>
      <c r="J1954" s="6"/>
      <c r="K1954" s="7">
        <v>0.91743150255002315</v>
      </c>
    </row>
    <row r="1955" spans="2:11" x14ac:dyDescent="0.55000000000000004">
      <c r="E1955" t="s">
        <v>8</v>
      </c>
      <c r="I1955" s="5">
        <v>46327</v>
      </c>
      <c r="J1955" s="6"/>
      <c r="K1955" s="7">
        <v>0.83708295098001229</v>
      </c>
    </row>
    <row r="1956" spans="2:11" x14ac:dyDescent="0.55000000000000004">
      <c r="E1956" t="s">
        <v>25</v>
      </c>
      <c r="I1956" s="5">
        <v>46327</v>
      </c>
      <c r="J1956" s="6"/>
      <c r="K1956" s="7">
        <v>1.4472887755992454</v>
      </c>
    </row>
    <row r="1957" spans="2:11" x14ac:dyDescent="0.55000000000000004">
      <c r="E1957" t="s">
        <v>26</v>
      </c>
      <c r="I1957" s="5">
        <v>46327</v>
      </c>
      <c r="J1957" s="6"/>
      <c r="K1957" s="7">
        <v>2.479518162617413</v>
      </c>
    </row>
    <row r="1958" spans="2:11" x14ac:dyDescent="0.55000000000000004">
      <c r="B1958" t="s">
        <v>63</v>
      </c>
      <c r="C1958" t="s">
        <v>55</v>
      </c>
      <c r="D1958" t="s">
        <v>54</v>
      </c>
      <c r="E1958" t="s">
        <v>8</v>
      </c>
      <c r="I1958" s="5">
        <v>46327</v>
      </c>
      <c r="J1958" s="6"/>
      <c r="K1958" s="7">
        <v>3.370013069939743</v>
      </c>
    </row>
    <row r="1959" spans="2:11" x14ac:dyDescent="0.55000000000000004">
      <c r="B1959" t="s">
        <v>63</v>
      </c>
      <c r="C1959" t="s">
        <v>55</v>
      </c>
      <c r="D1959" t="s">
        <v>54</v>
      </c>
      <c r="E1959" t="s">
        <v>25</v>
      </c>
      <c r="I1959" s="5">
        <v>46327</v>
      </c>
      <c r="J1959" s="6"/>
      <c r="K1959" s="7">
        <v>1.6850065349698715</v>
      </c>
    </row>
    <row r="1960" spans="2:11" x14ac:dyDescent="0.55000000000000004">
      <c r="B1960" t="s">
        <v>63</v>
      </c>
      <c r="C1960" t="s">
        <v>55</v>
      </c>
      <c r="D1960" t="s">
        <v>54</v>
      </c>
      <c r="E1960" t="s">
        <v>26</v>
      </c>
      <c r="I1960" s="5">
        <v>46327</v>
      </c>
      <c r="J1960" s="6"/>
      <c r="K1960" s="7">
        <v>1.6850065349698715</v>
      </c>
    </row>
    <row r="1961" spans="2:11" x14ac:dyDescent="0.55000000000000004">
      <c r="E1961" t="s">
        <v>8</v>
      </c>
      <c r="I1961" s="5">
        <v>46327</v>
      </c>
      <c r="J1961" s="6"/>
      <c r="K1961" s="7">
        <v>3.2807691155560059</v>
      </c>
    </row>
    <row r="1962" spans="2:11" x14ac:dyDescent="0.55000000000000004">
      <c r="E1962" t="s">
        <v>25</v>
      </c>
      <c r="I1962" s="5">
        <v>46327</v>
      </c>
      <c r="J1962" s="6"/>
      <c r="K1962" s="7">
        <v>1.640384557778003</v>
      </c>
    </row>
    <row r="1963" spans="2:11" x14ac:dyDescent="0.55000000000000004">
      <c r="E1963" t="s">
        <v>26</v>
      </c>
      <c r="I1963" s="5">
        <v>46327</v>
      </c>
      <c r="J1963" s="6"/>
      <c r="K1963" s="7">
        <v>1.640384557778003</v>
      </c>
    </row>
    <row r="1964" spans="2:11" x14ac:dyDescent="0.55000000000000004">
      <c r="E1964" t="s">
        <v>8</v>
      </c>
      <c r="I1964" s="5">
        <v>46327</v>
      </c>
      <c r="J1964" s="6"/>
      <c r="K1964" s="7">
        <v>2.015726533189957</v>
      </c>
    </row>
    <row r="1965" spans="2:11" x14ac:dyDescent="0.55000000000000004">
      <c r="E1965" t="s">
        <v>25</v>
      </c>
      <c r="I1965" s="5">
        <v>46327</v>
      </c>
      <c r="J1965" s="6"/>
      <c r="K1965" s="7">
        <v>2.6205172565998489</v>
      </c>
    </row>
    <row r="1966" spans="2:11" x14ac:dyDescent="0.55000000000000004">
      <c r="E1966" t="s">
        <v>26</v>
      </c>
      <c r="I1966" s="5">
        <v>46327</v>
      </c>
      <c r="J1966" s="6"/>
      <c r="K1966" s="7">
        <v>1.8348623494544545</v>
      </c>
    </row>
    <row r="1967" spans="2:11" x14ac:dyDescent="0.55000000000000004">
      <c r="E1967" t="s">
        <v>8</v>
      </c>
      <c r="I1967" s="5">
        <v>46327</v>
      </c>
      <c r="J1967" s="6"/>
      <c r="K1967" s="7">
        <v>0</v>
      </c>
    </row>
    <row r="1968" spans="2:11" x14ac:dyDescent="0.55000000000000004">
      <c r="E1968" t="s">
        <v>25</v>
      </c>
      <c r="I1968" s="5">
        <v>46327</v>
      </c>
      <c r="J1968" s="6"/>
      <c r="K1968" s="7">
        <v>0.75</v>
      </c>
    </row>
    <row r="1969" spans="2:11" x14ac:dyDescent="0.55000000000000004">
      <c r="E1969" t="s">
        <v>26</v>
      </c>
      <c r="I1969" s="5">
        <v>46327</v>
      </c>
      <c r="J1969" s="6"/>
      <c r="K1969" s="7">
        <v>0.75</v>
      </c>
    </row>
    <row r="1970" spans="2:11" x14ac:dyDescent="0.55000000000000004">
      <c r="B1970" t="s">
        <v>63</v>
      </c>
      <c r="C1970" t="s">
        <v>55</v>
      </c>
      <c r="E1970" t="s">
        <v>8</v>
      </c>
      <c r="I1970" s="5">
        <v>46327</v>
      </c>
      <c r="J1970" s="6"/>
      <c r="K1970" s="7">
        <v>1.0078632665949785</v>
      </c>
    </row>
    <row r="1971" spans="2:11" x14ac:dyDescent="0.55000000000000004">
      <c r="B1971" t="s">
        <v>63</v>
      </c>
      <c r="C1971" t="s">
        <v>55</v>
      </c>
      <c r="E1971" t="s">
        <v>25</v>
      </c>
      <c r="I1971" s="5">
        <v>46327</v>
      </c>
      <c r="J1971" s="6"/>
      <c r="K1971" s="7">
        <v>1.7470115043998995</v>
      </c>
    </row>
    <row r="1972" spans="2:11" x14ac:dyDescent="0.55000000000000004">
      <c r="B1972" t="s">
        <v>63</v>
      </c>
      <c r="C1972" t="s">
        <v>55</v>
      </c>
      <c r="E1972" t="s">
        <v>26</v>
      </c>
      <c r="I1972" s="5">
        <v>46327</v>
      </c>
      <c r="J1972" s="6"/>
      <c r="K1972" s="7">
        <v>0.91743117472722724</v>
      </c>
    </row>
    <row r="1973" spans="2:11" x14ac:dyDescent="0.55000000000000004">
      <c r="E1973" t="s">
        <v>8</v>
      </c>
      <c r="I1973" s="5">
        <v>46327</v>
      </c>
      <c r="J1973" s="6"/>
      <c r="K1973" s="7">
        <v>2.015726533189957</v>
      </c>
    </row>
    <row r="1974" spans="2:11" x14ac:dyDescent="0.55000000000000004">
      <c r="E1974" t="s">
        <v>25</v>
      </c>
      <c r="I1974" s="5">
        <v>46327</v>
      </c>
      <c r="J1974" s="6"/>
      <c r="K1974" s="7">
        <v>3.494023008799799</v>
      </c>
    </row>
    <row r="1975" spans="2:11" x14ac:dyDescent="0.55000000000000004">
      <c r="E1975" t="s">
        <v>26</v>
      </c>
      <c r="I1975" s="5">
        <v>46327</v>
      </c>
      <c r="J1975" s="6"/>
      <c r="K1975" s="7">
        <v>0.91743117472722724</v>
      </c>
    </row>
    <row r="1976" spans="2:11" x14ac:dyDescent="0.55000000000000004">
      <c r="B1976" t="s">
        <v>63</v>
      </c>
      <c r="C1976" t="s">
        <v>55</v>
      </c>
      <c r="E1976" t="s">
        <v>8</v>
      </c>
      <c r="I1976" s="5">
        <v>46327</v>
      </c>
      <c r="J1976" s="6"/>
      <c r="K1976" s="7">
        <v>2.015726533189957</v>
      </c>
    </row>
    <row r="1977" spans="2:11" x14ac:dyDescent="0.55000000000000004">
      <c r="B1977" t="s">
        <v>63</v>
      </c>
      <c r="C1977" t="s">
        <v>55</v>
      </c>
      <c r="E1977" t="s">
        <v>25</v>
      </c>
      <c r="I1977" s="5">
        <v>46327</v>
      </c>
      <c r="J1977" s="6"/>
      <c r="K1977" s="7">
        <v>1.7470115043998995</v>
      </c>
    </row>
    <row r="1978" spans="2:11" x14ac:dyDescent="0.55000000000000004">
      <c r="B1978" t="s">
        <v>63</v>
      </c>
      <c r="C1978" t="s">
        <v>55</v>
      </c>
      <c r="E1978" t="s">
        <v>26</v>
      </c>
      <c r="I1978" s="5">
        <v>46327</v>
      </c>
      <c r="J1978" s="6"/>
      <c r="K1978" s="7">
        <v>0.91743117472722724</v>
      </c>
    </row>
    <row r="1979" spans="2:11" x14ac:dyDescent="0.55000000000000004">
      <c r="E1979" t="s">
        <v>8</v>
      </c>
      <c r="I1979" s="5">
        <v>46327</v>
      </c>
      <c r="J1979" s="6"/>
      <c r="K1979" s="7">
        <v>2.015726533189957</v>
      </c>
    </row>
    <row r="1980" spans="2:11" x14ac:dyDescent="0.55000000000000004">
      <c r="E1980" t="s">
        <v>25</v>
      </c>
      <c r="I1980" s="5">
        <v>46327</v>
      </c>
      <c r="J1980" s="6"/>
      <c r="K1980" s="7">
        <v>2.6205172565998489</v>
      </c>
    </row>
    <row r="1981" spans="2:11" x14ac:dyDescent="0.55000000000000004">
      <c r="E1981" t="s">
        <v>26</v>
      </c>
      <c r="I1981" s="5">
        <v>46327</v>
      </c>
      <c r="J1981" s="6"/>
      <c r="K1981" s="7">
        <v>0.91743117472722724</v>
      </c>
    </row>
    <row r="1982" spans="2:11" x14ac:dyDescent="0.55000000000000004">
      <c r="E1982" t="s">
        <v>8</v>
      </c>
      <c r="I1982" s="5">
        <v>46327</v>
      </c>
      <c r="J1982" s="6"/>
      <c r="K1982" s="7">
        <v>3.6283077597419222</v>
      </c>
    </row>
    <row r="1983" spans="2:11" x14ac:dyDescent="0.55000000000000004">
      <c r="E1983" t="s">
        <v>25</v>
      </c>
      <c r="I1983" s="5">
        <v>46327</v>
      </c>
      <c r="J1983" s="6"/>
      <c r="K1983" s="7">
        <v>1.5117948998924677</v>
      </c>
    </row>
    <row r="1984" spans="2:11" x14ac:dyDescent="0.55000000000000004">
      <c r="E1984" t="s">
        <v>26</v>
      </c>
      <c r="I1984" s="5">
        <v>46327</v>
      </c>
      <c r="J1984" s="6"/>
      <c r="K1984" s="7">
        <v>0.90707693993548055</v>
      </c>
    </row>
    <row r="1985" spans="5:11" x14ac:dyDescent="0.55000000000000004">
      <c r="E1985" t="s">
        <v>8</v>
      </c>
      <c r="I1985" s="5">
        <v>46327</v>
      </c>
      <c r="J1985" s="6"/>
      <c r="K1985" s="7">
        <v>3.0275214330824252</v>
      </c>
    </row>
    <row r="1986" spans="5:11" x14ac:dyDescent="0.55000000000000004">
      <c r="E1986" t="s">
        <v>25</v>
      </c>
      <c r="I1986" s="5">
        <v>46327</v>
      </c>
      <c r="J1986" s="6"/>
      <c r="K1986" s="7">
        <v>1.3328739479753624</v>
      </c>
    </row>
    <row r="1987" spans="5:11" x14ac:dyDescent="0.55000000000000004">
      <c r="E1987" t="s">
        <v>26</v>
      </c>
      <c r="I1987" s="5">
        <v>46327</v>
      </c>
      <c r="J1987" s="6"/>
      <c r="K1987" s="7">
        <v>1.0198771284599204</v>
      </c>
    </row>
    <row r="1988" spans="5:11" x14ac:dyDescent="0.55000000000000004">
      <c r="E1988" t="s">
        <v>8</v>
      </c>
      <c r="I1988" s="5">
        <v>46327</v>
      </c>
      <c r="J1988" s="6"/>
      <c r="K1988" s="7">
        <v>7.0550428661648503</v>
      </c>
    </row>
    <row r="1989" spans="5:11" x14ac:dyDescent="0.55000000000000004">
      <c r="E1989" t="s">
        <v>25</v>
      </c>
      <c r="I1989" s="5">
        <v>46327</v>
      </c>
      <c r="J1989" s="6"/>
      <c r="K1989" s="7">
        <v>0</v>
      </c>
    </row>
    <row r="1990" spans="5:11" x14ac:dyDescent="0.55000000000000004">
      <c r="E1990" t="s">
        <v>26</v>
      </c>
      <c r="I1990" s="5">
        <v>46327</v>
      </c>
      <c r="J1990" s="6"/>
      <c r="K1990" s="7">
        <v>0</v>
      </c>
    </row>
    <row r="1991" spans="5:11" x14ac:dyDescent="0.55000000000000004">
      <c r="E1991" t="s">
        <v>8</v>
      </c>
      <c r="I1991" s="5">
        <v>46327</v>
      </c>
      <c r="J1991" s="6"/>
      <c r="K1991" s="7">
        <v>1.9054340981358755</v>
      </c>
    </row>
    <row r="1992" spans="5:11" x14ac:dyDescent="0.55000000000000004">
      <c r="E1992" t="s">
        <v>25</v>
      </c>
      <c r="I1992" s="5">
        <v>46327</v>
      </c>
      <c r="J1992" s="6"/>
      <c r="K1992" s="7">
        <v>1.9054340981358755</v>
      </c>
    </row>
    <row r="1993" spans="5:11" x14ac:dyDescent="0.55000000000000004">
      <c r="E1993" t="s">
        <v>26</v>
      </c>
      <c r="I1993" s="5">
        <v>46327</v>
      </c>
      <c r="J1993" s="6"/>
      <c r="K1993" s="7">
        <v>1.2702893987572503</v>
      </c>
    </row>
    <row r="1994" spans="5:11" x14ac:dyDescent="0.55000000000000004">
      <c r="E1994" t="s">
        <v>8</v>
      </c>
      <c r="I1994" s="5">
        <v>46327</v>
      </c>
      <c r="J1994" s="6"/>
      <c r="K1994" s="7">
        <v>0.95271704906793775</v>
      </c>
    </row>
    <row r="1995" spans="5:11" x14ac:dyDescent="0.55000000000000004">
      <c r="E1995" t="s">
        <v>25</v>
      </c>
      <c r="I1995" s="5">
        <v>46327</v>
      </c>
      <c r="J1995" s="6"/>
      <c r="K1995" s="7">
        <v>0.95271704906793775</v>
      </c>
    </row>
    <row r="1996" spans="5:11" x14ac:dyDescent="0.55000000000000004">
      <c r="E1996" t="s">
        <v>26</v>
      </c>
      <c r="I1996" s="5">
        <v>46327</v>
      </c>
      <c r="J1996" s="6"/>
      <c r="K1996" s="7">
        <v>0.63514469937862517</v>
      </c>
    </row>
    <row r="1997" spans="5:11" x14ac:dyDescent="0.55000000000000004">
      <c r="E1997" t="s">
        <v>8</v>
      </c>
      <c r="I1997" s="5">
        <v>46327</v>
      </c>
      <c r="J1997" s="6"/>
      <c r="K1997" s="7">
        <v>2.6464360569726746</v>
      </c>
    </row>
    <row r="1998" spans="5:11" x14ac:dyDescent="0.55000000000000004">
      <c r="E1998" t="s">
        <v>25</v>
      </c>
      <c r="I1998" s="5">
        <v>46327</v>
      </c>
      <c r="J1998" s="6"/>
      <c r="K1998" s="7">
        <v>2.6464360569726746</v>
      </c>
    </row>
    <row r="1999" spans="5:11" x14ac:dyDescent="0.55000000000000004">
      <c r="E1999" t="s">
        <v>26</v>
      </c>
      <c r="I1999" s="5">
        <v>46327</v>
      </c>
      <c r="J1999" s="6"/>
      <c r="K1999" s="7">
        <v>1.7642907046484497</v>
      </c>
    </row>
    <row r="2000" spans="5:11" x14ac:dyDescent="0.55000000000000004">
      <c r="E2000" t="s">
        <v>8</v>
      </c>
      <c r="I2000" s="5">
        <v>46327</v>
      </c>
      <c r="J2000" s="6"/>
      <c r="K2000" s="7">
        <v>0.13761461808255268</v>
      </c>
    </row>
    <row r="2001" spans="5:11" x14ac:dyDescent="0.55000000000000004">
      <c r="E2001" t="s">
        <v>25</v>
      </c>
      <c r="I2001" s="5">
        <v>46327</v>
      </c>
      <c r="J2001" s="6"/>
      <c r="K2001" s="7">
        <v>0.27522923616510536</v>
      </c>
    </row>
    <row r="2002" spans="5:11" x14ac:dyDescent="0.55000000000000004">
      <c r="E2002" t="s">
        <v>26</v>
      </c>
      <c r="I2002" s="5">
        <v>46327</v>
      </c>
      <c r="J2002" s="6"/>
      <c r="K2002" s="7">
        <v>0.50458693296935986</v>
      </c>
    </row>
    <row r="2003" spans="5:11" x14ac:dyDescent="0.55000000000000004">
      <c r="E2003" t="s">
        <v>8</v>
      </c>
      <c r="I2003" s="5">
        <v>46327</v>
      </c>
      <c r="J2003" s="6"/>
      <c r="K2003" s="7">
        <v>0</v>
      </c>
    </row>
    <row r="2004" spans="5:11" x14ac:dyDescent="0.55000000000000004">
      <c r="E2004" t="s">
        <v>25</v>
      </c>
      <c r="I2004" s="5">
        <v>46327</v>
      </c>
      <c r="J2004" s="6"/>
      <c r="K2004" s="7">
        <v>0</v>
      </c>
    </row>
    <row r="2005" spans="5:11" x14ac:dyDescent="0.55000000000000004">
      <c r="E2005" t="s">
        <v>26</v>
      </c>
      <c r="I2005" s="5">
        <v>46327</v>
      </c>
      <c r="J2005" s="6"/>
      <c r="K2005" s="7">
        <v>0</v>
      </c>
    </row>
    <row r="2006" spans="5:11" x14ac:dyDescent="0.55000000000000004">
      <c r="E2006" t="s">
        <v>8</v>
      </c>
      <c r="I2006" s="5">
        <v>46327</v>
      </c>
      <c r="J2006" s="6"/>
      <c r="K2006" s="7">
        <v>0</v>
      </c>
    </row>
    <row r="2007" spans="5:11" x14ac:dyDescent="0.55000000000000004">
      <c r="E2007" t="s">
        <v>25</v>
      </c>
      <c r="I2007" s="5">
        <v>46327</v>
      </c>
      <c r="J2007" s="6"/>
      <c r="K2007" s="7">
        <v>0</v>
      </c>
    </row>
    <row r="2008" spans="5:11" x14ac:dyDescent="0.55000000000000004">
      <c r="E2008" t="s">
        <v>26</v>
      </c>
      <c r="I2008" s="5">
        <v>46327</v>
      </c>
      <c r="J2008" s="6"/>
      <c r="K2008" s="7">
        <v>0</v>
      </c>
    </row>
    <row r="2009" spans="5:11" x14ac:dyDescent="0.55000000000000004">
      <c r="E2009" t="s">
        <v>8</v>
      </c>
      <c r="I2009" s="5">
        <v>46327</v>
      </c>
      <c r="J2009" s="6"/>
      <c r="K2009" s="7">
        <v>4.189572764617691</v>
      </c>
    </row>
    <row r="2010" spans="5:11" x14ac:dyDescent="0.55000000000000004">
      <c r="E2010" t="s">
        <v>25</v>
      </c>
      <c r="I2010" s="5">
        <v>46327</v>
      </c>
      <c r="J2010" s="6"/>
      <c r="K2010" s="7">
        <v>0.84409359026369168</v>
      </c>
    </row>
    <row r="2011" spans="5:11" x14ac:dyDescent="0.55000000000000004">
      <c r="E2011" t="s">
        <v>26</v>
      </c>
      <c r="I2011" s="5">
        <v>46327</v>
      </c>
      <c r="J2011" s="6"/>
      <c r="K2011" s="7">
        <v>1</v>
      </c>
    </row>
    <row r="2012" spans="5:11" x14ac:dyDescent="0.55000000000000004">
      <c r="E2012" t="s">
        <v>8</v>
      </c>
      <c r="I2012" s="5">
        <v>46327</v>
      </c>
      <c r="J2012" s="6"/>
      <c r="K2012" s="7">
        <v>1.6526740419790102</v>
      </c>
    </row>
    <row r="2013" spans="5:11" x14ac:dyDescent="0.55000000000000004">
      <c r="E2013" t="s">
        <v>25</v>
      </c>
      <c r="I2013" s="5">
        <v>46327</v>
      </c>
      <c r="J2013" s="6"/>
      <c r="K2013" s="7">
        <v>0.9174306588661254</v>
      </c>
    </row>
    <row r="2014" spans="5:11" x14ac:dyDescent="0.55000000000000004">
      <c r="E2014" t="s">
        <v>26</v>
      </c>
      <c r="I2014" s="5">
        <v>46327</v>
      </c>
      <c r="J2014" s="6"/>
      <c r="K2014" s="7">
        <v>1.834862539653475</v>
      </c>
    </row>
    <row r="2015" spans="5:11" x14ac:dyDescent="0.55000000000000004">
      <c r="E2015" t="s">
        <v>8</v>
      </c>
      <c r="I2015" s="5">
        <v>46327</v>
      </c>
      <c r="J2015" s="6"/>
      <c r="K2015" s="7">
        <v>0.89908212630690598</v>
      </c>
    </row>
    <row r="2016" spans="5:11" x14ac:dyDescent="0.55000000000000004">
      <c r="E2016" t="s">
        <v>25</v>
      </c>
      <c r="I2016" s="5">
        <v>46327</v>
      </c>
      <c r="J2016" s="6"/>
      <c r="K2016" s="7">
        <v>1.798164252613812</v>
      </c>
    </row>
    <row r="2017" spans="5:11" x14ac:dyDescent="0.55000000000000004">
      <c r="E2017" t="s">
        <v>26</v>
      </c>
      <c r="I2017" s="5">
        <v>46327</v>
      </c>
      <c r="J2017" s="6"/>
      <c r="K2017" s="7">
        <v>0.89908212630690598</v>
      </c>
    </row>
    <row r="2018" spans="5:11" x14ac:dyDescent="0.55000000000000004">
      <c r="E2018" t="s">
        <v>8</v>
      </c>
      <c r="I2018" s="5">
        <v>46327</v>
      </c>
      <c r="J2018" s="6"/>
      <c r="K2018" s="7">
        <v>1.6526740419790102</v>
      </c>
    </row>
    <row r="2019" spans="5:11" x14ac:dyDescent="0.55000000000000004">
      <c r="E2019" t="s">
        <v>25</v>
      </c>
      <c r="I2019" s="5">
        <v>46327</v>
      </c>
      <c r="J2019" s="6"/>
      <c r="K2019" s="7">
        <v>4.5871532943306272</v>
      </c>
    </row>
    <row r="2020" spans="5:11" x14ac:dyDescent="0.55000000000000004">
      <c r="E2020" t="s">
        <v>26</v>
      </c>
      <c r="I2020" s="5">
        <v>46327</v>
      </c>
      <c r="J2020" s="6"/>
      <c r="K2020" s="7">
        <v>1.834862539653475</v>
      </c>
    </row>
    <row r="2021" spans="5:11" x14ac:dyDescent="0.55000000000000004">
      <c r="E2021" t="s">
        <v>8</v>
      </c>
      <c r="I2021" s="5">
        <v>46327</v>
      </c>
      <c r="J2021" s="6"/>
      <c r="K2021" s="7">
        <v>1.249512912106896</v>
      </c>
    </row>
    <row r="2022" spans="5:11" x14ac:dyDescent="0.55000000000000004">
      <c r="E2022" t="s">
        <v>25</v>
      </c>
      <c r="I2022" s="5">
        <v>46327</v>
      </c>
      <c r="J2022" s="6"/>
      <c r="K2022" s="7">
        <v>1.0156922581239598</v>
      </c>
    </row>
    <row r="2023" spans="5:11" x14ac:dyDescent="0.55000000000000004">
      <c r="E2023" t="s">
        <v>26</v>
      </c>
      <c r="I2023" s="5">
        <v>46327</v>
      </c>
      <c r="J2023" s="6"/>
      <c r="K2023" s="7">
        <v>2.02766662468545</v>
      </c>
    </row>
    <row r="2024" spans="5:11" x14ac:dyDescent="0.55000000000000004">
      <c r="E2024" t="s">
        <v>8</v>
      </c>
      <c r="I2024" s="5">
        <v>46327</v>
      </c>
      <c r="J2024" s="6"/>
      <c r="K2024" s="7">
        <v>0.33333333333333331</v>
      </c>
    </row>
    <row r="2025" spans="5:11" x14ac:dyDescent="0.55000000000000004">
      <c r="E2025" t="s">
        <v>25</v>
      </c>
      <c r="I2025" s="5">
        <v>46327</v>
      </c>
      <c r="J2025" s="6"/>
      <c r="K2025" s="7">
        <v>0.33333333333333331</v>
      </c>
    </row>
    <row r="2026" spans="5:11" x14ac:dyDescent="0.55000000000000004">
      <c r="E2026" t="s">
        <v>26</v>
      </c>
      <c r="I2026" s="5">
        <v>46327</v>
      </c>
      <c r="J2026" s="6"/>
      <c r="K2026" s="7">
        <v>0.33333333333333331</v>
      </c>
    </row>
    <row r="2027" spans="5:11" x14ac:dyDescent="0.55000000000000004">
      <c r="E2027" t="s">
        <v>8</v>
      </c>
      <c r="I2027" s="5">
        <v>46327</v>
      </c>
      <c r="J2027" s="6"/>
      <c r="K2027" s="7">
        <v>1.4311925483762096</v>
      </c>
    </row>
    <row r="2028" spans="5:11" x14ac:dyDescent="0.55000000000000004">
      <c r="E2028" t="s">
        <v>25</v>
      </c>
      <c r="I2028" s="5">
        <v>46327</v>
      </c>
      <c r="J2028" s="6"/>
      <c r="K2028" s="7">
        <v>1.4311925483762096</v>
      </c>
    </row>
    <row r="2029" spans="5:11" x14ac:dyDescent="0.55000000000000004">
      <c r="E2029" t="s">
        <v>26</v>
      </c>
      <c r="I2029" s="5">
        <v>46327</v>
      </c>
      <c r="J2029" s="6"/>
      <c r="K2029" s="7">
        <v>1.4311925483762096</v>
      </c>
    </row>
    <row r="2030" spans="5:11" x14ac:dyDescent="0.55000000000000004">
      <c r="E2030" t="s">
        <v>8</v>
      </c>
      <c r="I2030" s="5">
        <v>46327</v>
      </c>
      <c r="J2030" s="6"/>
      <c r="K2030" s="7">
        <v>2.5368987226386803</v>
      </c>
    </row>
    <row r="2031" spans="5:11" x14ac:dyDescent="0.55000000000000004">
      <c r="E2031" t="s">
        <v>25</v>
      </c>
      <c r="I2031" s="5">
        <v>46327</v>
      </c>
      <c r="J2031" s="6"/>
      <c r="K2031" s="7">
        <v>2.752291976598376</v>
      </c>
    </row>
    <row r="2032" spans="5:11" x14ac:dyDescent="0.55000000000000004">
      <c r="E2032" t="s">
        <v>26</v>
      </c>
      <c r="I2032" s="5">
        <v>46327</v>
      </c>
      <c r="J2032" s="6"/>
      <c r="K2032" s="7">
        <v>0.91743126982673751</v>
      </c>
    </row>
    <row r="2033" spans="2:11" x14ac:dyDescent="0.55000000000000004">
      <c r="E2033" t="s">
        <v>8</v>
      </c>
      <c r="I2033" s="5">
        <v>46357</v>
      </c>
      <c r="J2033" s="6"/>
      <c r="K2033" s="7">
        <v>0.84284290372045878</v>
      </c>
    </row>
    <row r="2034" spans="2:11" x14ac:dyDescent="0.55000000000000004">
      <c r="E2034" t="s">
        <v>25</v>
      </c>
      <c r="I2034" s="5">
        <v>46357</v>
      </c>
      <c r="J2034" s="6"/>
      <c r="K2034" s="7">
        <v>1.4409271450581502</v>
      </c>
    </row>
    <row r="2035" spans="2:11" x14ac:dyDescent="0.55000000000000004">
      <c r="E2035" t="s">
        <v>26</v>
      </c>
      <c r="I2035" s="5">
        <v>46357</v>
      </c>
      <c r="J2035" s="6"/>
      <c r="K2035" s="7">
        <v>2.4794584301167584</v>
      </c>
    </row>
    <row r="2036" spans="2:11" x14ac:dyDescent="0.55000000000000004">
      <c r="B2036" t="s">
        <v>63</v>
      </c>
      <c r="C2036" t="s">
        <v>55</v>
      </c>
      <c r="D2036" t="s">
        <v>54</v>
      </c>
      <c r="E2036" t="s">
        <v>8</v>
      </c>
      <c r="I2036" s="5">
        <v>46357</v>
      </c>
      <c r="J2036" s="6"/>
      <c r="K2036" s="7">
        <v>3.370013069939743</v>
      </c>
    </row>
    <row r="2037" spans="2:11" x14ac:dyDescent="0.55000000000000004">
      <c r="B2037" t="s">
        <v>63</v>
      </c>
      <c r="C2037" t="s">
        <v>55</v>
      </c>
      <c r="D2037" t="s">
        <v>54</v>
      </c>
      <c r="E2037" t="s">
        <v>25</v>
      </c>
      <c r="I2037" s="5">
        <v>46357</v>
      </c>
      <c r="J2037" s="6"/>
      <c r="K2037" s="7">
        <v>1.6850065349698715</v>
      </c>
    </row>
    <row r="2038" spans="2:11" x14ac:dyDescent="0.55000000000000004">
      <c r="B2038" t="s">
        <v>63</v>
      </c>
      <c r="C2038" t="s">
        <v>55</v>
      </c>
      <c r="D2038" t="s">
        <v>54</v>
      </c>
      <c r="E2038" t="s">
        <v>26</v>
      </c>
      <c r="I2038" s="5">
        <v>46357</v>
      </c>
      <c r="J2038" s="6"/>
      <c r="K2038" s="7">
        <v>1.6850065349698715</v>
      </c>
    </row>
    <row r="2039" spans="2:11" x14ac:dyDescent="0.55000000000000004">
      <c r="E2039" t="s">
        <v>8</v>
      </c>
      <c r="I2039" s="5">
        <v>46357</v>
      </c>
      <c r="J2039" s="6"/>
      <c r="K2039" s="7">
        <v>3.2779605251013333</v>
      </c>
    </row>
    <row r="2040" spans="2:11" x14ac:dyDescent="0.55000000000000004">
      <c r="E2040" t="s">
        <v>25</v>
      </c>
      <c r="I2040" s="5">
        <v>46357</v>
      </c>
      <c r="J2040" s="6"/>
      <c r="K2040" s="7">
        <v>1.6389802625506666</v>
      </c>
    </row>
    <row r="2041" spans="2:11" x14ac:dyDescent="0.55000000000000004">
      <c r="E2041" t="s">
        <v>26</v>
      </c>
      <c r="I2041" s="5">
        <v>46357</v>
      </c>
      <c r="J2041" s="6"/>
      <c r="K2041" s="7">
        <v>1.6389802625506666</v>
      </c>
    </row>
    <row r="2042" spans="2:11" x14ac:dyDescent="0.55000000000000004">
      <c r="E2042" t="s">
        <v>8</v>
      </c>
      <c r="I2042" s="5">
        <v>46357</v>
      </c>
      <c r="J2042" s="6"/>
      <c r="K2042" s="7">
        <v>2.0194824450530149</v>
      </c>
    </row>
    <row r="2043" spans="2:11" x14ac:dyDescent="0.55000000000000004">
      <c r="E2043" t="s">
        <v>25</v>
      </c>
      <c r="I2043" s="5">
        <v>46357</v>
      </c>
      <c r="J2043" s="6"/>
      <c r="K2043" s="7">
        <v>2.6092662006177618</v>
      </c>
    </row>
    <row r="2044" spans="2:11" x14ac:dyDescent="0.55000000000000004">
      <c r="E2044" t="s">
        <v>26</v>
      </c>
      <c r="I2044" s="5">
        <v>46357</v>
      </c>
      <c r="J2044" s="6"/>
      <c r="K2044" s="7">
        <v>1.8348623640107644</v>
      </c>
    </row>
    <row r="2045" spans="2:11" x14ac:dyDescent="0.55000000000000004">
      <c r="E2045" t="s">
        <v>8</v>
      </c>
      <c r="I2045" s="5">
        <v>46357</v>
      </c>
      <c r="J2045" s="6"/>
      <c r="K2045" s="7">
        <v>0</v>
      </c>
    </row>
    <row r="2046" spans="2:11" x14ac:dyDescent="0.55000000000000004">
      <c r="E2046" t="s">
        <v>25</v>
      </c>
      <c r="I2046" s="5">
        <v>46357</v>
      </c>
      <c r="J2046" s="6"/>
      <c r="K2046" s="7">
        <v>0.75</v>
      </c>
    </row>
    <row r="2047" spans="2:11" x14ac:dyDescent="0.55000000000000004">
      <c r="E2047" t="s">
        <v>26</v>
      </c>
      <c r="I2047" s="5">
        <v>46357</v>
      </c>
      <c r="J2047" s="6"/>
      <c r="K2047" s="7">
        <v>0.75</v>
      </c>
    </row>
    <row r="2048" spans="2:11" x14ac:dyDescent="0.55000000000000004">
      <c r="B2048" t="s">
        <v>63</v>
      </c>
      <c r="C2048" t="s">
        <v>55</v>
      </c>
      <c r="E2048" t="s">
        <v>8</v>
      </c>
      <c r="I2048" s="5">
        <v>46357</v>
      </c>
      <c r="J2048" s="6"/>
      <c r="K2048" s="7">
        <v>1.0097412225265074</v>
      </c>
    </row>
    <row r="2049" spans="2:11" x14ac:dyDescent="0.55000000000000004">
      <c r="B2049" t="s">
        <v>63</v>
      </c>
      <c r="C2049" t="s">
        <v>55</v>
      </c>
      <c r="E2049" t="s">
        <v>25</v>
      </c>
      <c r="I2049" s="5">
        <v>46357</v>
      </c>
      <c r="J2049" s="6"/>
      <c r="K2049" s="7">
        <v>1.7395108004118414</v>
      </c>
    </row>
    <row r="2050" spans="2:11" x14ac:dyDescent="0.55000000000000004">
      <c r="B2050" t="s">
        <v>63</v>
      </c>
      <c r="C2050" t="s">
        <v>55</v>
      </c>
      <c r="E2050" t="s">
        <v>26</v>
      </c>
      <c r="I2050" s="5">
        <v>46357</v>
      </c>
      <c r="J2050" s="6"/>
      <c r="K2050" s="7">
        <v>0.91743118200538221</v>
      </c>
    </row>
    <row r="2051" spans="2:11" x14ac:dyDescent="0.55000000000000004">
      <c r="E2051" t="s">
        <v>8</v>
      </c>
      <c r="I2051" s="5">
        <v>46357</v>
      </c>
      <c r="J2051" s="6"/>
      <c r="K2051" s="7">
        <v>2.0194824450530149</v>
      </c>
    </row>
    <row r="2052" spans="2:11" x14ac:dyDescent="0.55000000000000004">
      <c r="E2052" t="s">
        <v>25</v>
      </c>
      <c r="I2052" s="5">
        <v>46357</v>
      </c>
      <c r="J2052" s="6"/>
      <c r="K2052" s="7">
        <v>3.4790216008236827</v>
      </c>
    </row>
    <row r="2053" spans="2:11" x14ac:dyDescent="0.55000000000000004">
      <c r="E2053" t="s">
        <v>26</v>
      </c>
      <c r="I2053" s="5">
        <v>46357</v>
      </c>
      <c r="J2053" s="6"/>
      <c r="K2053" s="7">
        <v>0.91743118200538221</v>
      </c>
    </row>
    <row r="2054" spans="2:11" x14ac:dyDescent="0.55000000000000004">
      <c r="B2054" t="s">
        <v>63</v>
      </c>
      <c r="C2054" t="s">
        <v>55</v>
      </c>
      <c r="E2054" t="s">
        <v>8</v>
      </c>
      <c r="I2054" s="5">
        <v>46357</v>
      </c>
      <c r="J2054" s="6"/>
      <c r="K2054" s="7">
        <v>2.0194824450530149</v>
      </c>
    </row>
    <row r="2055" spans="2:11" x14ac:dyDescent="0.55000000000000004">
      <c r="B2055" t="s">
        <v>63</v>
      </c>
      <c r="C2055" t="s">
        <v>55</v>
      </c>
      <c r="E2055" t="s">
        <v>25</v>
      </c>
      <c r="I2055" s="5">
        <v>46357</v>
      </c>
      <c r="J2055" s="6"/>
      <c r="K2055" s="7">
        <v>1.7395108004118414</v>
      </c>
    </row>
    <row r="2056" spans="2:11" x14ac:dyDescent="0.55000000000000004">
      <c r="B2056" t="s">
        <v>63</v>
      </c>
      <c r="C2056" t="s">
        <v>55</v>
      </c>
      <c r="E2056" t="s">
        <v>26</v>
      </c>
      <c r="I2056" s="5">
        <v>46357</v>
      </c>
      <c r="J2056" s="6"/>
      <c r="K2056" s="7">
        <v>0.91743118200538221</v>
      </c>
    </row>
    <row r="2057" spans="2:11" x14ac:dyDescent="0.55000000000000004">
      <c r="E2057" t="s">
        <v>8</v>
      </c>
      <c r="I2057" s="5">
        <v>46357</v>
      </c>
      <c r="J2057" s="6"/>
      <c r="K2057" s="7">
        <v>2.0194824450530149</v>
      </c>
    </row>
    <row r="2058" spans="2:11" x14ac:dyDescent="0.55000000000000004">
      <c r="E2058" t="s">
        <v>25</v>
      </c>
      <c r="I2058" s="5">
        <v>46357</v>
      </c>
      <c r="J2058" s="6"/>
      <c r="K2058" s="7">
        <v>2.6092662006177618</v>
      </c>
    </row>
    <row r="2059" spans="2:11" x14ac:dyDescent="0.55000000000000004">
      <c r="E2059" t="s">
        <v>26</v>
      </c>
      <c r="I2059" s="5">
        <v>46357</v>
      </c>
      <c r="J2059" s="6"/>
      <c r="K2059" s="7">
        <v>0.91743118200538221</v>
      </c>
    </row>
    <row r="2060" spans="2:11" x14ac:dyDescent="0.55000000000000004">
      <c r="E2060" t="s">
        <v>8</v>
      </c>
      <c r="I2060" s="5">
        <v>46357</v>
      </c>
      <c r="J2060" s="6"/>
      <c r="K2060" s="7">
        <v>3.6350684010954266</v>
      </c>
    </row>
    <row r="2061" spans="2:11" x14ac:dyDescent="0.55000000000000004">
      <c r="E2061" t="s">
        <v>25</v>
      </c>
      <c r="I2061" s="5">
        <v>46357</v>
      </c>
      <c r="J2061" s="6"/>
      <c r="K2061" s="7">
        <v>1.5146118337897612</v>
      </c>
    </row>
    <row r="2062" spans="2:11" x14ac:dyDescent="0.55000000000000004">
      <c r="E2062" t="s">
        <v>26</v>
      </c>
      <c r="I2062" s="5">
        <v>46357</v>
      </c>
      <c r="J2062" s="6"/>
      <c r="K2062" s="7">
        <v>0.90876710027385665</v>
      </c>
    </row>
    <row r="2063" spans="2:11" x14ac:dyDescent="0.55000000000000004">
      <c r="E2063" t="s">
        <v>8</v>
      </c>
      <c r="I2063" s="5">
        <v>46357</v>
      </c>
      <c r="J2063" s="6"/>
      <c r="K2063" s="7">
        <v>3.0340942788427765</v>
      </c>
    </row>
    <row r="2064" spans="2:11" x14ac:dyDescent="0.55000000000000004">
      <c r="E2064" t="s">
        <v>25</v>
      </c>
      <c r="I2064" s="5">
        <v>46357</v>
      </c>
      <c r="J2064" s="6"/>
      <c r="K2064" s="7">
        <v>1.3361603578190766</v>
      </c>
    </row>
    <row r="2065" spans="5:11" x14ac:dyDescent="0.55000000000000004">
      <c r="E2065" t="s">
        <v>26</v>
      </c>
      <c r="I2065" s="5">
        <v>46357</v>
      </c>
      <c r="J2065" s="6"/>
      <c r="K2065" s="7">
        <v>1.0231635187489423</v>
      </c>
    </row>
    <row r="2066" spans="5:11" x14ac:dyDescent="0.55000000000000004">
      <c r="E2066" t="s">
        <v>8</v>
      </c>
      <c r="I2066" s="5">
        <v>46357</v>
      </c>
      <c r="J2066" s="6"/>
      <c r="K2066" s="7">
        <v>7.068188557685553</v>
      </c>
    </row>
    <row r="2067" spans="5:11" x14ac:dyDescent="0.55000000000000004">
      <c r="E2067" t="s">
        <v>25</v>
      </c>
      <c r="I2067" s="5">
        <v>46357</v>
      </c>
      <c r="J2067" s="6"/>
      <c r="K2067" s="7">
        <v>0</v>
      </c>
    </row>
    <row r="2068" spans="5:11" x14ac:dyDescent="0.55000000000000004">
      <c r="E2068" t="s">
        <v>26</v>
      </c>
      <c r="I2068" s="5">
        <v>46357</v>
      </c>
      <c r="J2068" s="6"/>
      <c r="K2068" s="7">
        <v>0</v>
      </c>
    </row>
    <row r="2069" spans="5:11" x14ac:dyDescent="0.55000000000000004">
      <c r="E2069" t="s">
        <v>8</v>
      </c>
      <c r="I2069" s="5">
        <v>46357</v>
      </c>
      <c r="J2069" s="6"/>
      <c r="K2069" s="7">
        <v>1.90543401376428</v>
      </c>
    </row>
    <row r="2070" spans="5:11" x14ac:dyDescent="0.55000000000000004">
      <c r="E2070" t="s">
        <v>25</v>
      </c>
      <c r="I2070" s="5">
        <v>46357</v>
      </c>
      <c r="J2070" s="6"/>
      <c r="K2070" s="7">
        <v>1.90543401376428</v>
      </c>
    </row>
    <row r="2071" spans="5:11" x14ac:dyDescent="0.55000000000000004">
      <c r="E2071" t="s">
        <v>26</v>
      </c>
      <c r="I2071" s="5">
        <v>46357</v>
      </c>
      <c r="J2071" s="6"/>
      <c r="K2071" s="7">
        <v>1.2702893425095201</v>
      </c>
    </row>
    <row r="2072" spans="5:11" x14ac:dyDescent="0.55000000000000004">
      <c r="E2072" t="s">
        <v>8</v>
      </c>
      <c r="I2072" s="5">
        <v>46357</v>
      </c>
      <c r="J2072" s="6"/>
      <c r="K2072" s="7">
        <v>0.95271700688214001</v>
      </c>
    </row>
    <row r="2073" spans="5:11" x14ac:dyDescent="0.55000000000000004">
      <c r="E2073" t="s">
        <v>25</v>
      </c>
      <c r="I2073" s="5">
        <v>46357</v>
      </c>
      <c r="J2073" s="6"/>
      <c r="K2073" s="7">
        <v>0.95271700688214001</v>
      </c>
    </row>
    <row r="2074" spans="5:11" x14ac:dyDescent="0.55000000000000004">
      <c r="E2074" t="s">
        <v>26</v>
      </c>
      <c r="I2074" s="5">
        <v>46357</v>
      </c>
      <c r="J2074" s="6"/>
      <c r="K2074" s="7">
        <v>0.63514467125476004</v>
      </c>
    </row>
    <row r="2075" spans="5:11" x14ac:dyDescent="0.55000000000000004">
      <c r="E2075" t="s">
        <v>8</v>
      </c>
      <c r="I2075" s="5">
        <v>46357</v>
      </c>
      <c r="J2075" s="6"/>
      <c r="K2075" s="7">
        <v>2.646436097864906</v>
      </c>
    </row>
    <row r="2076" spans="5:11" x14ac:dyDescent="0.55000000000000004">
      <c r="E2076" t="s">
        <v>25</v>
      </c>
      <c r="I2076" s="5">
        <v>46357</v>
      </c>
      <c r="J2076" s="6"/>
      <c r="K2076" s="7">
        <v>2.646436097864906</v>
      </c>
    </row>
    <row r="2077" spans="5:11" x14ac:dyDescent="0.55000000000000004">
      <c r="E2077" t="s">
        <v>26</v>
      </c>
      <c r="I2077" s="5">
        <v>46357</v>
      </c>
      <c r="J2077" s="6"/>
      <c r="K2077" s="7">
        <v>1.7642907319099375</v>
      </c>
    </row>
    <row r="2078" spans="5:11" x14ac:dyDescent="0.55000000000000004">
      <c r="E2078" t="s">
        <v>8</v>
      </c>
      <c r="I2078" s="5">
        <v>46357</v>
      </c>
      <c r="J2078" s="6"/>
      <c r="K2078" s="7">
        <v>0.13761468058156798</v>
      </c>
    </row>
    <row r="2079" spans="5:11" x14ac:dyDescent="0.55000000000000004">
      <c r="E2079" t="s">
        <v>25</v>
      </c>
      <c r="I2079" s="5">
        <v>46357</v>
      </c>
      <c r="J2079" s="6"/>
      <c r="K2079" s="7">
        <v>0.27522936116313595</v>
      </c>
    </row>
    <row r="2080" spans="5:11" x14ac:dyDescent="0.55000000000000004">
      <c r="E2080" t="s">
        <v>26</v>
      </c>
      <c r="I2080" s="5">
        <v>46357</v>
      </c>
      <c r="J2080" s="6"/>
      <c r="K2080" s="7">
        <v>0.50458716213241595</v>
      </c>
    </row>
    <row r="2081" spans="5:11" x14ac:dyDescent="0.55000000000000004">
      <c r="E2081" t="s">
        <v>8</v>
      </c>
      <c r="I2081" s="5">
        <v>46357</v>
      </c>
      <c r="J2081" s="6"/>
      <c r="K2081" s="7">
        <v>0</v>
      </c>
    </row>
    <row r="2082" spans="5:11" x14ac:dyDescent="0.55000000000000004">
      <c r="E2082" t="s">
        <v>25</v>
      </c>
      <c r="I2082" s="5">
        <v>46357</v>
      </c>
      <c r="J2082" s="6"/>
      <c r="K2082" s="7">
        <v>0</v>
      </c>
    </row>
    <row r="2083" spans="5:11" x14ac:dyDescent="0.55000000000000004">
      <c r="E2083" t="s">
        <v>26</v>
      </c>
      <c r="I2083" s="5">
        <v>46357</v>
      </c>
      <c r="J2083" s="6"/>
      <c r="K2083" s="7">
        <v>0</v>
      </c>
    </row>
    <row r="2084" spans="5:11" x14ac:dyDescent="0.55000000000000004">
      <c r="E2084" t="s">
        <v>8</v>
      </c>
      <c r="I2084" s="5">
        <v>46357</v>
      </c>
      <c r="J2084" s="6"/>
      <c r="K2084" s="7">
        <v>0</v>
      </c>
    </row>
    <row r="2085" spans="5:11" x14ac:dyDescent="0.55000000000000004">
      <c r="E2085" t="s">
        <v>25</v>
      </c>
      <c r="I2085" s="5">
        <v>46357</v>
      </c>
      <c r="J2085" s="6"/>
      <c r="K2085" s="7">
        <v>0</v>
      </c>
    </row>
    <row r="2086" spans="5:11" x14ac:dyDescent="0.55000000000000004">
      <c r="E2086" t="s">
        <v>26</v>
      </c>
      <c r="I2086" s="5">
        <v>46357</v>
      </c>
      <c r="J2086" s="6"/>
      <c r="K2086" s="7">
        <v>0</v>
      </c>
    </row>
    <row r="2087" spans="5:11" x14ac:dyDescent="0.55000000000000004">
      <c r="E2087" t="s">
        <v>8</v>
      </c>
      <c r="I2087" s="5">
        <v>46357</v>
      </c>
      <c r="J2087" s="6"/>
      <c r="K2087" s="7">
        <v>4.189572764617691</v>
      </c>
    </row>
    <row r="2088" spans="5:11" x14ac:dyDescent="0.55000000000000004">
      <c r="E2088" t="s">
        <v>25</v>
      </c>
      <c r="I2088" s="5">
        <v>46357</v>
      </c>
      <c r="J2088" s="6"/>
      <c r="K2088" s="7">
        <v>0.84409359026369168</v>
      </c>
    </row>
    <row r="2089" spans="5:11" x14ac:dyDescent="0.55000000000000004">
      <c r="E2089" t="s">
        <v>26</v>
      </c>
      <c r="I2089" s="5">
        <v>46357</v>
      </c>
      <c r="J2089" s="6"/>
      <c r="K2089" s="7">
        <v>1</v>
      </c>
    </row>
    <row r="2090" spans="5:11" x14ac:dyDescent="0.55000000000000004">
      <c r="E2090" t="s">
        <v>8</v>
      </c>
      <c r="I2090" s="5">
        <v>46357</v>
      </c>
      <c r="J2090" s="6"/>
      <c r="K2090" s="7">
        <v>1.6526740419790102</v>
      </c>
    </row>
    <row r="2091" spans="5:11" x14ac:dyDescent="0.55000000000000004">
      <c r="E2091" t="s">
        <v>25</v>
      </c>
      <c r="I2091" s="5">
        <v>46357</v>
      </c>
      <c r="J2091" s="6"/>
      <c r="K2091" s="7">
        <v>0.91743108021146724</v>
      </c>
    </row>
    <row r="2092" spans="5:11" x14ac:dyDescent="0.55000000000000004">
      <c r="E2092" t="s">
        <v>26</v>
      </c>
      <c r="I2092" s="5">
        <v>46357</v>
      </c>
      <c r="J2092" s="6"/>
      <c r="K2092" s="7">
        <v>1.8348623669590887</v>
      </c>
    </row>
    <row r="2093" spans="5:11" x14ac:dyDescent="0.55000000000000004">
      <c r="E2093" t="s">
        <v>8</v>
      </c>
      <c r="I2093" s="5">
        <v>46357</v>
      </c>
      <c r="J2093" s="6"/>
      <c r="K2093" s="7">
        <v>0.89908239771757459</v>
      </c>
    </row>
    <row r="2094" spans="5:11" x14ac:dyDescent="0.55000000000000004">
      <c r="E2094" t="s">
        <v>25</v>
      </c>
      <c r="I2094" s="5">
        <v>46357</v>
      </c>
      <c r="J2094" s="6"/>
      <c r="K2094" s="7">
        <v>1.7981647954351492</v>
      </c>
    </row>
    <row r="2095" spans="5:11" x14ac:dyDescent="0.55000000000000004">
      <c r="E2095" t="s">
        <v>26</v>
      </c>
      <c r="I2095" s="5">
        <v>46357</v>
      </c>
      <c r="J2095" s="6"/>
      <c r="K2095" s="7">
        <v>0.89908239771757459</v>
      </c>
    </row>
    <row r="2096" spans="5:11" x14ac:dyDescent="0.55000000000000004">
      <c r="E2096" t="s">
        <v>8</v>
      </c>
      <c r="I2096" s="5">
        <v>46357</v>
      </c>
      <c r="J2096" s="6"/>
      <c r="K2096" s="7">
        <v>1.6526740419790102</v>
      </c>
    </row>
    <row r="2097" spans="2:11" x14ac:dyDescent="0.55000000000000004">
      <c r="E2097" t="s">
        <v>25</v>
      </c>
      <c r="I2097" s="5">
        <v>46357</v>
      </c>
      <c r="J2097" s="6"/>
      <c r="K2097" s="7">
        <v>4.5871554010573368</v>
      </c>
    </row>
    <row r="2098" spans="2:11" x14ac:dyDescent="0.55000000000000004">
      <c r="E2098" t="s">
        <v>26</v>
      </c>
      <c r="I2098" s="5">
        <v>46357</v>
      </c>
      <c r="J2098" s="6"/>
      <c r="K2098" s="7">
        <v>1.8348623669590887</v>
      </c>
    </row>
    <row r="2099" spans="2:11" x14ac:dyDescent="0.55000000000000004">
      <c r="E2099" t="s">
        <v>8</v>
      </c>
      <c r="I2099" s="5">
        <v>46357</v>
      </c>
      <c r="J2099" s="6"/>
      <c r="K2099" s="7">
        <v>1.2495102189349354</v>
      </c>
    </row>
    <row r="2100" spans="2:11" x14ac:dyDescent="0.55000000000000004">
      <c r="E2100" t="s">
        <v>25</v>
      </c>
      <c r="I2100" s="5">
        <v>46357</v>
      </c>
      <c r="J2100" s="6"/>
      <c r="K2100" s="7">
        <v>1.0156931972499266</v>
      </c>
    </row>
    <row r="2101" spans="2:11" x14ac:dyDescent="0.55000000000000004">
      <c r="E2101" t="s">
        <v>26</v>
      </c>
      <c r="I2101" s="5">
        <v>46357</v>
      </c>
      <c r="J2101" s="6"/>
      <c r="K2101" s="7">
        <v>2.0276664528177615</v>
      </c>
    </row>
    <row r="2102" spans="2:11" x14ac:dyDescent="0.55000000000000004">
      <c r="E2102" t="s">
        <v>8</v>
      </c>
      <c r="I2102" s="5">
        <v>46357</v>
      </c>
      <c r="J2102" s="6"/>
      <c r="K2102" s="7">
        <v>0.33333333333333331</v>
      </c>
    </row>
    <row r="2103" spans="2:11" x14ac:dyDescent="0.55000000000000004">
      <c r="E2103" t="s">
        <v>25</v>
      </c>
      <c r="I2103" s="5">
        <v>46357</v>
      </c>
      <c r="J2103" s="6"/>
      <c r="K2103" s="7">
        <v>0.33333333333333331</v>
      </c>
    </row>
    <row r="2104" spans="2:11" x14ac:dyDescent="0.55000000000000004">
      <c r="E2104" t="s">
        <v>26</v>
      </c>
      <c r="I2104" s="5">
        <v>46357</v>
      </c>
      <c r="J2104" s="6"/>
      <c r="K2104" s="7">
        <v>0.33333333333333331</v>
      </c>
    </row>
    <row r="2105" spans="2:11" x14ac:dyDescent="0.55000000000000004">
      <c r="E2105" t="s">
        <v>8</v>
      </c>
      <c r="I2105" s="5">
        <v>46357</v>
      </c>
      <c r="J2105" s="6"/>
      <c r="K2105" s="7">
        <v>1.4311921648894019</v>
      </c>
    </row>
    <row r="2106" spans="2:11" x14ac:dyDescent="0.55000000000000004">
      <c r="E2106" t="s">
        <v>25</v>
      </c>
      <c r="I2106" s="5">
        <v>46357</v>
      </c>
      <c r="J2106" s="6"/>
      <c r="K2106" s="7">
        <v>1.4311921648894019</v>
      </c>
    </row>
    <row r="2107" spans="2:11" x14ac:dyDescent="0.55000000000000004">
      <c r="E2107" t="s">
        <v>26</v>
      </c>
      <c r="I2107" s="5">
        <v>46357</v>
      </c>
      <c r="J2107" s="6"/>
      <c r="K2107" s="7">
        <v>1.4311921648894019</v>
      </c>
    </row>
    <row r="2108" spans="2:11" x14ac:dyDescent="0.55000000000000004">
      <c r="E2108" t="s">
        <v>8</v>
      </c>
      <c r="I2108" s="5">
        <v>46357</v>
      </c>
      <c r="J2108" s="6"/>
      <c r="K2108" s="7">
        <v>2.5368987226386803</v>
      </c>
    </row>
    <row r="2109" spans="2:11" x14ac:dyDescent="0.55000000000000004">
      <c r="E2109" t="s">
        <v>25</v>
      </c>
      <c r="I2109" s="5">
        <v>46357</v>
      </c>
      <c r="J2109" s="6"/>
      <c r="K2109" s="7">
        <v>2.7522932406344016</v>
      </c>
    </row>
    <row r="2110" spans="2:11" x14ac:dyDescent="0.55000000000000004">
      <c r="E2110" t="s">
        <v>26</v>
      </c>
      <c r="I2110" s="5">
        <v>46357</v>
      </c>
      <c r="J2110" s="6"/>
      <c r="K2110" s="7">
        <v>0.91743118347954433</v>
      </c>
    </row>
    <row r="2111" spans="2:11" x14ac:dyDescent="0.55000000000000004">
      <c r="B2111" s="8"/>
      <c r="C2111" s="8"/>
      <c r="D2111" s="8"/>
      <c r="E2111" s="8"/>
      <c r="F2111" s="8"/>
      <c r="G2111" s="8"/>
      <c r="H2111" s="8"/>
      <c r="I2111" s="8"/>
      <c r="J2111" s="8"/>
      <c r="K2111" s="8"/>
    </row>
    <row r="2112" spans="2:11" x14ac:dyDescent="0.55000000000000004">
      <c r="B2112" s="8"/>
      <c r="C2112" s="8"/>
      <c r="D2112" s="8"/>
      <c r="E2112" s="8"/>
      <c r="F2112" s="8"/>
      <c r="G2112" s="8"/>
      <c r="H2112" s="8"/>
      <c r="I2112" s="8"/>
      <c r="J2112" s="8"/>
      <c r="K2112" s="8"/>
    </row>
    <row r="2113" spans="2:11" x14ac:dyDescent="0.55000000000000004">
      <c r="B2113" s="9" t="s">
        <v>27</v>
      </c>
      <c r="C2113" s="9"/>
      <c r="D2113" s="9"/>
      <c r="E2113" s="9"/>
      <c r="F2113" s="9"/>
      <c r="G2113" s="9"/>
      <c r="H2113" s="9"/>
      <c r="I2113" s="9"/>
      <c r="J2113" s="9"/>
      <c r="K2113" s="9"/>
    </row>
    <row r="2114" spans="2:11" x14ac:dyDescent="0.55000000000000004">
      <c r="B2114" s="4" t="s">
        <v>0</v>
      </c>
      <c r="C2114" s="4" t="s">
        <v>1</v>
      </c>
      <c r="D2114" s="4" t="s">
        <v>2</v>
      </c>
      <c r="E2114" s="4" t="s">
        <v>3</v>
      </c>
      <c r="F2114" s="4" t="s">
        <v>4</v>
      </c>
      <c r="G2114" s="4" t="s">
        <v>5</v>
      </c>
      <c r="H2114" s="4" t="s">
        <v>6</v>
      </c>
      <c r="I2114" s="4" t="s">
        <v>22</v>
      </c>
      <c r="J2114" s="4" t="s">
        <v>23</v>
      </c>
      <c r="K2114" s="4" t="s">
        <v>24</v>
      </c>
    </row>
    <row r="2115" spans="2:11" x14ac:dyDescent="0.55000000000000004">
      <c r="E2115" t="s">
        <v>8</v>
      </c>
      <c r="I2115" t="s">
        <v>28</v>
      </c>
      <c r="J2115" s="6"/>
      <c r="K2115" s="7">
        <v>575000</v>
      </c>
    </row>
    <row r="2116" spans="2:11" x14ac:dyDescent="0.55000000000000004">
      <c r="E2116" t="s">
        <v>25</v>
      </c>
      <c r="I2116" t="s">
        <v>28</v>
      </c>
      <c r="J2116" s="6"/>
      <c r="K2116" s="7">
        <v>1050000</v>
      </c>
    </row>
    <row r="2117" spans="2:11" x14ac:dyDescent="0.55000000000000004">
      <c r="E2117" t="s">
        <v>26</v>
      </c>
      <c r="I2117" t="s">
        <v>28</v>
      </c>
      <c r="J2117" s="6"/>
      <c r="K2117" s="7">
        <v>1100000</v>
      </c>
    </row>
    <row r="2118" spans="2:11" x14ac:dyDescent="0.55000000000000004">
      <c r="C2118" t="s">
        <v>55</v>
      </c>
      <c r="D2118" t="s">
        <v>54</v>
      </c>
      <c r="E2118" t="s">
        <v>8</v>
      </c>
      <c r="I2118" t="s">
        <v>28</v>
      </c>
      <c r="J2118" s="6"/>
      <c r="K2118" s="7">
        <v>609799.72792774194</v>
      </c>
    </row>
    <row r="2119" spans="2:11" x14ac:dyDescent="0.55000000000000004">
      <c r="C2119" t="s">
        <v>55</v>
      </c>
      <c r="D2119" t="s">
        <v>54</v>
      </c>
      <c r="E2119" t="s">
        <v>25</v>
      </c>
      <c r="I2119" t="s">
        <v>28</v>
      </c>
      <c r="J2119" s="6"/>
      <c r="K2119" s="7">
        <v>1196674.6635614487</v>
      </c>
    </row>
    <row r="2120" spans="2:11" x14ac:dyDescent="0.55000000000000004">
      <c r="C2120" t="s">
        <v>55</v>
      </c>
      <c r="D2120" t="s">
        <v>54</v>
      </c>
      <c r="E2120" t="s">
        <v>26</v>
      </c>
      <c r="I2120" t="s">
        <v>28</v>
      </c>
      <c r="J2120" s="6"/>
      <c r="K2120" s="7">
        <v>903237.19574459526</v>
      </c>
    </row>
    <row r="2121" spans="2:11" x14ac:dyDescent="0.55000000000000004">
      <c r="E2121" t="s">
        <v>8</v>
      </c>
      <c r="I2121" t="s">
        <v>28</v>
      </c>
      <c r="K2121" s="7">
        <v>632667.60990336991</v>
      </c>
    </row>
    <row r="2122" spans="2:11" x14ac:dyDescent="0.55000000000000004">
      <c r="E2122" t="s">
        <v>25</v>
      </c>
      <c r="I2122" t="s">
        <v>28</v>
      </c>
      <c r="J2122" s="6"/>
      <c r="K2122" s="7">
        <v>1241550.7330581686</v>
      </c>
    </row>
    <row r="2123" spans="2:11" x14ac:dyDescent="0.55000000000000004">
      <c r="E2123" t="s">
        <v>26</v>
      </c>
      <c r="I2123" t="s">
        <v>28</v>
      </c>
      <c r="J2123" s="6"/>
      <c r="K2123" s="7">
        <v>937109.17148077686</v>
      </c>
    </row>
    <row r="2124" spans="2:11" x14ac:dyDescent="0.55000000000000004">
      <c r="E2124" t="s">
        <v>8</v>
      </c>
      <c r="I2124" t="s">
        <v>28</v>
      </c>
      <c r="J2124" s="6"/>
      <c r="K2124" s="7">
        <v>649184.03890013369</v>
      </c>
    </row>
    <row r="2125" spans="2:11" x14ac:dyDescent="0.55000000000000004">
      <c r="E2125" t="s">
        <v>25</v>
      </c>
      <c r="I2125" t="s">
        <v>28</v>
      </c>
      <c r="J2125" s="6"/>
      <c r="K2125" s="7">
        <v>1273962.672925846</v>
      </c>
    </row>
    <row r="2126" spans="2:11" x14ac:dyDescent="0.55000000000000004">
      <c r="E2126" t="s">
        <v>26</v>
      </c>
      <c r="I2126" t="s">
        <v>28</v>
      </c>
      <c r="J2126" s="6"/>
      <c r="K2126" s="7">
        <v>961573.35591299005</v>
      </c>
    </row>
    <row r="2127" spans="2:11" x14ac:dyDescent="0.55000000000000004">
      <c r="E2127" t="s">
        <v>8</v>
      </c>
      <c r="I2127" t="s">
        <v>28</v>
      </c>
      <c r="J2127" s="6"/>
      <c r="K2127" s="7">
        <v>585602.88639898505</v>
      </c>
    </row>
    <row r="2128" spans="2:11" x14ac:dyDescent="0.55000000000000004">
      <c r="E2128" t="s">
        <v>25</v>
      </c>
      <c r="I2128" t="s">
        <v>28</v>
      </c>
      <c r="J2128" s="6"/>
      <c r="K2128" s="7">
        <v>1140060.143601015</v>
      </c>
    </row>
    <row r="2129" spans="3:11" x14ac:dyDescent="0.55000000000000004">
      <c r="E2129" t="s">
        <v>26</v>
      </c>
      <c r="I2129" t="s">
        <v>28</v>
      </c>
      <c r="J2129" s="6"/>
      <c r="K2129" s="7">
        <v>862831.51500000001</v>
      </c>
    </row>
    <row r="2130" spans="3:11" x14ac:dyDescent="0.55000000000000004">
      <c r="C2130" t="s">
        <v>55</v>
      </c>
      <c r="E2130" t="s">
        <v>8</v>
      </c>
      <c r="I2130" t="s">
        <v>28</v>
      </c>
      <c r="J2130" s="6"/>
      <c r="K2130" s="7">
        <v>765385.00309643883</v>
      </c>
    </row>
    <row r="2131" spans="3:11" x14ac:dyDescent="0.55000000000000004">
      <c r="C2131" t="s">
        <v>55</v>
      </c>
      <c r="E2131" t="s">
        <v>25</v>
      </c>
      <c r="I2131" t="s">
        <v>28</v>
      </c>
      <c r="J2131" s="6"/>
      <c r="K2131" s="7">
        <v>1490062.5608352562</v>
      </c>
    </row>
    <row r="2132" spans="3:11" x14ac:dyDescent="0.55000000000000004">
      <c r="C2132" t="s">
        <v>55</v>
      </c>
      <c r="E2132" t="s">
        <v>26</v>
      </c>
      <c r="I2132" t="s">
        <v>28</v>
      </c>
      <c r="J2132" s="6"/>
      <c r="K2132" s="7">
        <v>1127723.7819658476</v>
      </c>
    </row>
    <row r="2133" spans="3:11" x14ac:dyDescent="0.55000000000000004">
      <c r="E2133" t="s">
        <v>8</v>
      </c>
      <c r="I2133" t="s">
        <v>28</v>
      </c>
      <c r="J2133" s="6"/>
      <c r="K2133" s="7">
        <v>762419.91095409624</v>
      </c>
    </row>
    <row r="2134" spans="3:11" x14ac:dyDescent="0.55000000000000004">
      <c r="E2134" t="s">
        <v>25</v>
      </c>
      <c r="I2134" t="s">
        <v>28</v>
      </c>
      <c r="J2134" s="6"/>
      <c r="K2134" s="7">
        <v>1484290.0766960878</v>
      </c>
    </row>
    <row r="2135" spans="3:11" x14ac:dyDescent="0.55000000000000004">
      <c r="E2135" t="s">
        <v>26</v>
      </c>
      <c r="I2135" t="s">
        <v>28</v>
      </c>
      <c r="J2135" s="6"/>
      <c r="K2135" s="7">
        <v>1123354.9938250922</v>
      </c>
    </row>
    <row r="2136" spans="3:11" x14ac:dyDescent="0.55000000000000004">
      <c r="C2136" t="s">
        <v>55</v>
      </c>
      <c r="E2136" t="s">
        <v>8</v>
      </c>
      <c r="I2136" t="s">
        <v>28</v>
      </c>
      <c r="J2136" s="6"/>
      <c r="K2136" s="7">
        <v>744659.18509982561</v>
      </c>
    </row>
    <row r="2137" spans="3:11" x14ac:dyDescent="0.55000000000000004">
      <c r="C2137" t="s">
        <v>55</v>
      </c>
      <c r="E2137" t="s">
        <v>25</v>
      </c>
      <c r="I2137" t="s">
        <v>28</v>
      </c>
      <c r="J2137" s="6"/>
      <c r="K2137" s="7">
        <v>1449713.2394943635</v>
      </c>
    </row>
    <row r="2138" spans="3:11" x14ac:dyDescent="0.55000000000000004">
      <c r="C2138" t="s">
        <v>55</v>
      </c>
      <c r="E2138" t="s">
        <v>26</v>
      </c>
      <c r="I2138" t="s">
        <v>28</v>
      </c>
      <c r="J2138" s="6"/>
      <c r="K2138" s="7">
        <v>1097186.2122970948</v>
      </c>
    </row>
    <row r="2139" spans="3:11" x14ac:dyDescent="0.55000000000000004">
      <c r="E2139" t="s">
        <v>8</v>
      </c>
      <c r="I2139" t="s">
        <v>28</v>
      </c>
      <c r="J2139" s="6"/>
      <c r="K2139" s="7">
        <v>755031.32385208749</v>
      </c>
    </row>
    <row r="2140" spans="3:11" x14ac:dyDescent="0.55000000000000004">
      <c r="E2140" t="s">
        <v>25</v>
      </c>
      <c r="I2140" t="s">
        <v>28</v>
      </c>
      <c r="J2140" s="6"/>
      <c r="K2140" s="7">
        <v>1469905.8687829021</v>
      </c>
    </row>
    <row r="2141" spans="3:11" x14ac:dyDescent="0.55000000000000004">
      <c r="E2141" t="s">
        <v>26</v>
      </c>
      <c r="I2141" t="s">
        <v>28</v>
      </c>
      <c r="J2141" s="6"/>
      <c r="K2141" s="7">
        <v>1112468.5963174948</v>
      </c>
    </row>
    <row r="2142" spans="3:11" x14ac:dyDescent="0.55000000000000004">
      <c r="E2142" t="s">
        <v>8</v>
      </c>
      <c r="I2142" t="s">
        <v>28</v>
      </c>
      <c r="J2142" s="6"/>
      <c r="K2142" s="7">
        <v>1109253.3840681277</v>
      </c>
    </row>
    <row r="2143" spans="3:11" x14ac:dyDescent="0.55000000000000004">
      <c r="E2143" t="s">
        <v>25</v>
      </c>
      <c r="I2143" t="s">
        <v>28</v>
      </c>
      <c r="K2143" s="7">
        <v>1109253.3840681277</v>
      </c>
    </row>
    <row r="2144" spans="3:11" x14ac:dyDescent="0.55000000000000004">
      <c r="E2144" t="s">
        <v>26</v>
      </c>
      <c r="I2144" t="s">
        <v>28</v>
      </c>
      <c r="J2144" s="6"/>
      <c r="K2144" s="7">
        <v>1201691.1660738052</v>
      </c>
    </row>
    <row r="2145" spans="5:11" x14ac:dyDescent="0.55000000000000004">
      <c r="E2145" t="s">
        <v>8</v>
      </c>
      <c r="I2145" t="s">
        <v>28</v>
      </c>
      <c r="J2145" s="6"/>
      <c r="K2145" s="7">
        <v>2845503.5582511462</v>
      </c>
    </row>
    <row r="2146" spans="5:11" x14ac:dyDescent="0.55000000000000004">
      <c r="E2146" t="s">
        <v>25</v>
      </c>
      <c r="I2146" t="s">
        <v>28</v>
      </c>
      <c r="J2146" s="6"/>
      <c r="K2146" s="7">
        <v>2845503.5582511462</v>
      </c>
    </row>
    <row r="2147" spans="5:11" x14ac:dyDescent="0.55000000000000004">
      <c r="E2147" t="s">
        <v>26</v>
      </c>
      <c r="I2147" t="s">
        <v>28</v>
      </c>
      <c r="J2147" s="6"/>
      <c r="K2147" s="7">
        <v>2845503.5582511462</v>
      </c>
    </row>
    <row r="2148" spans="5:11" x14ac:dyDescent="0.55000000000000004">
      <c r="E2148" t="s">
        <v>8</v>
      </c>
      <c r="I2148" t="s">
        <v>28</v>
      </c>
      <c r="J2148" s="6"/>
      <c r="K2148" s="7">
        <v>686912.18574600946</v>
      </c>
    </row>
    <row r="2149" spans="5:11" x14ac:dyDescent="0.55000000000000004">
      <c r="E2149" t="s">
        <v>25</v>
      </c>
      <c r="I2149" t="s">
        <v>28</v>
      </c>
      <c r="J2149" s="6"/>
      <c r="K2149" s="7">
        <v>1337290.5484439905</v>
      </c>
    </row>
    <row r="2150" spans="5:11" x14ac:dyDescent="0.55000000000000004">
      <c r="E2150" t="s">
        <v>26</v>
      </c>
      <c r="I2150" t="s">
        <v>28</v>
      </c>
      <c r="J2150" s="6"/>
      <c r="K2150" s="7">
        <v>1012101.3670950001</v>
      </c>
    </row>
    <row r="2151" spans="5:11" x14ac:dyDescent="0.55000000000000004">
      <c r="E2151" t="s">
        <v>8</v>
      </c>
      <c r="I2151" t="s">
        <v>28</v>
      </c>
      <c r="J2151" s="6"/>
      <c r="K2151" s="7">
        <v>842339.82310169935</v>
      </c>
    </row>
    <row r="2152" spans="5:11" x14ac:dyDescent="0.55000000000000004">
      <c r="E2152" t="s">
        <v>25</v>
      </c>
      <c r="I2152" t="s">
        <v>28</v>
      </c>
      <c r="J2152" s="6"/>
      <c r="K2152" s="7">
        <v>1065717.2054781138</v>
      </c>
    </row>
    <row r="2153" spans="5:11" x14ac:dyDescent="0.55000000000000004">
      <c r="E2153" t="s">
        <v>26</v>
      </c>
      <c r="I2153" t="s">
        <v>28</v>
      </c>
      <c r="J2153" s="6"/>
      <c r="K2153" s="7">
        <v>1107839.2231269521</v>
      </c>
    </row>
    <row r="2154" spans="5:11" x14ac:dyDescent="0.55000000000000004">
      <c r="E2154" t="s">
        <v>8</v>
      </c>
      <c r="I2154" t="s">
        <v>28</v>
      </c>
      <c r="J2154" s="6"/>
      <c r="K2154" s="7">
        <v>886673.49800178909</v>
      </c>
    </row>
    <row r="2155" spans="5:11" x14ac:dyDescent="0.55000000000000004">
      <c r="E2155" t="s">
        <v>25</v>
      </c>
      <c r="I2155" t="s">
        <v>28</v>
      </c>
      <c r="J2155" s="6"/>
      <c r="K2155" s="7">
        <v>1121807.5847138041</v>
      </c>
    </row>
    <row r="2156" spans="5:11" x14ac:dyDescent="0.55000000000000004">
      <c r="E2156" t="s">
        <v>26</v>
      </c>
      <c r="I2156" t="s">
        <v>28</v>
      </c>
      <c r="J2156" s="6"/>
      <c r="K2156" s="7">
        <v>1166146.5506599497</v>
      </c>
    </row>
    <row r="2157" spans="5:11" x14ac:dyDescent="0.55000000000000004">
      <c r="E2157" t="s">
        <v>8</v>
      </c>
      <c r="I2157" t="s">
        <v>28</v>
      </c>
      <c r="J2157" s="6"/>
      <c r="K2157" s="7">
        <v>916229.28126851551</v>
      </c>
    </row>
    <row r="2158" spans="5:11" x14ac:dyDescent="0.55000000000000004">
      <c r="E2158" t="s">
        <v>25</v>
      </c>
      <c r="I2158" t="s">
        <v>28</v>
      </c>
      <c r="J2158" s="6"/>
      <c r="K2158" s="7">
        <v>1159201.1708709314</v>
      </c>
    </row>
    <row r="2159" spans="5:11" x14ac:dyDescent="0.55000000000000004">
      <c r="E2159" t="s">
        <v>26</v>
      </c>
      <c r="I2159" t="s">
        <v>28</v>
      </c>
      <c r="J2159" s="6"/>
      <c r="K2159" s="7">
        <v>1205018.102348614</v>
      </c>
    </row>
    <row r="2160" spans="5:11" x14ac:dyDescent="0.55000000000000004">
      <c r="E2160" t="s">
        <v>8</v>
      </c>
      <c r="I2160" t="s">
        <v>28</v>
      </c>
      <c r="J2160" s="6"/>
      <c r="K2160" s="7">
        <v>754110</v>
      </c>
    </row>
    <row r="2161" spans="5:11" x14ac:dyDescent="0.55000000000000004">
      <c r="E2161" t="s">
        <v>25</v>
      </c>
      <c r="I2161" t="s">
        <v>28</v>
      </c>
      <c r="J2161" s="6"/>
      <c r="K2161" s="7">
        <v>954090</v>
      </c>
    </row>
    <row r="2162" spans="5:11" x14ac:dyDescent="0.55000000000000004">
      <c r="E2162" t="s">
        <v>26</v>
      </c>
      <c r="I2162" t="s">
        <v>28</v>
      </c>
      <c r="J2162" s="6"/>
      <c r="K2162" s="7">
        <v>991800</v>
      </c>
    </row>
    <row r="2163" spans="5:11" x14ac:dyDescent="0.55000000000000004">
      <c r="E2163" t="s">
        <v>8</v>
      </c>
      <c r="I2163" t="s">
        <v>28</v>
      </c>
      <c r="J2163" s="6"/>
      <c r="K2163" s="7">
        <v>2811539.8172469717</v>
      </c>
    </row>
    <row r="2164" spans="5:11" x14ac:dyDescent="0.55000000000000004">
      <c r="E2164" t="s">
        <v>25</v>
      </c>
      <c r="I2164" t="s">
        <v>28</v>
      </c>
      <c r="J2164" s="6"/>
      <c r="K2164" s="7">
        <v>2811539.8172469717</v>
      </c>
    </row>
    <row r="2165" spans="5:11" x14ac:dyDescent="0.55000000000000004">
      <c r="E2165" t="s">
        <v>26</v>
      </c>
      <c r="I2165" t="s">
        <v>28</v>
      </c>
      <c r="J2165" s="6"/>
      <c r="K2165" s="7">
        <v>2811539.8172469717</v>
      </c>
    </row>
    <row r="2166" spans="5:11" x14ac:dyDescent="0.55000000000000004">
      <c r="E2166" t="s">
        <v>8</v>
      </c>
      <c r="I2166" t="s">
        <v>28</v>
      </c>
      <c r="J2166" s="6"/>
      <c r="K2166" s="7">
        <v>176754.85139643037</v>
      </c>
    </row>
    <row r="2167" spans="5:11" x14ac:dyDescent="0.55000000000000004">
      <c r="E2167" t="s">
        <v>25</v>
      </c>
      <c r="I2167" t="s">
        <v>28</v>
      </c>
      <c r="J2167" s="6"/>
      <c r="K2167" s="7">
        <v>29975.96895027181</v>
      </c>
    </row>
    <row r="2168" spans="5:11" x14ac:dyDescent="0.55000000000000004">
      <c r="E2168" t="s">
        <v>26</v>
      </c>
      <c r="I2168" t="s">
        <v>28</v>
      </c>
      <c r="J2168" s="6"/>
      <c r="K2168" s="7">
        <v>0</v>
      </c>
    </row>
    <row r="2169" spans="5:11" x14ac:dyDescent="0.55000000000000004">
      <c r="E2169" t="s">
        <v>8</v>
      </c>
      <c r="I2169" t="s">
        <v>28</v>
      </c>
      <c r="J2169" s="6"/>
      <c r="K2169" s="7">
        <v>1063439.8700355953</v>
      </c>
    </row>
    <row r="2170" spans="5:11" x14ac:dyDescent="0.55000000000000004">
      <c r="E2170" t="s">
        <v>25</v>
      </c>
      <c r="I2170" t="s">
        <v>28</v>
      </c>
      <c r="J2170" s="6"/>
      <c r="K2170" s="7">
        <v>1290167.5398204965</v>
      </c>
    </row>
    <row r="2171" spans="5:11" x14ac:dyDescent="0.55000000000000004">
      <c r="E2171" t="s">
        <v>26</v>
      </c>
      <c r="I2171" t="s">
        <v>28</v>
      </c>
      <c r="J2171" s="6"/>
      <c r="K2171" s="7">
        <v>881326.12884646759</v>
      </c>
    </row>
    <row r="2172" spans="5:11" x14ac:dyDescent="0.55000000000000004">
      <c r="E2172" t="s">
        <v>8</v>
      </c>
      <c r="I2172" t="s">
        <v>28</v>
      </c>
      <c r="J2172" s="6"/>
      <c r="K2172" s="7">
        <v>751971.96571983048</v>
      </c>
    </row>
    <row r="2173" spans="5:11" x14ac:dyDescent="0.55000000000000004">
      <c r="E2173" t="s">
        <v>25</v>
      </c>
      <c r="I2173" t="s">
        <v>28</v>
      </c>
      <c r="J2173" s="6"/>
      <c r="K2173" s="7">
        <v>988138.24349683709</v>
      </c>
    </row>
    <row r="2174" spans="5:11" x14ac:dyDescent="0.55000000000000004">
      <c r="E2174" t="s">
        <v>26</v>
      </c>
      <c r="I2174" t="s">
        <v>28</v>
      </c>
      <c r="J2174" s="6"/>
      <c r="K2174" s="7">
        <v>646666.98880535213</v>
      </c>
    </row>
    <row r="2175" spans="5:11" x14ac:dyDescent="0.55000000000000004">
      <c r="E2175" t="s">
        <v>8</v>
      </c>
      <c r="I2175" t="s">
        <v>28</v>
      </c>
      <c r="J2175" s="6"/>
      <c r="K2175" s="7">
        <v>674113.84179822728</v>
      </c>
    </row>
    <row r="2176" spans="5:11" x14ac:dyDescent="0.55000000000000004">
      <c r="E2176" t="s">
        <v>25</v>
      </c>
      <c r="I2176" t="s">
        <v>28</v>
      </c>
      <c r="J2176" s="6"/>
      <c r="K2176" s="7">
        <v>861750.25298803288</v>
      </c>
    </row>
    <row r="2177" spans="5:11" x14ac:dyDescent="0.55000000000000004">
      <c r="E2177" t="s">
        <v>26</v>
      </c>
      <c r="I2177" t="s">
        <v>28</v>
      </c>
      <c r="J2177" s="6"/>
      <c r="K2177" s="7">
        <v>560591.59445192677</v>
      </c>
    </row>
    <row r="2178" spans="5:11" x14ac:dyDescent="0.55000000000000004">
      <c r="E2178" t="s">
        <v>8</v>
      </c>
      <c r="I2178" t="s">
        <v>28</v>
      </c>
      <c r="J2178" s="6"/>
      <c r="K2178" s="7">
        <v>600780.98176008649</v>
      </c>
    </row>
    <row r="2179" spans="5:11" x14ac:dyDescent="0.55000000000000004">
      <c r="E2179" t="s">
        <v>25</v>
      </c>
      <c r="I2179" t="s">
        <v>28</v>
      </c>
      <c r="J2179" s="6"/>
      <c r="K2179" s="7">
        <v>908709.49068691197</v>
      </c>
    </row>
    <row r="2180" spans="5:11" x14ac:dyDescent="0.55000000000000004">
      <c r="E2180" t="s">
        <v>26</v>
      </c>
      <c r="I2180" t="s">
        <v>28</v>
      </c>
      <c r="J2180" s="6"/>
      <c r="K2180" s="7">
        <v>611343.64134103456</v>
      </c>
    </row>
    <row r="2181" spans="5:11" x14ac:dyDescent="0.55000000000000004">
      <c r="E2181" t="s">
        <v>8</v>
      </c>
      <c r="I2181" t="s">
        <v>28</v>
      </c>
      <c r="J2181" s="6"/>
      <c r="K2181" s="7">
        <v>575000</v>
      </c>
    </row>
    <row r="2182" spans="5:11" x14ac:dyDescent="0.55000000000000004">
      <c r="E2182" t="s">
        <v>25</v>
      </c>
      <c r="I2182" t="s">
        <v>28</v>
      </c>
      <c r="J2182" s="6"/>
      <c r="K2182" s="7">
        <v>1050000</v>
      </c>
    </row>
    <row r="2183" spans="5:11" x14ac:dyDescent="0.55000000000000004">
      <c r="E2183" t="s">
        <v>26</v>
      </c>
      <c r="I2183" t="s">
        <v>28</v>
      </c>
      <c r="J2183" s="6"/>
      <c r="K2183" s="7">
        <v>1050000</v>
      </c>
    </row>
    <row r="2184" spans="5:11" x14ac:dyDescent="0.55000000000000004">
      <c r="E2184" t="s">
        <v>8</v>
      </c>
      <c r="I2184" t="s">
        <v>28</v>
      </c>
      <c r="J2184" s="6"/>
      <c r="K2184" s="7">
        <v>2845503.5582511462</v>
      </c>
    </row>
    <row r="2185" spans="5:11" x14ac:dyDescent="0.55000000000000004">
      <c r="E2185" t="s">
        <v>25</v>
      </c>
      <c r="I2185" t="s">
        <v>28</v>
      </c>
      <c r="J2185" s="6"/>
      <c r="K2185" s="7">
        <v>2845503.5582511462</v>
      </c>
    </row>
    <row r="2186" spans="5:11" x14ac:dyDescent="0.55000000000000004">
      <c r="E2186" t="s">
        <v>26</v>
      </c>
      <c r="I2186" t="s">
        <v>28</v>
      </c>
      <c r="J2186" s="6"/>
      <c r="K2186" s="7">
        <v>2845503.5582511462</v>
      </c>
    </row>
    <row r="2187" spans="5:11" x14ac:dyDescent="0.55000000000000004">
      <c r="E2187" t="s">
        <v>8</v>
      </c>
      <c r="I2187" t="s">
        <v>28</v>
      </c>
      <c r="J2187" s="6"/>
      <c r="K2187" s="7">
        <v>807195.63629249996</v>
      </c>
    </row>
    <row r="2188" spans="5:11" x14ac:dyDescent="0.55000000000000004">
      <c r="E2188" t="s">
        <v>25</v>
      </c>
      <c r="I2188" t="s">
        <v>28</v>
      </c>
      <c r="J2188" s="6"/>
      <c r="K2188" s="7">
        <v>1119515.5137075</v>
      </c>
    </row>
    <row r="2189" spans="5:11" x14ac:dyDescent="0.55000000000000004">
      <c r="E2189" t="s">
        <v>26</v>
      </c>
      <c r="I2189" t="s">
        <v>28</v>
      </c>
      <c r="J2189" s="6"/>
      <c r="K2189" s="7">
        <v>780318.01575000002</v>
      </c>
    </row>
    <row r="2190" spans="5:11" x14ac:dyDescent="0.55000000000000004">
      <c r="E2190" t="s">
        <v>8</v>
      </c>
      <c r="I2190" t="s">
        <v>28</v>
      </c>
      <c r="J2190" s="6"/>
      <c r="K2190" s="7">
        <v>1173566.0875397448</v>
      </c>
    </row>
    <row r="2191" spans="5:11" x14ac:dyDescent="0.55000000000000004">
      <c r="E2191" t="s">
        <v>25</v>
      </c>
      <c r="I2191" t="s">
        <v>28</v>
      </c>
      <c r="J2191" s="6"/>
      <c r="K2191" s="7">
        <v>1437133.4227330377</v>
      </c>
    </row>
    <row r="2192" spans="5:11" x14ac:dyDescent="0.55000000000000004">
      <c r="E2192" t="s">
        <v>26</v>
      </c>
      <c r="I2192" t="s">
        <v>28</v>
      </c>
      <c r="J2192" s="6"/>
      <c r="K2192" s="7">
        <v>983203.09016422706</v>
      </c>
    </row>
    <row r="2193" spans="3:11" x14ac:dyDescent="0.55000000000000004">
      <c r="E2193" t="s">
        <v>8</v>
      </c>
      <c r="I2193" t="s">
        <v>29</v>
      </c>
      <c r="J2193" s="6"/>
      <c r="K2193" s="7">
        <v>963021.51871800004</v>
      </c>
    </row>
    <row r="2194" spans="3:11" x14ac:dyDescent="0.55000000000000004">
      <c r="E2194" t="s">
        <v>25</v>
      </c>
      <c r="I2194" t="s">
        <v>29</v>
      </c>
      <c r="J2194" s="6"/>
      <c r="K2194" s="7">
        <v>868328.31288465788</v>
      </c>
    </row>
    <row r="2195" spans="3:11" x14ac:dyDescent="0.55000000000000004">
      <c r="E2195" t="s">
        <v>26</v>
      </c>
      <c r="I2195" t="s">
        <v>29</v>
      </c>
      <c r="J2195" s="6"/>
      <c r="K2195" s="7">
        <v>986853.21963741048</v>
      </c>
    </row>
    <row r="2196" spans="3:11" x14ac:dyDescent="0.55000000000000004">
      <c r="C2196" t="s">
        <v>55</v>
      </c>
      <c r="D2196" t="s">
        <v>54</v>
      </c>
      <c r="E2196" t="s">
        <v>8</v>
      </c>
      <c r="I2196" t="s">
        <v>29</v>
      </c>
      <c r="J2196" s="6"/>
      <c r="K2196" s="7">
        <v>925173.8477354442</v>
      </c>
    </row>
    <row r="2197" spans="3:11" x14ac:dyDescent="0.55000000000000004">
      <c r="C2197" t="s">
        <v>55</v>
      </c>
      <c r="D2197" t="s">
        <v>54</v>
      </c>
      <c r="E2197" t="s">
        <v>25</v>
      </c>
      <c r="I2197" t="s">
        <v>29</v>
      </c>
      <c r="J2197" s="6"/>
      <c r="K2197" s="7">
        <v>1412320.4039648087</v>
      </c>
    </row>
    <row r="2198" spans="3:11" x14ac:dyDescent="0.55000000000000004">
      <c r="C2198" t="s">
        <v>55</v>
      </c>
      <c r="D2198" t="s">
        <v>54</v>
      </c>
      <c r="E2198" t="s">
        <v>26</v>
      </c>
      <c r="I2198" t="s">
        <v>29</v>
      </c>
      <c r="J2198" s="6"/>
      <c r="K2198" s="7">
        <v>1419811.8431953304</v>
      </c>
    </row>
    <row r="2199" spans="3:11" x14ac:dyDescent="0.55000000000000004">
      <c r="E2199" t="s">
        <v>8</v>
      </c>
      <c r="I2199" t="s">
        <v>29</v>
      </c>
      <c r="J2199" s="6"/>
      <c r="K2199" s="7">
        <v>925173.8477354442</v>
      </c>
    </row>
    <row r="2200" spans="3:11" x14ac:dyDescent="0.55000000000000004">
      <c r="E2200" t="s">
        <v>25</v>
      </c>
      <c r="I2200" t="s">
        <v>29</v>
      </c>
      <c r="J2200" s="6"/>
      <c r="K2200" s="7">
        <v>1463723.5496859076</v>
      </c>
    </row>
    <row r="2201" spans="3:11" x14ac:dyDescent="0.55000000000000004">
      <c r="E2201" t="s">
        <v>26</v>
      </c>
      <c r="I2201" t="s">
        <v>29</v>
      </c>
      <c r="J2201" s="6"/>
      <c r="K2201" s="7">
        <v>1419811.8431953304</v>
      </c>
    </row>
    <row r="2202" spans="3:11" x14ac:dyDescent="0.55000000000000004">
      <c r="E2202" t="s">
        <v>8</v>
      </c>
      <c r="I2202" t="s">
        <v>29</v>
      </c>
      <c r="J2202" s="6"/>
      <c r="K2202" s="7">
        <v>944054.94666882057</v>
      </c>
    </row>
    <row r="2203" spans="3:11" x14ac:dyDescent="0.55000000000000004">
      <c r="E2203" t="s">
        <v>25</v>
      </c>
      <c r="I2203" t="s">
        <v>29</v>
      </c>
      <c r="J2203" s="6"/>
      <c r="K2203" s="7">
        <v>1999224.6977478066</v>
      </c>
    </row>
    <row r="2204" spans="3:11" x14ac:dyDescent="0.55000000000000004">
      <c r="E2204" t="s">
        <v>26</v>
      </c>
      <c r="I2204" t="s">
        <v>29</v>
      </c>
      <c r="J2204" s="6"/>
      <c r="K2204" s="7">
        <v>1508993.3501916572</v>
      </c>
    </row>
    <row r="2205" spans="3:11" x14ac:dyDescent="0.55000000000000004">
      <c r="E2205" t="s">
        <v>8</v>
      </c>
      <c r="I2205" t="s">
        <v>29</v>
      </c>
      <c r="J2205" s="6"/>
      <c r="K2205" s="7">
        <v>697354.26367320004</v>
      </c>
    </row>
    <row r="2206" spans="3:11" x14ac:dyDescent="0.55000000000000004">
      <c r="E2206" t="s">
        <v>25</v>
      </c>
      <c r="I2206" t="s">
        <v>29</v>
      </c>
      <c r="J2206" s="6"/>
      <c r="K2206" s="7">
        <v>1357619.3363268001</v>
      </c>
    </row>
    <row r="2207" spans="3:11" x14ac:dyDescent="0.55000000000000004">
      <c r="E2207" t="s">
        <v>26</v>
      </c>
      <c r="I2207" t="s">
        <v>29</v>
      </c>
      <c r="J2207" s="6"/>
      <c r="K2207" s="7">
        <v>1027486.7999999999</v>
      </c>
    </row>
    <row r="2208" spans="3:11" x14ac:dyDescent="0.55000000000000004">
      <c r="C2208" t="s">
        <v>55</v>
      </c>
      <c r="E2208" t="s">
        <v>8</v>
      </c>
      <c r="I2208" t="s">
        <v>29</v>
      </c>
      <c r="J2208" s="6"/>
      <c r="K2208" s="7">
        <v>925173.8477354442</v>
      </c>
    </row>
    <row r="2209" spans="3:11" x14ac:dyDescent="0.55000000000000004">
      <c r="C2209" t="s">
        <v>55</v>
      </c>
      <c r="E2209" t="s">
        <v>25</v>
      </c>
      <c r="I2209" t="s">
        <v>29</v>
      </c>
      <c r="J2209" s="6"/>
      <c r="K2209" s="7">
        <v>1441584.5707510551</v>
      </c>
    </row>
    <row r="2210" spans="3:11" x14ac:dyDescent="0.55000000000000004">
      <c r="C2210" t="s">
        <v>55</v>
      </c>
      <c r="E2210" t="s">
        <v>26</v>
      </c>
      <c r="I2210" t="s">
        <v>29</v>
      </c>
      <c r="J2210" s="6"/>
      <c r="K2210" s="7">
        <v>1441584.5707510551</v>
      </c>
    </row>
    <row r="2211" spans="3:11" x14ac:dyDescent="0.55000000000000004">
      <c r="E2211" t="s">
        <v>8</v>
      </c>
      <c r="I2211" t="s">
        <v>29</v>
      </c>
      <c r="J2211" s="6"/>
      <c r="K2211" s="7">
        <v>944054.94666882057</v>
      </c>
    </row>
    <row r="2212" spans="3:11" x14ac:dyDescent="0.55000000000000004">
      <c r="E2212" t="s">
        <v>25</v>
      </c>
      <c r="I2212" t="s">
        <v>29</v>
      </c>
      <c r="J2212" s="6"/>
      <c r="K2212" s="7">
        <v>2097833.0273357183</v>
      </c>
    </row>
    <row r="2213" spans="3:11" x14ac:dyDescent="0.55000000000000004">
      <c r="E2213" t="s">
        <v>26</v>
      </c>
      <c r="I2213" t="s">
        <v>29</v>
      </c>
      <c r="J2213" s="6"/>
      <c r="K2213" s="7">
        <v>2140645.946260937</v>
      </c>
    </row>
    <row r="2214" spans="3:11" x14ac:dyDescent="0.55000000000000004">
      <c r="C2214" t="s">
        <v>55</v>
      </c>
      <c r="E2214" t="s">
        <v>8</v>
      </c>
      <c r="I2214" t="s">
        <v>29</v>
      </c>
      <c r="J2214" s="6"/>
      <c r="K2214" s="7">
        <v>1034384.6554777238</v>
      </c>
    </row>
    <row r="2215" spans="3:11" x14ac:dyDescent="0.55000000000000004">
      <c r="C2215" t="s">
        <v>55</v>
      </c>
      <c r="E2215" t="s">
        <v>25</v>
      </c>
      <c r="I2215" t="s">
        <v>29</v>
      </c>
      <c r="J2215" s="6"/>
      <c r="K2215" s="7">
        <v>2029882.6858997981</v>
      </c>
    </row>
    <row r="2216" spans="3:11" x14ac:dyDescent="0.55000000000000004">
      <c r="C2216" t="s">
        <v>55</v>
      </c>
      <c r="E2216" t="s">
        <v>26</v>
      </c>
      <c r="I2216" t="s">
        <v>29</v>
      </c>
      <c r="J2216" s="6"/>
      <c r="K2216" s="7">
        <v>1532133.6706887609</v>
      </c>
    </row>
    <row r="2217" spans="3:11" x14ac:dyDescent="0.55000000000000004">
      <c r="E2217" t="s">
        <v>8</v>
      </c>
      <c r="I2217" t="s">
        <v>29</v>
      </c>
      <c r="J2217" s="6"/>
      <c r="K2217" s="7">
        <v>973252.52233899035</v>
      </c>
    </row>
    <row r="2218" spans="3:11" x14ac:dyDescent="0.55000000000000004">
      <c r="E2218" t="s">
        <v>25</v>
      </c>
      <c r="I2218" t="s">
        <v>29</v>
      </c>
      <c r="J2218" s="6"/>
      <c r="K2218" s="7">
        <v>2060010.3340546342</v>
      </c>
    </row>
    <row r="2219" spans="3:11" x14ac:dyDescent="0.55000000000000004">
      <c r="E2219" t="s">
        <v>26</v>
      </c>
      <c r="I2219" t="s">
        <v>29</v>
      </c>
      <c r="J2219" s="6"/>
      <c r="K2219" s="7">
        <v>1508227.4853591607</v>
      </c>
    </row>
    <row r="2220" spans="3:11" x14ac:dyDescent="0.55000000000000004">
      <c r="E2220" t="s">
        <v>8</v>
      </c>
      <c r="I2220" t="s">
        <v>29</v>
      </c>
      <c r="J2220" s="6"/>
      <c r="K2220" s="7">
        <v>1320933.6819197333</v>
      </c>
    </row>
    <row r="2221" spans="3:11" x14ac:dyDescent="0.55000000000000004">
      <c r="E2221" t="s">
        <v>25</v>
      </c>
      <c r="I2221" t="s">
        <v>29</v>
      </c>
      <c r="J2221" s="6"/>
      <c r="K2221" s="7">
        <v>1320933.6819197333</v>
      </c>
    </row>
    <row r="2222" spans="3:11" x14ac:dyDescent="0.55000000000000004">
      <c r="E2222" t="s">
        <v>26</v>
      </c>
      <c r="I2222" t="s">
        <v>29</v>
      </c>
      <c r="J2222" s="6"/>
      <c r="K2222" s="7">
        <v>1431011.4887463779</v>
      </c>
    </row>
    <row r="2223" spans="3:11" x14ac:dyDescent="0.55000000000000004">
      <c r="E2223" t="s">
        <v>8</v>
      </c>
      <c r="I2223" t="s">
        <v>29</v>
      </c>
      <c r="J2223" s="6"/>
      <c r="K2223" s="7">
        <v>2899118.222109532</v>
      </c>
    </row>
    <row r="2224" spans="3:11" x14ac:dyDescent="0.55000000000000004">
      <c r="E2224" t="s">
        <v>25</v>
      </c>
      <c r="I2224" t="s">
        <v>29</v>
      </c>
      <c r="J2224" s="6"/>
      <c r="K2224" s="7">
        <v>2899118.222109532</v>
      </c>
    </row>
    <row r="2225" spans="5:11" x14ac:dyDescent="0.55000000000000004">
      <c r="E2225" t="s">
        <v>26</v>
      </c>
      <c r="I2225" t="s">
        <v>29</v>
      </c>
      <c r="J2225" s="6"/>
      <c r="K2225" s="7">
        <v>2899118.222109532</v>
      </c>
    </row>
    <row r="2226" spans="5:11" x14ac:dyDescent="0.55000000000000004">
      <c r="E2226" t="s">
        <v>8</v>
      </c>
      <c r="I2226" t="s">
        <v>29</v>
      </c>
      <c r="J2226" s="6"/>
      <c r="K2226" s="7">
        <v>817996.55128866364</v>
      </c>
    </row>
    <row r="2227" spans="5:11" x14ac:dyDescent="0.55000000000000004">
      <c r="E2227" t="s">
        <v>25</v>
      </c>
      <c r="I2227" t="s">
        <v>29</v>
      </c>
      <c r="J2227" s="6"/>
      <c r="K2227" s="7">
        <v>1592487.4815113363</v>
      </c>
    </row>
    <row r="2228" spans="5:11" x14ac:dyDescent="0.55000000000000004">
      <c r="E2228" t="s">
        <v>26</v>
      </c>
      <c r="I2228" t="s">
        <v>29</v>
      </c>
      <c r="J2228" s="6"/>
      <c r="K2228" s="7">
        <v>1205242.0164000001</v>
      </c>
    </row>
    <row r="2229" spans="5:11" x14ac:dyDescent="0.55000000000000004">
      <c r="E2229" t="s">
        <v>8</v>
      </c>
      <c r="I2229" t="s">
        <v>29</v>
      </c>
      <c r="J2229" s="6"/>
      <c r="K2229" s="7">
        <v>1210360.9491018031</v>
      </c>
    </row>
    <row r="2230" spans="5:11" x14ac:dyDescent="0.55000000000000004">
      <c r="E2230" t="s">
        <v>25</v>
      </c>
      <c r="I2230" t="s">
        <v>29</v>
      </c>
      <c r="J2230" s="6"/>
      <c r="K2230" s="7">
        <v>1235062.1929610237</v>
      </c>
    </row>
    <row r="2231" spans="5:11" x14ac:dyDescent="0.55000000000000004">
      <c r="E2231" t="s">
        <v>26</v>
      </c>
      <c r="I2231" t="s">
        <v>29</v>
      </c>
      <c r="J2231" s="6"/>
      <c r="K2231" s="7">
        <v>1235062.1929610237</v>
      </c>
    </row>
    <row r="2232" spans="5:11" x14ac:dyDescent="0.55000000000000004">
      <c r="E2232" t="s">
        <v>8</v>
      </c>
      <c r="I2232" t="s">
        <v>29</v>
      </c>
      <c r="J2232" s="6"/>
      <c r="K2232" s="7">
        <v>1300065.4662747621</v>
      </c>
    </row>
    <row r="2233" spans="5:11" x14ac:dyDescent="0.55000000000000004">
      <c r="E2233" t="s">
        <v>25</v>
      </c>
      <c r="I2233" t="s">
        <v>29</v>
      </c>
      <c r="J2233" s="6"/>
      <c r="K2233" s="7">
        <v>1300065.4662747621</v>
      </c>
    </row>
    <row r="2234" spans="5:11" x14ac:dyDescent="0.55000000000000004">
      <c r="E2234" t="s">
        <v>26</v>
      </c>
      <c r="I2234" t="s">
        <v>29</v>
      </c>
      <c r="J2234" s="6"/>
      <c r="K2234" s="7">
        <v>1300065.4662747621</v>
      </c>
    </row>
    <row r="2235" spans="5:11" x14ac:dyDescent="0.55000000000000004">
      <c r="E2235" t="s">
        <v>8</v>
      </c>
      <c r="I2235" t="s">
        <v>29</v>
      </c>
      <c r="J2235" s="6"/>
      <c r="K2235" s="7">
        <v>1316532.962180909</v>
      </c>
    </row>
    <row r="2236" spans="5:11" x14ac:dyDescent="0.55000000000000004">
      <c r="E2236" t="s">
        <v>25</v>
      </c>
      <c r="I2236" t="s">
        <v>29</v>
      </c>
      <c r="J2236" s="6"/>
      <c r="K2236" s="7">
        <v>1343400.9818172541</v>
      </c>
    </row>
    <row r="2237" spans="5:11" x14ac:dyDescent="0.55000000000000004">
      <c r="E2237" t="s">
        <v>26</v>
      </c>
      <c r="I2237" t="s">
        <v>29</v>
      </c>
      <c r="J2237" s="6"/>
      <c r="K2237" s="7">
        <v>1343400.9818172541</v>
      </c>
    </row>
    <row r="2238" spans="5:11" x14ac:dyDescent="0.55000000000000004">
      <c r="E2238" t="s">
        <v>8</v>
      </c>
      <c r="I2238" t="s">
        <v>29</v>
      </c>
      <c r="J2238" s="6"/>
      <c r="K2238" s="7">
        <v>644249.54999999993</v>
      </c>
    </row>
    <row r="2239" spans="5:11" x14ac:dyDescent="0.55000000000000004">
      <c r="E2239" t="s">
        <v>25</v>
      </c>
      <c r="I2239" t="s">
        <v>29</v>
      </c>
      <c r="J2239" s="6"/>
      <c r="K2239" s="7">
        <v>1107924.3</v>
      </c>
    </row>
    <row r="2240" spans="5:11" x14ac:dyDescent="0.55000000000000004">
      <c r="E2240" t="s">
        <v>26</v>
      </c>
      <c r="I2240" t="s">
        <v>29</v>
      </c>
      <c r="J2240" s="6"/>
      <c r="K2240" s="7">
        <v>1087800</v>
      </c>
    </row>
    <row r="2241" spans="5:11" x14ac:dyDescent="0.55000000000000004">
      <c r="E2241" t="s">
        <v>8</v>
      </c>
      <c r="I2241" t="s">
        <v>29</v>
      </c>
      <c r="J2241" s="6"/>
      <c r="K2241" s="7">
        <v>2899118.222109532</v>
      </c>
    </row>
    <row r="2242" spans="5:11" x14ac:dyDescent="0.55000000000000004">
      <c r="E2242" t="s">
        <v>25</v>
      </c>
      <c r="I2242" t="s">
        <v>29</v>
      </c>
      <c r="J2242" s="6"/>
      <c r="K2242" s="7">
        <v>2899118.222109532</v>
      </c>
    </row>
    <row r="2243" spans="5:11" x14ac:dyDescent="0.55000000000000004">
      <c r="E2243" t="s">
        <v>26</v>
      </c>
      <c r="I2243" t="s">
        <v>29</v>
      </c>
      <c r="J2243" s="6"/>
      <c r="K2243" s="7">
        <v>2899118.222109532</v>
      </c>
    </row>
    <row r="2244" spans="5:11" x14ac:dyDescent="0.55000000000000004">
      <c r="E2244" t="s">
        <v>8</v>
      </c>
      <c r="I2244" t="s">
        <v>29</v>
      </c>
      <c r="J2244" s="6"/>
      <c r="K2244" s="7">
        <v>210485.21465490721</v>
      </c>
    </row>
    <row r="2245" spans="5:11" x14ac:dyDescent="0.55000000000000004">
      <c r="E2245" t="s">
        <v>25</v>
      </c>
      <c r="I2245" t="s">
        <v>29</v>
      </c>
      <c r="J2245" s="6"/>
      <c r="K2245" s="7">
        <v>35696.322953171381</v>
      </c>
    </row>
    <row r="2246" spans="5:11" x14ac:dyDescent="0.55000000000000004">
      <c r="E2246" t="s">
        <v>26</v>
      </c>
      <c r="I2246" t="s">
        <v>29</v>
      </c>
      <c r="J2246" s="6"/>
      <c r="K2246" s="7">
        <v>0</v>
      </c>
    </row>
    <row r="2247" spans="5:11" x14ac:dyDescent="0.55000000000000004">
      <c r="E2247" t="s">
        <v>8</v>
      </c>
      <c r="I2247" t="s">
        <v>29</v>
      </c>
      <c r="J2247" s="6"/>
      <c r="K2247" s="7">
        <v>1355747.8014771028</v>
      </c>
    </row>
    <row r="2248" spans="5:11" x14ac:dyDescent="0.55000000000000004">
      <c r="E2248" t="s">
        <v>25</v>
      </c>
      <c r="I2248" t="s">
        <v>29</v>
      </c>
      <c r="J2248" s="6"/>
      <c r="K2248" s="7">
        <v>1466390.185257406</v>
      </c>
    </row>
    <row r="2249" spans="5:11" x14ac:dyDescent="0.55000000000000004">
      <c r="E2249" t="s">
        <v>26</v>
      </c>
      <c r="I2249" t="s">
        <v>29</v>
      </c>
      <c r="J2249" s="6"/>
      <c r="K2249" s="7">
        <v>1322081.3055458523</v>
      </c>
    </row>
    <row r="2250" spans="5:11" x14ac:dyDescent="0.55000000000000004">
      <c r="E2250" t="s">
        <v>8</v>
      </c>
      <c r="I2250" t="s">
        <v>29</v>
      </c>
      <c r="J2250" s="6"/>
      <c r="K2250" s="7">
        <v>1355272.4976000001</v>
      </c>
    </row>
    <row r="2251" spans="5:11" x14ac:dyDescent="0.55000000000000004">
      <c r="E2251" t="s">
        <v>25</v>
      </c>
      <c r="I2251" t="s">
        <v>29</v>
      </c>
      <c r="J2251" s="6"/>
      <c r="K2251" s="7">
        <v>1382931.12</v>
      </c>
    </row>
    <row r="2252" spans="5:11" x14ac:dyDescent="0.55000000000000004">
      <c r="E2252" t="s">
        <v>26</v>
      </c>
      <c r="I2252" t="s">
        <v>29</v>
      </c>
      <c r="J2252" s="6"/>
      <c r="K2252" s="7">
        <v>1382931.12</v>
      </c>
    </row>
    <row r="2253" spans="5:11" x14ac:dyDescent="0.55000000000000004">
      <c r="E2253" t="s">
        <v>8</v>
      </c>
      <c r="I2253" t="s">
        <v>29</v>
      </c>
      <c r="J2253" s="6"/>
      <c r="K2253" s="7">
        <v>1245972</v>
      </c>
    </row>
    <row r="2254" spans="5:11" x14ac:dyDescent="0.55000000000000004">
      <c r="E2254" t="s">
        <v>25</v>
      </c>
      <c r="I2254" t="s">
        <v>29</v>
      </c>
      <c r="J2254" s="6"/>
      <c r="K2254" s="7">
        <v>1271400</v>
      </c>
    </row>
    <row r="2255" spans="5:11" x14ac:dyDescent="0.55000000000000004">
      <c r="E2255" t="s">
        <v>26</v>
      </c>
      <c r="I2255" t="s">
        <v>29</v>
      </c>
      <c r="J2255" s="6"/>
      <c r="K2255" s="7">
        <v>1271400</v>
      </c>
    </row>
    <row r="2256" spans="5:11" x14ac:dyDescent="0.55000000000000004">
      <c r="E2256" t="s">
        <v>8</v>
      </c>
      <c r="I2256" t="s">
        <v>29</v>
      </c>
      <c r="J2256" s="6"/>
      <c r="K2256" s="7">
        <v>1341816</v>
      </c>
    </row>
    <row r="2257" spans="5:11" x14ac:dyDescent="0.55000000000000004">
      <c r="E2257" t="s">
        <v>25</v>
      </c>
      <c r="I2257" t="s">
        <v>29</v>
      </c>
      <c r="J2257" s="6"/>
      <c r="K2257" s="7">
        <v>1369200</v>
      </c>
    </row>
    <row r="2258" spans="5:11" x14ac:dyDescent="0.55000000000000004">
      <c r="E2258" t="s">
        <v>26</v>
      </c>
      <c r="I2258" t="s">
        <v>29</v>
      </c>
      <c r="J2258" s="6"/>
      <c r="K2258" s="7">
        <v>1369200</v>
      </c>
    </row>
    <row r="2259" spans="5:11" x14ac:dyDescent="0.55000000000000004">
      <c r="E2259" t="s">
        <v>8</v>
      </c>
      <c r="I2259" t="s">
        <v>29</v>
      </c>
      <c r="J2259" s="6"/>
      <c r="K2259" s="7">
        <v>963021.51871800004</v>
      </c>
    </row>
    <row r="2260" spans="5:11" x14ac:dyDescent="0.55000000000000004">
      <c r="E2260" t="s">
        <v>25</v>
      </c>
      <c r="I2260" t="s">
        <v>29</v>
      </c>
      <c r="J2260" s="6"/>
      <c r="K2260" s="7">
        <v>868328.31288465788</v>
      </c>
    </row>
    <row r="2261" spans="5:11" x14ac:dyDescent="0.55000000000000004">
      <c r="E2261" t="s">
        <v>26</v>
      </c>
      <c r="I2261" t="s">
        <v>29</v>
      </c>
      <c r="J2261" s="6"/>
      <c r="K2261" s="7">
        <v>966816.11240820447</v>
      </c>
    </row>
    <row r="2262" spans="5:11" x14ac:dyDescent="0.55000000000000004">
      <c r="E2262" t="s">
        <v>8</v>
      </c>
      <c r="I2262" t="s">
        <v>29</v>
      </c>
      <c r="J2262" s="6"/>
      <c r="K2262" s="7">
        <v>2899118.222109532</v>
      </c>
    </row>
    <row r="2263" spans="5:11" x14ac:dyDescent="0.55000000000000004">
      <c r="E2263" t="s">
        <v>25</v>
      </c>
      <c r="I2263" t="s">
        <v>29</v>
      </c>
      <c r="J2263" s="6"/>
      <c r="K2263" s="7">
        <v>2899118.222109532</v>
      </c>
    </row>
    <row r="2264" spans="5:11" x14ac:dyDescent="0.55000000000000004">
      <c r="E2264" t="s">
        <v>26</v>
      </c>
      <c r="I2264" t="s">
        <v>29</v>
      </c>
      <c r="J2264" s="6"/>
      <c r="K2264" s="7">
        <v>2899118.222109532</v>
      </c>
    </row>
    <row r="2265" spans="5:11" x14ac:dyDescent="0.55000000000000004">
      <c r="E2265" t="s">
        <v>8</v>
      </c>
      <c r="I2265" t="s">
        <v>29</v>
      </c>
      <c r="J2265" s="6"/>
      <c r="K2265" s="7">
        <v>1169330.3454</v>
      </c>
    </row>
    <row r="2266" spans="5:11" x14ac:dyDescent="0.55000000000000004">
      <c r="E2266" t="s">
        <v>25</v>
      </c>
      <c r="I2266" t="s">
        <v>29</v>
      </c>
      <c r="J2266" s="6"/>
      <c r="K2266" s="7">
        <v>1500476.7379867383</v>
      </c>
    </row>
    <row r="2267" spans="5:11" x14ac:dyDescent="0.55000000000000004">
      <c r="E2267" t="s">
        <v>26</v>
      </c>
      <c r="I2267" t="s">
        <v>29</v>
      </c>
      <c r="J2267" s="6"/>
      <c r="K2267" s="7">
        <v>1278641.25519876</v>
      </c>
    </row>
    <row r="2268" spans="5:11" x14ac:dyDescent="0.55000000000000004">
      <c r="E2268" t="s">
        <v>8</v>
      </c>
      <c r="I2268" t="s">
        <v>29</v>
      </c>
      <c r="J2268" s="6"/>
      <c r="K2268" s="7">
        <v>1541461.838998243</v>
      </c>
    </row>
    <row r="2269" spans="5:11" x14ac:dyDescent="0.55000000000000004">
      <c r="E2269" t="s">
        <v>25</v>
      </c>
      <c r="I2269" t="s">
        <v>29</v>
      </c>
      <c r="J2269" s="6"/>
      <c r="K2269" s="7">
        <v>1926177.211294628</v>
      </c>
    </row>
    <row r="2270" spans="5:11" x14ac:dyDescent="0.55000000000000004">
      <c r="E2270" t="s">
        <v>26</v>
      </c>
      <c r="I2270" t="s">
        <v>29</v>
      </c>
      <c r="J2270" s="6"/>
      <c r="K2270" s="7">
        <v>1468771.4815166174</v>
      </c>
    </row>
    <row r="2271" spans="5:11" x14ac:dyDescent="0.55000000000000004">
      <c r="E2271" t="s">
        <v>8</v>
      </c>
      <c r="I2271" t="s">
        <v>30</v>
      </c>
      <c r="J2271" s="6"/>
      <c r="K2271" s="7">
        <v>963021.51871800004</v>
      </c>
    </row>
    <row r="2272" spans="5:11" x14ac:dyDescent="0.55000000000000004">
      <c r="E2272" t="s">
        <v>25</v>
      </c>
      <c r="I2272" t="s">
        <v>30</v>
      </c>
      <c r="J2272" s="6"/>
      <c r="K2272" s="7">
        <v>1011172.5946539</v>
      </c>
    </row>
    <row r="2273" spans="3:11" x14ac:dyDescent="0.55000000000000004">
      <c r="E2273" t="s">
        <v>26</v>
      </c>
      <c r="I2273" t="s">
        <v>30</v>
      </c>
      <c r="J2273" s="6"/>
      <c r="K2273" s="7">
        <v>1059323.6705898</v>
      </c>
    </row>
    <row r="2274" spans="3:11" x14ac:dyDescent="0.55000000000000004">
      <c r="C2274" t="s">
        <v>55</v>
      </c>
      <c r="D2274" t="s">
        <v>54</v>
      </c>
      <c r="E2274" t="s">
        <v>8</v>
      </c>
      <c r="I2274" t="s">
        <v>30</v>
      </c>
      <c r="J2274" s="6"/>
      <c r="K2274" s="7">
        <v>925173.8477354442</v>
      </c>
    </row>
    <row r="2275" spans="3:11" x14ac:dyDescent="0.55000000000000004">
      <c r="C2275" t="s">
        <v>55</v>
      </c>
      <c r="D2275" t="s">
        <v>54</v>
      </c>
      <c r="E2275" t="s">
        <v>25</v>
      </c>
      <c r="I2275" t="s">
        <v>30</v>
      </c>
      <c r="J2275" s="6"/>
      <c r="K2275" s="7">
        <v>1412320.4039648087</v>
      </c>
    </row>
    <row r="2276" spans="3:11" x14ac:dyDescent="0.55000000000000004">
      <c r="C2276" t="s">
        <v>55</v>
      </c>
      <c r="D2276" t="s">
        <v>54</v>
      </c>
      <c r="E2276" t="s">
        <v>26</v>
      </c>
      <c r="I2276" t="s">
        <v>30</v>
      </c>
      <c r="J2276" s="6"/>
      <c r="K2276" s="7">
        <v>1419811.8431953304</v>
      </c>
    </row>
    <row r="2277" spans="3:11" x14ac:dyDescent="0.55000000000000004">
      <c r="E2277" t="s">
        <v>8</v>
      </c>
      <c r="I2277" t="s">
        <v>30</v>
      </c>
      <c r="J2277" s="6"/>
      <c r="K2277" s="7">
        <v>944054.94666882057</v>
      </c>
    </row>
    <row r="2278" spans="3:11" x14ac:dyDescent="0.55000000000000004">
      <c r="E2278" t="s">
        <v>25</v>
      </c>
      <c r="I2278" t="s">
        <v>30</v>
      </c>
      <c r="J2278" s="6"/>
      <c r="K2278" s="7">
        <v>1463723.5496859076</v>
      </c>
    </row>
    <row r="2279" spans="3:11" x14ac:dyDescent="0.55000000000000004">
      <c r="E2279" t="s">
        <v>26</v>
      </c>
      <c r="I2279" t="s">
        <v>30</v>
      </c>
      <c r="J2279" s="6"/>
      <c r="K2279" s="7">
        <v>1419811.8431953304</v>
      </c>
    </row>
    <row r="2280" spans="3:11" x14ac:dyDescent="0.55000000000000004">
      <c r="E2280" t="s">
        <v>8</v>
      </c>
      <c r="I2280" t="s">
        <v>30</v>
      </c>
      <c r="J2280" s="6"/>
      <c r="K2280" s="7">
        <v>944054.94666882057</v>
      </c>
    </row>
    <row r="2281" spans="3:11" x14ac:dyDescent="0.55000000000000004">
      <c r="E2281" t="s">
        <v>25</v>
      </c>
      <c r="I2281" t="s">
        <v>30</v>
      </c>
      <c r="J2281" s="6"/>
      <c r="K2281" s="7">
        <v>2001025.6208065324</v>
      </c>
    </row>
    <row r="2282" spans="3:11" x14ac:dyDescent="0.55000000000000004">
      <c r="E2282" t="s">
        <v>26</v>
      </c>
      <c r="I2282" t="s">
        <v>30</v>
      </c>
      <c r="J2282" s="6"/>
      <c r="K2282" s="7">
        <v>1510352.6675924903</v>
      </c>
    </row>
    <row r="2283" spans="3:11" x14ac:dyDescent="0.55000000000000004">
      <c r="E2283" t="s">
        <v>8</v>
      </c>
      <c r="I2283" t="s">
        <v>30</v>
      </c>
      <c r="J2283" s="6"/>
      <c r="K2283" s="7">
        <v>718274.89158339601</v>
      </c>
    </row>
    <row r="2284" spans="3:11" x14ac:dyDescent="0.55000000000000004">
      <c r="E2284" t="s">
        <v>25</v>
      </c>
      <c r="I2284" t="s">
        <v>30</v>
      </c>
      <c r="J2284" s="6"/>
      <c r="K2284" s="7">
        <v>1398347.9164166038</v>
      </c>
    </row>
    <row r="2285" spans="3:11" x14ac:dyDescent="0.55000000000000004">
      <c r="E2285" t="s">
        <v>26</v>
      </c>
      <c r="I2285" t="s">
        <v>30</v>
      </c>
      <c r="J2285" s="6"/>
      <c r="K2285" s="7">
        <v>1058311.4039999999</v>
      </c>
    </row>
    <row r="2286" spans="3:11" x14ac:dyDescent="0.55000000000000004">
      <c r="C2286" t="s">
        <v>55</v>
      </c>
      <c r="E2286" t="s">
        <v>8</v>
      </c>
      <c r="I2286" t="s">
        <v>30</v>
      </c>
      <c r="J2286" s="6"/>
      <c r="K2286" s="7">
        <v>925173.8477354442</v>
      </c>
    </row>
    <row r="2287" spans="3:11" x14ac:dyDescent="0.55000000000000004">
      <c r="C2287" t="s">
        <v>55</v>
      </c>
      <c r="E2287" t="s">
        <v>25</v>
      </c>
      <c r="I2287" t="s">
        <v>30</v>
      </c>
      <c r="J2287" s="6"/>
      <c r="K2287" s="7">
        <v>1441584.5707510551</v>
      </c>
    </row>
    <row r="2288" spans="3:11" x14ac:dyDescent="0.55000000000000004">
      <c r="C2288" t="s">
        <v>55</v>
      </c>
      <c r="E2288" t="s">
        <v>26</v>
      </c>
      <c r="I2288" t="s">
        <v>30</v>
      </c>
      <c r="J2288" s="6"/>
      <c r="K2288" s="7">
        <v>1441584.5707510551</v>
      </c>
    </row>
    <row r="2289" spans="3:11" x14ac:dyDescent="0.55000000000000004">
      <c r="E2289" t="s">
        <v>8</v>
      </c>
      <c r="I2289" t="s">
        <v>30</v>
      </c>
      <c r="J2289" s="6"/>
      <c r="K2289" s="7">
        <v>944054.94666882057</v>
      </c>
    </row>
    <row r="2290" spans="3:11" x14ac:dyDescent="0.55000000000000004">
      <c r="E2290" t="s">
        <v>25</v>
      </c>
      <c r="I2290" t="s">
        <v>30</v>
      </c>
      <c r="J2290" s="6"/>
      <c r="K2290" s="7">
        <v>2097833.0273357183</v>
      </c>
    </row>
    <row r="2291" spans="3:11" x14ac:dyDescent="0.55000000000000004">
      <c r="E2291" t="s">
        <v>26</v>
      </c>
      <c r="I2291" t="s">
        <v>30</v>
      </c>
      <c r="J2291" s="6"/>
      <c r="K2291" s="7">
        <v>2140645.946260937</v>
      </c>
    </row>
    <row r="2292" spans="3:11" x14ac:dyDescent="0.55000000000000004">
      <c r="C2292" t="s">
        <v>55</v>
      </c>
      <c r="E2292" t="s">
        <v>8</v>
      </c>
      <c r="I2292" t="s">
        <v>30</v>
      </c>
      <c r="J2292" s="6"/>
      <c r="K2292" s="7">
        <v>1035316.4402739704</v>
      </c>
    </row>
    <row r="2293" spans="3:11" x14ac:dyDescent="0.55000000000000004">
      <c r="C2293" t="s">
        <v>55</v>
      </c>
      <c r="E2293" t="s">
        <v>25</v>
      </c>
      <c r="I2293" t="s">
        <v>30</v>
      </c>
      <c r="K2293" s="7">
        <v>2031711.226003201</v>
      </c>
    </row>
    <row r="2294" spans="3:11" x14ac:dyDescent="0.55000000000000004">
      <c r="C2294" t="s">
        <v>55</v>
      </c>
      <c r="E2294" t="s">
        <v>26</v>
      </c>
      <c r="I2294" t="s">
        <v>30</v>
      </c>
      <c r="J2294" s="6"/>
      <c r="K2294" s="7">
        <v>1533513.8331385856</v>
      </c>
    </row>
    <row r="2295" spans="3:11" x14ac:dyDescent="0.55000000000000004">
      <c r="E2295" t="s">
        <v>8</v>
      </c>
      <c r="I2295" t="s">
        <v>30</v>
      </c>
      <c r="J2295" s="6"/>
      <c r="K2295" s="7">
        <v>1018762.002635483</v>
      </c>
    </row>
    <row r="2296" spans="3:11" x14ac:dyDescent="0.55000000000000004">
      <c r="E2296" t="s">
        <v>25</v>
      </c>
      <c r="I2296" t="s">
        <v>30</v>
      </c>
      <c r="J2296" s="6"/>
      <c r="K2296" s="7">
        <v>2060010.3340546342</v>
      </c>
    </row>
    <row r="2297" spans="3:11" x14ac:dyDescent="0.55000000000000004">
      <c r="E2297" t="s">
        <v>26</v>
      </c>
      <c r="I2297" t="s">
        <v>30</v>
      </c>
      <c r="J2297" s="6"/>
      <c r="K2297" s="7">
        <v>1508227.4853591607</v>
      </c>
    </row>
    <row r="2298" spans="3:11" x14ac:dyDescent="0.55000000000000004">
      <c r="E2298" t="s">
        <v>8</v>
      </c>
      <c r="I2298" t="s">
        <v>30</v>
      </c>
      <c r="J2298" s="6"/>
      <c r="K2298" s="7">
        <v>1360561.6923773254</v>
      </c>
    </row>
    <row r="2299" spans="3:11" x14ac:dyDescent="0.55000000000000004">
      <c r="E2299" t="s">
        <v>25</v>
      </c>
      <c r="I2299" t="s">
        <v>30</v>
      </c>
      <c r="J2299" s="6"/>
      <c r="K2299" s="7">
        <v>1360561.6923773254</v>
      </c>
    </row>
    <row r="2300" spans="3:11" x14ac:dyDescent="0.55000000000000004">
      <c r="E2300" t="s">
        <v>26</v>
      </c>
      <c r="I2300" t="s">
        <v>30</v>
      </c>
      <c r="J2300" s="6"/>
      <c r="K2300" s="7">
        <v>1473941.8334087692</v>
      </c>
    </row>
    <row r="2301" spans="3:11" x14ac:dyDescent="0.55000000000000004">
      <c r="E2301" t="s">
        <v>8</v>
      </c>
      <c r="I2301" t="s">
        <v>30</v>
      </c>
      <c r="J2301" s="6"/>
      <c r="K2301" s="7">
        <v>2899118.222109532</v>
      </c>
    </row>
    <row r="2302" spans="3:11" x14ac:dyDescent="0.55000000000000004">
      <c r="E2302" t="s">
        <v>25</v>
      </c>
      <c r="I2302" t="s">
        <v>30</v>
      </c>
      <c r="J2302" s="6"/>
      <c r="K2302" s="7">
        <v>2899118.222109532</v>
      </c>
    </row>
    <row r="2303" spans="3:11" x14ac:dyDescent="0.55000000000000004">
      <c r="E2303" t="s">
        <v>26</v>
      </c>
      <c r="I2303" t="s">
        <v>30</v>
      </c>
      <c r="J2303" s="6"/>
      <c r="K2303" s="7">
        <v>2899118.222109532</v>
      </c>
    </row>
    <row r="2304" spans="3:11" x14ac:dyDescent="0.55000000000000004">
      <c r="E2304" t="s">
        <v>8</v>
      </c>
      <c r="I2304" t="s">
        <v>30</v>
      </c>
      <c r="J2304" s="6"/>
      <c r="K2304" s="7">
        <v>842536.44782732357</v>
      </c>
    </row>
    <row r="2305" spans="5:11" x14ac:dyDescent="0.55000000000000004">
      <c r="E2305" t="s">
        <v>25</v>
      </c>
      <c r="I2305" t="s">
        <v>30</v>
      </c>
      <c r="J2305" s="6"/>
      <c r="K2305" s="7">
        <v>1640262.1059566764</v>
      </c>
    </row>
    <row r="2306" spans="5:11" x14ac:dyDescent="0.55000000000000004">
      <c r="E2306" t="s">
        <v>26</v>
      </c>
      <c r="I2306" t="s">
        <v>30</v>
      </c>
      <c r="J2306" s="6"/>
      <c r="K2306" s="7">
        <v>1241399.2768920001</v>
      </c>
    </row>
    <row r="2307" spans="5:11" x14ac:dyDescent="0.55000000000000004">
      <c r="E2307" t="s">
        <v>8</v>
      </c>
      <c r="I2307" t="s">
        <v>30</v>
      </c>
      <c r="J2307" s="6"/>
      <c r="K2307" s="7">
        <v>1246671.7775748572</v>
      </c>
    </row>
    <row r="2308" spans="5:11" x14ac:dyDescent="0.55000000000000004">
      <c r="E2308" t="s">
        <v>25</v>
      </c>
      <c r="I2308" t="s">
        <v>30</v>
      </c>
      <c r="J2308" s="6"/>
      <c r="K2308" s="7">
        <v>1272114.0587498543</v>
      </c>
    </row>
    <row r="2309" spans="5:11" x14ac:dyDescent="0.55000000000000004">
      <c r="E2309" t="s">
        <v>26</v>
      </c>
      <c r="I2309" t="s">
        <v>30</v>
      </c>
      <c r="J2309" s="6"/>
      <c r="K2309" s="7">
        <v>1272114.0587498543</v>
      </c>
    </row>
    <row r="2310" spans="5:11" x14ac:dyDescent="0.55000000000000004">
      <c r="E2310" t="s">
        <v>8</v>
      </c>
      <c r="I2310" t="s">
        <v>30</v>
      </c>
      <c r="J2310" s="6"/>
      <c r="K2310" s="7">
        <v>1339067.430263005</v>
      </c>
    </row>
    <row r="2311" spans="5:11" x14ac:dyDescent="0.55000000000000004">
      <c r="E2311" t="s">
        <v>25</v>
      </c>
      <c r="I2311" t="s">
        <v>30</v>
      </c>
      <c r="J2311" s="6"/>
      <c r="K2311" s="7">
        <v>1339067.430263005</v>
      </c>
    </row>
    <row r="2312" spans="5:11" x14ac:dyDescent="0.55000000000000004">
      <c r="E2312" t="s">
        <v>26</v>
      </c>
      <c r="I2312" t="s">
        <v>30</v>
      </c>
      <c r="J2312" s="6"/>
      <c r="K2312" s="7">
        <v>1339067.430263005</v>
      </c>
    </row>
    <row r="2313" spans="5:11" x14ac:dyDescent="0.55000000000000004">
      <c r="E2313" t="s">
        <v>8</v>
      </c>
      <c r="I2313" t="s">
        <v>30</v>
      </c>
      <c r="J2313" s="6"/>
      <c r="K2313" s="7">
        <v>1356028.9510463362</v>
      </c>
    </row>
    <row r="2314" spans="5:11" x14ac:dyDescent="0.55000000000000004">
      <c r="E2314" t="s">
        <v>25</v>
      </c>
      <c r="I2314" t="s">
        <v>30</v>
      </c>
      <c r="J2314" s="6"/>
      <c r="K2314" s="7">
        <v>1383703.0112717717</v>
      </c>
    </row>
    <row r="2315" spans="5:11" x14ac:dyDescent="0.55000000000000004">
      <c r="E2315" t="s">
        <v>26</v>
      </c>
      <c r="I2315" t="s">
        <v>30</v>
      </c>
      <c r="J2315" s="6"/>
      <c r="K2315" s="7">
        <v>1383703.0112717717</v>
      </c>
    </row>
    <row r="2316" spans="5:11" x14ac:dyDescent="0.55000000000000004">
      <c r="E2316" t="s">
        <v>8</v>
      </c>
      <c r="I2316" t="s">
        <v>30</v>
      </c>
      <c r="J2316" s="6"/>
      <c r="K2316" s="7">
        <v>625485</v>
      </c>
    </row>
    <row r="2317" spans="5:11" x14ac:dyDescent="0.55000000000000004">
      <c r="E2317" t="s">
        <v>25</v>
      </c>
      <c r="I2317" t="s">
        <v>30</v>
      </c>
      <c r="K2317" s="7">
        <v>1196580</v>
      </c>
    </row>
    <row r="2318" spans="5:11" x14ac:dyDescent="0.55000000000000004">
      <c r="E2318" t="s">
        <v>26</v>
      </c>
      <c r="I2318" t="s">
        <v>30</v>
      </c>
      <c r="J2318" s="6"/>
      <c r="K2318" s="7">
        <v>1196580</v>
      </c>
    </row>
    <row r="2319" spans="5:11" x14ac:dyDescent="0.55000000000000004">
      <c r="E2319" t="s">
        <v>8</v>
      </c>
      <c r="I2319" t="s">
        <v>30</v>
      </c>
      <c r="J2319" s="6"/>
      <c r="K2319" s="7">
        <v>2899118.222109532</v>
      </c>
    </row>
    <row r="2320" spans="5:11" x14ac:dyDescent="0.55000000000000004">
      <c r="E2320" t="s">
        <v>25</v>
      </c>
      <c r="I2320" t="s">
        <v>30</v>
      </c>
      <c r="J2320" s="6"/>
      <c r="K2320" s="7">
        <v>2899118.222109532</v>
      </c>
    </row>
    <row r="2321" spans="5:11" x14ac:dyDescent="0.55000000000000004">
      <c r="E2321" t="s">
        <v>26</v>
      </c>
      <c r="I2321" t="s">
        <v>30</v>
      </c>
      <c r="J2321" s="6"/>
      <c r="K2321" s="7">
        <v>2899118.222109532</v>
      </c>
    </row>
    <row r="2322" spans="5:11" x14ac:dyDescent="0.55000000000000004">
      <c r="E2322" t="s">
        <v>8</v>
      </c>
      <c r="I2322" t="s">
        <v>30</v>
      </c>
      <c r="K2322" s="7">
        <v>216799.77109455442</v>
      </c>
    </row>
    <row r="2323" spans="5:11" x14ac:dyDescent="0.55000000000000004">
      <c r="E2323" t="s">
        <v>25</v>
      </c>
      <c r="I2323" t="s">
        <v>30</v>
      </c>
      <c r="J2323" s="6"/>
      <c r="K2323" s="7">
        <v>36767.212641766528</v>
      </c>
    </row>
    <row r="2324" spans="5:11" x14ac:dyDescent="0.55000000000000004">
      <c r="E2324" t="s">
        <v>26</v>
      </c>
      <c r="I2324" t="s">
        <v>30</v>
      </c>
      <c r="J2324" s="6"/>
      <c r="K2324" s="7">
        <v>0</v>
      </c>
    </row>
    <row r="2325" spans="5:11" x14ac:dyDescent="0.55000000000000004">
      <c r="E2325" t="s">
        <v>8</v>
      </c>
      <c r="I2325" t="s">
        <v>30</v>
      </c>
      <c r="J2325" s="6"/>
      <c r="K2325" s="7">
        <v>1355747.8014771028</v>
      </c>
    </row>
    <row r="2326" spans="5:11" x14ac:dyDescent="0.55000000000000004">
      <c r="E2326" t="s">
        <v>25</v>
      </c>
      <c r="I2326" t="s">
        <v>30</v>
      </c>
      <c r="J2326" s="6"/>
      <c r="K2326" s="7">
        <v>1466390.185257406</v>
      </c>
    </row>
    <row r="2327" spans="5:11" x14ac:dyDescent="0.55000000000000004">
      <c r="E2327" t="s">
        <v>26</v>
      </c>
      <c r="I2327" t="s">
        <v>30</v>
      </c>
      <c r="J2327" s="6"/>
      <c r="K2327" s="7">
        <v>1322081.3055458523</v>
      </c>
    </row>
    <row r="2328" spans="5:11" x14ac:dyDescent="0.55000000000000004">
      <c r="E2328" t="s">
        <v>8</v>
      </c>
      <c r="I2328" t="s">
        <v>30</v>
      </c>
      <c r="J2328" s="6"/>
      <c r="K2328" s="7">
        <v>1355272.4976000001</v>
      </c>
    </row>
    <row r="2329" spans="5:11" x14ac:dyDescent="0.55000000000000004">
      <c r="E2329" t="s">
        <v>25</v>
      </c>
      <c r="I2329" t="s">
        <v>30</v>
      </c>
      <c r="J2329" s="6"/>
      <c r="K2329" s="7">
        <v>1382931.12</v>
      </c>
    </row>
    <row r="2330" spans="5:11" x14ac:dyDescent="0.55000000000000004">
      <c r="E2330" t="s">
        <v>26</v>
      </c>
      <c r="I2330" t="s">
        <v>30</v>
      </c>
      <c r="J2330" s="6"/>
      <c r="K2330" s="7">
        <v>1382931.12</v>
      </c>
    </row>
    <row r="2331" spans="5:11" x14ac:dyDescent="0.55000000000000004">
      <c r="E2331" t="s">
        <v>8</v>
      </c>
      <c r="I2331" t="s">
        <v>30</v>
      </c>
      <c r="J2331" s="6"/>
      <c r="K2331" s="7">
        <v>1245972</v>
      </c>
    </row>
    <row r="2332" spans="5:11" x14ac:dyDescent="0.55000000000000004">
      <c r="E2332" t="s">
        <v>25</v>
      </c>
      <c r="I2332" t="s">
        <v>30</v>
      </c>
      <c r="J2332" s="6"/>
      <c r="K2332" s="7">
        <v>1271400</v>
      </c>
    </row>
    <row r="2333" spans="5:11" x14ac:dyDescent="0.55000000000000004">
      <c r="E2333" t="s">
        <v>26</v>
      </c>
      <c r="I2333" t="s">
        <v>30</v>
      </c>
      <c r="J2333" s="6"/>
      <c r="K2333" s="7">
        <v>1271400</v>
      </c>
    </row>
    <row r="2334" spans="5:11" x14ac:dyDescent="0.55000000000000004">
      <c r="E2334" t="s">
        <v>8</v>
      </c>
      <c r="I2334" t="s">
        <v>30</v>
      </c>
      <c r="J2334" s="6"/>
      <c r="K2334" s="7">
        <v>1341816</v>
      </c>
    </row>
    <row r="2335" spans="5:11" x14ac:dyDescent="0.55000000000000004">
      <c r="E2335" t="s">
        <v>25</v>
      </c>
      <c r="I2335" t="s">
        <v>30</v>
      </c>
      <c r="J2335" s="6"/>
      <c r="K2335" s="7">
        <v>1369200</v>
      </c>
    </row>
    <row r="2336" spans="5:11" x14ac:dyDescent="0.55000000000000004">
      <c r="E2336" t="s">
        <v>26</v>
      </c>
      <c r="I2336" t="s">
        <v>30</v>
      </c>
      <c r="J2336" s="6"/>
      <c r="K2336" s="7">
        <v>1369200</v>
      </c>
    </row>
    <row r="2337" spans="3:11" x14ac:dyDescent="0.55000000000000004">
      <c r="E2337" t="s">
        <v>8</v>
      </c>
      <c r="I2337" t="s">
        <v>30</v>
      </c>
      <c r="J2337" s="6"/>
      <c r="K2337" s="7">
        <v>963021.51871800004</v>
      </c>
    </row>
    <row r="2338" spans="3:11" x14ac:dyDescent="0.55000000000000004">
      <c r="E2338" t="s">
        <v>25</v>
      </c>
      <c r="I2338" t="s">
        <v>30</v>
      </c>
      <c r="J2338" s="6"/>
      <c r="K2338" s="7">
        <v>1011172.5946539</v>
      </c>
    </row>
    <row r="2339" spans="3:11" x14ac:dyDescent="0.55000000000000004">
      <c r="E2339" t="s">
        <v>26</v>
      </c>
      <c r="I2339" t="s">
        <v>30</v>
      </c>
      <c r="J2339" s="6"/>
      <c r="K2339" s="7">
        <v>1059323.6705898</v>
      </c>
    </row>
    <row r="2340" spans="3:11" x14ac:dyDescent="0.55000000000000004">
      <c r="E2340" t="s">
        <v>8</v>
      </c>
      <c r="I2340" t="s">
        <v>30</v>
      </c>
      <c r="J2340" s="6"/>
      <c r="K2340" s="7">
        <v>2899118.222109532</v>
      </c>
    </row>
    <row r="2341" spans="3:11" x14ac:dyDescent="0.55000000000000004">
      <c r="E2341" t="s">
        <v>25</v>
      </c>
      <c r="I2341" t="s">
        <v>30</v>
      </c>
      <c r="J2341" s="6"/>
      <c r="K2341" s="7">
        <v>2899118.222109532</v>
      </c>
    </row>
    <row r="2342" spans="3:11" x14ac:dyDescent="0.55000000000000004">
      <c r="E2342" t="s">
        <v>26</v>
      </c>
      <c r="I2342" t="s">
        <v>30</v>
      </c>
      <c r="J2342" s="6"/>
      <c r="K2342" s="7">
        <v>2899118.222109532</v>
      </c>
    </row>
    <row r="2343" spans="3:11" x14ac:dyDescent="0.55000000000000004">
      <c r="E2343" t="s">
        <v>8</v>
      </c>
      <c r="I2343" t="s">
        <v>30</v>
      </c>
      <c r="J2343" s="6"/>
      <c r="K2343" s="7">
        <v>1169330.3454</v>
      </c>
    </row>
    <row r="2344" spans="3:11" x14ac:dyDescent="0.55000000000000004">
      <c r="E2344" t="s">
        <v>25</v>
      </c>
      <c r="I2344" t="s">
        <v>30</v>
      </c>
      <c r="J2344" s="6"/>
      <c r="K2344" s="7">
        <v>1500476.7379867383</v>
      </c>
    </row>
    <row r="2345" spans="3:11" x14ac:dyDescent="0.55000000000000004">
      <c r="E2345" t="s">
        <v>26</v>
      </c>
      <c r="I2345" t="s">
        <v>30</v>
      </c>
      <c r="J2345" s="6"/>
      <c r="K2345" s="7">
        <v>1278641.25519876</v>
      </c>
    </row>
    <row r="2346" spans="3:11" x14ac:dyDescent="0.55000000000000004">
      <c r="E2346" t="s">
        <v>8</v>
      </c>
      <c r="I2346" t="s">
        <v>30</v>
      </c>
      <c r="J2346" s="6"/>
      <c r="K2346" s="7">
        <v>1541461.838998243</v>
      </c>
    </row>
    <row r="2347" spans="3:11" x14ac:dyDescent="0.55000000000000004">
      <c r="E2347" t="s">
        <v>25</v>
      </c>
      <c r="I2347" t="s">
        <v>30</v>
      </c>
      <c r="J2347" s="6"/>
      <c r="K2347" s="7">
        <v>1926177.211294628</v>
      </c>
    </row>
    <row r="2348" spans="3:11" x14ac:dyDescent="0.55000000000000004">
      <c r="E2348" t="s">
        <v>26</v>
      </c>
      <c r="I2348" t="s">
        <v>30</v>
      </c>
      <c r="J2348" s="6"/>
      <c r="K2348" s="7">
        <v>1468771.4815166174</v>
      </c>
    </row>
    <row r="2349" spans="3:11" x14ac:dyDescent="0.55000000000000004">
      <c r="E2349" t="s">
        <v>8</v>
      </c>
      <c r="I2349" t="s">
        <v>31</v>
      </c>
      <c r="K2349" s="7">
        <v>1133282.5768949999</v>
      </c>
    </row>
    <row r="2350" spans="3:11" x14ac:dyDescent="0.55000000000000004">
      <c r="E2350" t="s">
        <v>25</v>
      </c>
      <c r="I2350" t="s">
        <v>31</v>
      </c>
      <c r="J2350" s="6"/>
      <c r="K2350" s="7">
        <v>1087800</v>
      </c>
    </row>
    <row r="2351" spans="3:11" x14ac:dyDescent="0.55000000000000004">
      <c r="E2351" t="s">
        <v>26</v>
      </c>
      <c r="I2351" t="s">
        <v>31</v>
      </c>
      <c r="J2351" s="6"/>
      <c r="K2351" s="7">
        <v>1054216.3506000002</v>
      </c>
    </row>
    <row r="2352" spans="3:11" x14ac:dyDescent="0.55000000000000004">
      <c r="C2352" t="s">
        <v>55</v>
      </c>
      <c r="D2352" t="s">
        <v>54</v>
      </c>
      <c r="E2352" t="s">
        <v>8</v>
      </c>
      <c r="I2352" t="s">
        <v>31</v>
      </c>
      <c r="J2352" s="6"/>
      <c r="K2352" s="7">
        <v>1002450.09800916</v>
      </c>
    </row>
    <row r="2353" spans="3:11" x14ac:dyDescent="0.55000000000000004">
      <c r="C2353" t="s">
        <v>55</v>
      </c>
      <c r="D2353" t="s">
        <v>54</v>
      </c>
      <c r="E2353" t="s">
        <v>25</v>
      </c>
      <c r="I2353" t="s">
        <v>31</v>
      </c>
      <c r="J2353" s="6"/>
      <c r="K2353" s="7">
        <v>1484832.1078735869</v>
      </c>
    </row>
    <row r="2354" spans="3:11" x14ac:dyDescent="0.55000000000000004">
      <c r="C2354" t="s">
        <v>55</v>
      </c>
      <c r="D2354" t="s">
        <v>54</v>
      </c>
      <c r="E2354" t="s">
        <v>26</v>
      </c>
      <c r="I2354" t="s">
        <v>31</v>
      </c>
      <c r="J2354" s="6"/>
      <c r="K2354" s="7">
        <v>1419811.8431953304</v>
      </c>
    </row>
    <row r="2355" spans="3:11" x14ac:dyDescent="0.55000000000000004">
      <c r="E2355" t="s">
        <v>8</v>
      </c>
      <c r="I2355" t="s">
        <v>31</v>
      </c>
      <c r="J2355" s="6"/>
      <c r="K2355" s="7">
        <v>1002450.09800916</v>
      </c>
    </row>
    <row r="2356" spans="3:11" x14ac:dyDescent="0.55000000000000004">
      <c r="E2356" t="s">
        <v>25</v>
      </c>
      <c r="I2356" t="s">
        <v>31</v>
      </c>
      <c r="J2356" s="6"/>
      <c r="K2356" s="7">
        <v>1522711.6087382496</v>
      </c>
    </row>
    <row r="2357" spans="3:11" x14ac:dyDescent="0.55000000000000004">
      <c r="E2357" t="s">
        <v>26</v>
      </c>
      <c r="I2357" t="s">
        <v>31</v>
      </c>
      <c r="K2357" s="7">
        <v>1419811.8431953304</v>
      </c>
    </row>
    <row r="2358" spans="3:11" x14ac:dyDescent="0.55000000000000004">
      <c r="E2358" t="s">
        <v>8</v>
      </c>
      <c r="I2358" t="s">
        <v>31</v>
      </c>
      <c r="J2358" s="6"/>
      <c r="K2358" s="7">
        <v>1002450.09800916</v>
      </c>
    </row>
    <row r="2359" spans="3:11" x14ac:dyDescent="0.55000000000000004">
      <c r="E2359" t="s">
        <v>25</v>
      </c>
      <c r="I2359" t="s">
        <v>31</v>
      </c>
      <c r="J2359" s="6"/>
      <c r="K2359" s="7">
        <v>2001025.6208065324</v>
      </c>
    </row>
    <row r="2360" spans="3:11" x14ac:dyDescent="0.55000000000000004">
      <c r="E2360" t="s">
        <v>26</v>
      </c>
      <c r="I2360" t="s">
        <v>31</v>
      </c>
      <c r="J2360" s="6"/>
      <c r="K2360" s="7">
        <v>1510352.6675924903</v>
      </c>
    </row>
    <row r="2361" spans="3:11" x14ac:dyDescent="0.55000000000000004">
      <c r="E2361" t="s">
        <v>8</v>
      </c>
      <c r="I2361" t="s">
        <v>31</v>
      </c>
      <c r="J2361" s="6"/>
      <c r="K2361" s="7">
        <v>739823.1383308979</v>
      </c>
    </row>
    <row r="2362" spans="3:11" x14ac:dyDescent="0.55000000000000004">
      <c r="E2362" t="s">
        <v>25</v>
      </c>
      <c r="I2362" t="s">
        <v>31</v>
      </c>
      <c r="J2362" s="6"/>
      <c r="K2362" s="7">
        <v>1440298.353909102</v>
      </c>
    </row>
    <row r="2363" spans="3:11" x14ac:dyDescent="0.55000000000000004">
      <c r="E2363" t="s">
        <v>26</v>
      </c>
      <c r="I2363" t="s">
        <v>31</v>
      </c>
      <c r="J2363" s="6"/>
      <c r="K2363" s="7">
        <v>1090060.74612</v>
      </c>
    </row>
    <row r="2364" spans="3:11" x14ac:dyDescent="0.55000000000000004">
      <c r="C2364" t="s">
        <v>55</v>
      </c>
      <c r="E2364" t="s">
        <v>8</v>
      </c>
      <c r="I2364" t="s">
        <v>31</v>
      </c>
      <c r="J2364" s="6"/>
      <c r="K2364" s="7">
        <v>1002450.09800916</v>
      </c>
    </row>
    <row r="2365" spans="3:11" x14ac:dyDescent="0.55000000000000004">
      <c r="C2365" t="s">
        <v>55</v>
      </c>
      <c r="E2365" t="s">
        <v>25</v>
      </c>
      <c r="I2365" t="s">
        <v>31</v>
      </c>
      <c r="J2365" s="6"/>
      <c r="K2365" s="7">
        <v>1800000</v>
      </c>
    </row>
    <row r="2366" spans="3:11" x14ac:dyDescent="0.55000000000000004">
      <c r="C2366" t="s">
        <v>55</v>
      </c>
      <c r="E2366" t="s">
        <v>26</v>
      </c>
      <c r="I2366" t="s">
        <v>31</v>
      </c>
      <c r="J2366" s="6"/>
      <c r="K2366" s="7">
        <v>1580942.0960191605</v>
      </c>
    </row>
    <row r="2367" spans="3:11" x14ac:dyDescent="0.55000000000000004">
      <c r="E2367" t="s">
        <v>8</v>
      </c>
      <c r="I2367" t="s">
        <v>31</v>
      </c>
      <c r="J2367" s="6"/>
      <c r="K2367" s="7">
        <v>1002450.09800916</v>
      </c>
    </row>
    <row r="2368" spans="3:11" x14ac:dyDescent="0.55000000000000004">
      <c r="E2368" t="s">
        <v>25</v>
      </c>
      <c r="I2368" t="s">
        <v>31</v>
      </c>
      <c r="J2368" s="6"/>
      <c r="K2368" s="7">
        <v>2144504.3169830097</v>
      </c>
    </row>
    <row r="2369" spans="3:11" x14ac:dyDescent="0.55000000000000004">
      <c r="E2369" t="s">
        <v>26</v>
      </c>
      <c r="I2369" t="s">
        <v>31</v>
      </c>
      <c r="J2369" s="6"/>
      <c r="K2369" s="7">
        <v>1667208.3133792214</v>
      </c>
    </row>
    <row r="2370" spans="3:11" x14ac:dyDescent="0.55000000000000004">
      <c r="C2370" t="s">
        <v>55</v>
      </c>
      <c r="E2370" t="s">
        <v>8</v>
      </c>
      <c r="I2370" t="s">
        <v>31</v>
      </c>
      <c r="J2370" s="6"/>
      <c r="K2370" s="7">
        <v>1067336.5363649179</v>
      </c>
    </row>
    <row r="2371" spans="3:11" x14ac:dyDescent="0.55000000000000004">
      <c r="C2371" t="s">
        <v>55</v>
      </c>
      <c r="E2371" t="s">
        <v>25</v>
      </c>
      <c r="I2371" t="s">
        <v>31</v>
      </c>
      <c r="J2371" s="6"/>
      <c r="K2371" s="7">
        <v>2094547.6556734031</v>
      </c>
    </row>
    <row r="2372" spans="3:11" x14ac:dyDescent="0.55000000000000004">
      <c r="C2372" t="s">
        <v>55</v>
      </c>
      <c r="E2372" t="s">
        <v>26</v>
      </c>
      <c r="I2372" t="s">
        <v>31</v>
      </c>
      <c r="J2372" s="6"/>
      <c r="K2372" s="7">
        <v>1580942.0960191605</v>
      </c>
    </row>
    <row r="2373" spans="3:11" x14ac:dyDescent="0.55000000000000004">
      <c r="E2373" t="s">
        <v>8</v>
      </c>
      <c r="I2373" t="s">
        <v>31</v>
      </c>
      <c r="J2373" s="6"/>
      <c r="K2373" s="7">
        <v>1125577.1802659421</v>
      </c>
    </row>
    <row r="2374" spans="3:11" x14ac:dyDescent="0.55000000000000004">
      <c r="E2374" t="s">
        <v>25</v>
      </c>
      <c r="I2374" t="s">
        <v>31</v>
      </c>
      <c r="J2374" s="6"/>
      <c r="K2374" s="7">
        <v>2123721.9938707571</v>
      </c>
    </row>
    <row r="2375" spans="3:11" x14ac:dyDescent="0.55000000000000004">
      <c r="E2375" t="s">
        <v>26</v>
      </c>
      <c r="I2375" t="s">
        <v>31</v>
      </c>
      <c r="J2375" s="6"/>
      <c r="K2375" s="7">
        <v>1651051.4506535609</v>
      </c>
    </row>
    <row r="2376" spans="3:11" x14ac:dyDescent="0.55000000000000004">
      <c r="E2376" t="s">
        <v>8</v>
      </c>
      <c r="I2376" t="s">
        <v>31</v>
      </c>
      <c r="J2376" s="6"/>
      <c r="K2376" s="7">
        <v>1401378.5431486452</v>
      </c>
    </row>
    <row r="2377" spans="3:11" x14ac:dyDescent="0.55000000000000004">
      <c r="E2377" t="s">
        <v>25</v>
      </c>
      <c r="I2377" t="s">
        <v>31</v>
      </c>
      <c r="J2377" s="6"/>
      <c r="K2377" s="7">
        <v>1401378.5431486452</v>
      </c>
    </row>
    <row r="2378" spans="3:11" x14ac:dyDescent="0.55000000000000004">
      <c r="E2378" t="s">
        <v>26</v>
      </c>
      <c r="I2378" t="s">
        <v>31</v>
      </c>
      <c r="J2378" s="6"/>
      <c r="K2378" s="7">
        <v>1518160.0884110325</v>
      </c>
    </row>
    <row r="2379" spans="3:11" x14ac:dyDescent="0.55000000000000004">
      <c r="E2379" t="s">
        <v>8</v>
      </c>
      <c r="I2379" t="s">
        <v>31</v>
      </c>
      <c r="K2379" s="7">
        <v>2899118.222109532</v>
      </c>
    </row>
    <row r="2380" spans="3:11" x14ac:dyDescent="0.55000000000000004">
      <c r="E2380" t="s">
        <v>25</v>
      </c>
      <c r="I2380" t="s">
        <v>31</v>
      </c>
      <c r="J2380" s="6"/>
      <c r="K2380" s="7">
        <v>2899118.222109532</v>
      </c>
    </row>
    <row r="2381" spans="3:11" x14ac:dyDescent="0.55000000000000004">
      <c r="E2381" t="s">
        <v>26</v>
      </c>
      <c r="I2381" t="s">
        <v>31</v>
      </c>
      <c r="J2381" s="6"/>
      <c r="K2381" s="7">
        <v>2899118.222109532</v>
      </c>
    </row>
    <row r="2382" spans="3:11" x14ac:dyDescent="0.55000000000000004">
      <c r="E2382" t="s">
        <v>8</v>
      </c>
      <c r="I2382" t="s">
        <v>31</v>
      </c>
      <c r="J2382" s="6"/>
      <c r="K2382" s="7">
        <v>867812.54126214329</v>
      </c>
    </row>
    <row r="2383" spans="3:11" x14ac:dyDescent="0.55000000000000004">
      <c r="E2383" t="s">
        <v>25</v>
      </c>
      <c r="I2383" t="s">
        <v>31</v>
      </c>
      <c r="J2383" s="6"/>
      <c r="K2383" s="7">
        <v>1689469.9691353769</v>
      </c>
    </row>
    <row r="2384" spans="3:11" x14ac:dyDescent="0.55000000000000004">
      <c r="E2384" t="s">
        <v>26</v>
      </c>
      <c r="I2384" t="s">
        <v>31</v>
      </c>
      <c r="J2384" s="6"/>
      <c r="K2384" s="7">
        <v>1278641.2551987602</v>
      </c>
    </row>
    <row r="2385" spans="5:11" x14ac:dyDescent="0.55000000000000004">
      <c r="E2385" t="s">
        <v>8</v>
      </c>
      <c r="I2385" t="s">
        <v>31</v>
      </c>
      <c r="J2385" s="6"/>
      <c r="K2385" s="7">
        <v>1284071.930902103</v>
      </c>
    </row>
    <row r="2386" spans="5:11" x14ac:dyDescent="0.55000000000000004">
      <c r="E2386" t="s">
        <v>25</v>
      </c>
      <c r="I2386" t="s">
        <v>31</v>
      </c>
      <c r="J2386" s="6"/>
      <c r="K2386" s="7">
        <v>1310277.4805123501</v>
      </c>
    </row>
    <row r="2387" spans="5:11" x14ac:dyDescent="0.55000000000000004">
      <c r="E2387" t="s">
        <v>26</v>
      </c>
      <c r="I2387" t="s">
        <v>31</v>
      </c>
      <c r="J2387" s="6"/>
      <c r="K2387" s="7">
        <v>1310277.4805123501</v>
      </c>
    </row>
    <row r="2388" spans="5:11" x14ac:dyDescent="0.55000000000000004">
      <c r="E2388" t="s">
        <v>8</v>
      </c>
      <c r="I2388" t="s">
        <v>31</v>
      </c>
      <c r="J2388" s="6"/>
      <c r="K2388" s="7">
        <v>1379239.4531708951</v>
      </c>
    </row>
    <row r="2389" spans="5:11" x14ac:dyDescent="0.55000000000000004">
      <c r="E2389" t="s">
        <v>25</v>
      </c>
      <c r="I2389" t="s">
        <v>31</v>
      </c>
      <c r="J2389" s="6"/>
      <c r="K2389" s="7">
        <v>1379239.4531708951</v>
      </c>
    </row>
    <row r="2390" spans="5:11" x14ac:dyDescent="0.55000000000000004">
      <c r="E2390" t="s">
        <v>26</v>
      </c>
      <c r="I2390" t="s">
        <v>31</v>
      </c>
      <c r="J2390" s="6"/>
      <c r="K2390" s="7">
        <v>1379239.4531708951</v>
      </c>
    </row>
    <row r="2391" spans="5:11" x14ac:dyDescent="0.55000000000000004">
      <c r="E2391" t="s">
        <v>8</v>
      </c>
      <c r="I2391" t="s">
        <v>31</v>
      </c>
      <c r="J2391" s="6"/>
      <c r="K2391" s="7">
        <v>1396709.8195777263</v>
      </c>
    </row>
    <row r="2392" spans="5:11" x14ac:dyDescent="0.55000000000000004">
      <c r="E2392" t="s">
        <v>25</v>
      </c>
      <c r="I2392" t="s">
        <v>31</v>
      </c>
      <c r="J2392" s="6"/>
      <c r="K2392" s="7">
        <v>1425214.1016099248</v>
      </c>
    </row>
    <row r="2393" spans="5:11" x14ac:dyDescent="0.55000000000000004">
      <c r="E2393" t="s">
        <v>26</v>
      </c>
      <c r="I2393" t="s">
        <v>31</v>
      </c>
      <c r="J2393" s="6"/>
      <c r="K2393" s="7">
        <v>1425214.1016099248</v>
      </c>
    </row>
    <row r="2394" spans="5:11" x14ac:dyDescent="0.55000000000000004">
      <c r="E2394" t="s">
        <v>8</v>
      </c>
      <c r="I2394" t="s">
        <v>31</v>
      </c>
      <c r="J2394" s="6"/>
      <c r="K2394" s="7">
        <v>625485</v>
      </c>
    </row>
    <row r="2395" spans="5:11" x14ac:dyDescent="0.55000000000000004">
      <c r="E2395" t="s">
        <v>25</v>
      </c>
      <c r="I2395" t="s">
        <v>31</v>
      </c>
      <c r="J2395" s="6"/>
      <c r="K2395" s="7">
        <v>1196580</v>
      </c>
    </row>
    <row r="2396" spans="5:11" x14ac:dyDescent="0.55000000000000004">
      <c r="E2396" t="s">
        <v>26</v>
      </c>
      <c r="I2396" t="s">
        <v>31</v>
      </c>
      <c r="J2396" s="6"/>
      <c r="K2396" s="7">
        <v>1305360.0000000002</v>
      </c>
    </row>
    <row r="2397" spans="5:11" x14ac:dyDescent="0.55000000000000004">
      <c r="E2397" t="s">
        <v>8</v>
      </c>
      <c r="I2397" t="s">
        <v>31</v>
      </c>
      <c r="K2397" s="7">
        <v>2899118.222109532</v>
      </c>
    </row>
    <row r="2398" spans="5:11" x14ac:dyDescent="0.55000000000000004">
      <c r="E2398" t="s">
        <v>25</v>
      </c>
      <c r="I2398" t="s">
        <v>31</v>
      </c>
      <c r="J2398" s="6"/>
      <c r="K2398" s="7">
        <v>2899118.222109532</v>
      </c>
    </row>
    <row r="2399" spans="5:11" x14ac:dyDescent="0.55000000000000004">
      <c r="E2399" t="s">
        <v>26</v>
      </c>
      <c r="I2399" t="s">
        <v>31</v>
      </c>
      <c r="J2399" s="6"/>
      <c r="K2399" s="7">
        <v>2899118.222109532</v>
      </c>
    </row>
    <row r="2400" spans="5:11" x14ac:dyDescent="0.55000000000000004">
      <c r="E2400" t="s">
        <v>8</v>
      </c>
      <c r="I2400" t="s">
        <v>31</v>
      </c>
      <c r="J2400" s="6"/>
      <c r="K2400" s="7">
        <v>223303.76422739108</v>
      </c>
    </row>
    <row r="2401" spans="5:11" x14ac:dyDescent="0.55000000000000004">
      <c r="E2401" t="s">
        <v>25</v>
      </c>
      <c r="I2401" t="s">
        <v>31</v>
      </c>
      <c r="J2401" s="6"/>
      <c r="K2401" s="7">
        <v>37870.229021019528</v>
      </c>
    </row>
    <row r="2402" spans="5:11" x14ac:dyDescent="0.55000000000000004">
      <c r="E2402" t="s">
        <v>26</v>
      </c>
      <c r="I2402" t="s">
        <v>31</v>
      </c>
      <c r="J2402" s="6"/>
      <c r="K2402" s="7">
        <v>0</v>
      </c>
    </row>
    <row r="2403" spans="5:11" x14ac:dyDescent="0.55000000000000004">
      <c r="E2403" t="s">
        <v>8</v>
      </c>
      <c r="I2403" t="s">
        <v>31</v>
      </c>
      <c r="J2403" s="6"/>
      <c r="K2403" s="7">
        <v>1410796.5987657572</v>
      </c>
    </row>
    <row r="2404" spans="5:11" x14ac:dyDescent="0.55000000000000004">
      <c r="E2404" t="s">
        <v>25</v>
      </c>
      <c r="I2404" t="s">
        <v>31</v>
      </c>
      <c r="J2404" s="6"/>
      <c r="K2404" s="7">
        <v>1525931.5070034994</v>
      </c>
    </row>
    <row r="2405" spans="5:11" x14ac:dyDescent="0.55000000000000004">
      <c r="E2405" t="s">
        <v>26</v>
      </c>
      <c r="I2405" t="s">
        <v>31</v>
      </c>
      <c r="J2405" s="6"/>
      <c r="K2405" s="7">
        <v>1375763.1080970492</v>
      </c>
    </row>
    <row r="2406" spans="5:11" x14ac:dyDescent="0.55000000000000004">
      <c r="E2406" t="s">
        <v>8</v>
      </c>
      <c r="I2406" t="s">
        <v>31</v>
      </c>
      <c r="J2406" s="6"/>
      <c r="K2406" s="7">
        <v>1355272.4976000001</v>
      </c>
    </row>
    <row r="2407" spans="5:11" x14ac:dyDescent="0.55000000000000004">
      <c r="E2407" t="s">
        <v>25</v>
      </c>
      <c r="I2407" t="s">
        <v>31</v>
      </c>
      <c r="J2407" s="6"/>
      <c r="K2407" s="7">
        <v>1382931.12</v>
      </c>
    </row>
    <row r="2408" spans="5:11" x14ac:dyDescent="0.55000000000000004">
      <c r="E2408" t="s">
        <v>26</v>
      </c>
      <c r="I2408" t="s">
        <v>31</v>
      </c>
      <c r="J2408" s="6"/>
      <c r="K2408" s="7">
        <v>1382931.12</v>
      </c>
    </row>
    <row r="2409" spans="5:11" x14ac:dyDescent="0.55000000000000004">
      <c r="E2409" t="s">
        <v>8</v>
      </c>
      <c r="I2409" t="s">
        <v>31</v>
      </c>
      <c r="J2409" s="6"/>
      <c r="K2409" s="7">
        <v>1245972</v>
      </c>
    </row>
    <row r="2410" spans="5:11" x14ac:dyDescent="0.55000000000000004">
      <c r="E2410" t="s">
        <v>25</v>
      </c>
      <c r="I2410" t="s">
        <v>31</v>
      </c>
      <c r="J2410" s="6"/>
      <c r="K2410" s="7">
        <v>1271400</v>
      </c>
    </row>
    <row r="2411" spans="5:11" x14ac:dyDescent="0.55000000000000004">
      <c r="E2411" t="s">
        <v>26</v>
      </c>
      <c r="I2411" t="s">
        <v>31</v>
      </c>
      <c r="J2411" s="6"/>
      <c r="K2411" s="7">
        <v>1271400</v>
      </c>
    </row>
    <row r="2412" spans="5:11" x14ac:dyDescent="0.55000000000000004">
      <c r="E2412" t="s">
        <v>8</v>
      </c>
      <c r="I2412" t="s">
        <v>31</v>
      </c>
      <c r="J2412" s="6"/>
      <c r="K2412" s="7">
        <v>1341816</v>
      </c>
    </row>
    <row r="2413" spans="5:11" x14ac:dyDescent="0.55000000000000004">
      <c r="E2413" t="s">
        <v>25</v>
      </c>
      <c r="I2413" t="s">
        <v>31</v>
      </c>
      <c r="J2413" s="6"/>
      <c r="K2413" s="7">
        <v>1369200</v>
      </c>
    </row>
    <row r="2414" spans="5:11" x14ac:dyDescent="0.55000000000000004">
      <c r="E2414" t="s">
        <v>26</v>
      </c>
      <c r="I2414" t="s">
        <v>31</v>
      </c>
      <c r="J2414" s="6"/>
      <c r="K2414" s="7">
        <v>1369200</v>
      </c>
    </row>
    <row r="2415" spans="5:11" x14ac:dyDescent="0.55000000000000004">
      <c r="E2415" t="s">
        <v>8</v>
      </c>
      <c r="I2415" t="s">
        <v>31</v>
      </c>
      <c r="J2415" s="6"/>
      <c r="K2415" s="7">
        <v>1133282.5768949999</v>
      </c>
    </row>
    <row r="2416" spans="5:11" x14ac:dyDescent="0.55000000000000004">
      <c r="E2416" t="s">
        <v>25</v>
      </c>
      <c r="I2416" t="s">
        <v>31</v>
      </c>
      <c r="J2416" s="6"/>
      <c r="K2416" s="7">
        <v>1087800</v>
      </c>
    </row>
    <row r="2417" spans="3:11" x14ac:dyDescent="0.55000000000000004">
      <c r="E2417" t="s">
        <v>26</v>
      </c>
      <c r="I2417" t="s">
        <v>31</v>
      </c>
      <c r="J2417" s="6"/>
      <c r="K2417" s="7">
        <v>1054216.3506000002</v>
      </c>
    </row>
    <row r="2418" spans="3:11" x14ac:dyDescent="0.55000000000000004">
      <c r="E2418" t="s">
        <v>8</v>
      </c>
      <c r="I2418" t="s">
        <v>31</v>
      </c>
      <c r="K2418" s="7">
        <v>2899118.222109532</v>
      </c>
    </row>
    <row r="2419" spans="3:11" x14ac:dyDescent="0.55000000000000004">
      <c r="E2419" t="s">
        <v>25</v>
      </c>
      <c r="I2419" t="s">
        <v>31</v>
      </c>
      <c r="J2419" s="6"/>
      <c r="K2419" s="7">
        <v>2899118.222109532</v>
      </c>
    </row>
    <row r="2420" spans="3:11" x14ac:dyDescent="0.55000000000000004">
      <c r="E2420" t="s">
        <v>26</v>
      </c>
      <c r="I2420" t="s">
        <v>31</v>
      </c>
      <c r="J2420" s="6"/>
      <c r="K2420" s="7">
        <v>2899118.222109532</v>
      </c>
    </row>
    <row r="2421" spans="3:11" x14ac:dyDescent="0.55000000000000004">
      <c r="E2421" t="s">
        <v>8</v>
      </c>
      <c r="I2421" t="s">
        <v>31</v>
      </c>
      <c r="J2421" s="6"/>
      <c r="K2421" s="7">
        <v>1169330.3454</v>
      </c>
    </row>
    <row r="2422" spans="3:11" x14ac:dyDescent="0.55000000000000004">
      <c r="E2422" t="s">
        <v>25</v>
      </c>
      <c r="I2422" t="s">
        <v>31</v>
      </c>
      <c r="J2422" s="6"/>
      <c r="K2422" s="7">
        <v>1500476.7379867383</v>
      </c>
    </row>
    <row r="2423" spans="3:11" x14ac:dyDescent="0.55000000000000004">
      <c r="E2423" t="s">
        <v>26</v>
      </c>
      <c r="I2423" t="s">
        <v>31</v>
      </c>
      <c r="J2423" s="6"/>
      <c r="K2423" s="7">
        <v>1278641.25519876</v>
      </c>
    </row>
    <row r="2424" spans="3:11" x14ac:dyDescent="0.55000000000000004">
      <c r="E2424" t="s">
        <v>8</v>
      </c>
      <c r="I2424" t="s">
        <v>31</v>
      </c>
      <c r="J2424" s="6"/>
      <c r="K2424" s="7">
        <v>1541461.838998243</v>
      </c>
    </row>
    <row r="2425" spans="3:11" x14ac:dyDescent="0.55000000000000004">
      <c r="E2425" t="s">
        <v>25</v>
      </c>
      <c r="I2425" t="s">
        <v>31</v>
      </c>
      <c r="J2425" s="6"/>
      <c r="K2425" s="7">
        <v>1926177.211294628</v>
      </c>
    </row>
    <row r="2426" spans="3:11" x14ac:dyDescent="0.55000000000000004">
      <c r="E2426" t="s">
        <v>26</v>
      </c>
      <c r="I2426" t="s">
        <v>31</v>
      </c>
      <c r="J2426" s="6"/>
      <c r="K2426" s="7">
        <v>1468771.4815166174</v>
      </c>
    </row>
    <row r="2427" spans="3:11" x14ac:dyDescent="0.55000000000000004">
      <c r="E2427" t="s">
        <v>8</v>
      </c>
      <c r="I2427" t="s">
        <v>32</v>
      </c>
      <c r="J2427" s="6"/>
      <c r="K2427" s="7">
        <v>1133282.5768949999</v>
      </c>
    </row>
    <row r="2428" spans="3:11" x14ac:dyDescent="0.55000000000000004">
      <c r="E2428" t="s">
        <v>25</v>
      </c>
      <c r="I2428" t="s">
        <v>32</v>
      </c>
      <c r="J2428" s="6"/>
      <c r="K2428" s="7">
        <v>1106927.1681299999</v>
      </c>
    </row>
    <row r="2429" spans="3:11" x14ac:dyDescent="0.55000000000000004">
      <c r="E2429" t="s">
        <v>26</v>
      </c>
      <c r="I2429" t="s">
        <v>32</v>
      </c>
      <c r="J2429" s="6"/>
      <c r="K2429" s="7">
        <v>1054216.3506000002</v>
      </c>
    </row>
    <row r="2430" spans="3:11" x14ac:dyDescent="0.55000000000000004">
      <c r="C2430" t="s">
        <v>55</v>
      </c>
      <c r="D2430" t="s">
        <v>54</v>
      </c>
      <c r="E2430" t="s">
        <v>8</v>
      </c>
      <c r="I2430" t="s">
        <v>32</v>
      </c>
      <c r="J2430" s="6"/>
      <c r="K2430" s="7">
        <v>1002450.09800916</v>
      </c>
    </row>
    <row r="2431" spans="3:11" x14ac:dyDescent="0.55000000000000004">
      <c r="C2431" t="s">
        <v>55</v>
      </c>
      <c r="D2431" t="s">
        <v>54</v>
      </c>
      <c r="E2431" t="s">
        <v>25</v>
      </c>
      <c r="I2431" t="s">
        <v>32</v>
      </c>
      <c r="J2431" s="6"/>
      <c r="K2431" s="7">
        <v>1484832.1078735869</v>
      </c>
    </row>
    <row r="2432" spans="3:11" x14ac:dyDescent="0.55000000000000004">
      <c r="C2432" t="s">
        <v>55</v>
      </c>
      <c r="D2432" t="s">
        <v>54</v>
      </c>
      <c r="E2432" t="s">
        <v>26</v>
      </c>
      <c r="I2432" t="s">
        <v>32</v>
      </c>
      <c r="J2432" s="6"/>
      <c r="K2432" s="7">
        <v>1419811.8431953304</v>
      </c>
    </row>
    <row r="2433" spans="3:11" x14ac:dyDescent="0.55000000000000004">
      <c r="E2433" t="s">
        <v>8</v>
      </c>
      <c r="I2433" t="s">
        <v>32</v>
      </c>
      <c r="J2433" s="6"/>
      <c r="K2433" s="7">
        <v>1002450.09800916</v>
      </c>
    </row>
    <row r="2434" spans="3:11" x14ac:dyDescent="0.55000000000000004">
      <c r="E2434" t="s">
        <v>25</v>
      </c>
      <c r="I2434" t="s">
        <v>32</v>
      </c>
      <c r="J2434" s="6"/>
      <c r="K2434" s="7">
        <v>1522711.6087382496</v>
      </c>
    </row>
    <row r="2435" spans="3:11" x14ac:dyDescent="0.55000000000000004">
      <c r="E2435" t="s">
        <v>26</v>
      </c>
      <c r="I2435" t="s">
        <v>32</v>
      </c>
      <c r="J2435" s="6"/>
      <c r="K2435" s="7">
        <v>1419811.8431953304</v>
      </c>
    </row>
    <row r="2436" spans="3:11" x14ac:dyDescent="0.55000000000000004">
      <c r="E2436" t="s">
        <v>8</v>
      </c>
      <c r="I2436" t="s">
        <v>32</v>
      </c>
      <c r="J2436" s="6"/>
      <c r="K2436" s="7">
        <v>1002450.09800916</v>
      </c>
    </row>
    <row r="2437" spans="3:11" x14ac:dyDescent="0.55000000000000004">
      <c r="E2437" t="s">
        <v>25</v>
      </c>
      <c r="I2437" t="s">
        <v>32</v>
      </c>
      <c r="J2437" s="6"/>
      <c r="K2437" s="7">
        <v>2001025.6208065324</v>
      </c>
    </row>
    <row r="2438" spans="3:11" x14ac:dyDescent="0.55000000000000004">
      <c r="E2438" t="s">
        <v>26</v>
      </c>
      <c r="I2438" t="s">
        <v>32</v>
      </c>
      <c r="J2438" s="6"/>
      <c r="K2438" s="7">
        <v>1510352.6675924903</v>
      </c>
    </row>
    <row r="2439" spans="3:11" x14ac:dyDescent="0.55000000000000004">
      <c r="E2439" t="s">
        <v>8</v>
      </c>
      <c r="I2439" t="s">
        <v>32</v>
      </c>
      <c r="J2439" s="6"/>
      <c r="K2439" s="7">
        <v>762017.83248082479</v>
      </c>
    </row>
    <row r="2440" spans="3:11" x14ac:dyDescent="0.55000000000000004">
      <c r="E2440" t="s">
        <v>25</v>
      </c>
      <c r="I2440" t="s">
        <v>32</v>
      </c>
      <c r="J2440" s="6"/>
      <c r="K2440" s="7">
        <v>1483507.3045263754</v>
      </c>
    </row>
    <row r="2441" spans="3:11" x14ac:dyDescent="0.55000000000000004">
      <c r="E2441" t="s">
        <v>26</v>
      </c>
      <c r="I2441" t="s">
        <v>32</v>
      </c>
      <c r="J2441" s="6"/>
      <c r="K2441" s="7">
        <v>1122762.5685036001</v>
      </c>
    </row>
    <row r="2442" spans="3:11" x14ac:dyDescent="0.55000000000000004">
      <c r="C2442" t="s">
        <v>55</v>
      </c>
      <c r="E2442" t="s">
        <v>8</v>
      </c>
      <c r="I2442" t="s">
        <v>32</v>
      </c>
      <c r="J2442" s="6"/>
      <c r="K2442" s="7">
        <v>1002450.09800916</v>
      </c>
    </row>
    <row r="2443" spans="3:11" x14ac:dyDescent="0.55000000000000004">
      <c r="C2443" t="s">
        <v>55</v>
      </c>
      <c r="E2443" t="s">
        <v>25</v>
      </c>
      <c r="I2443" t="s">
        <v>32</v>
      </c>
      <c r="J2443" s="6"/>
      <c r="K2443" s="7">
        <v>1800000</v>
      </c>
    </row>
    <row r="2444" spans="3:11" x14ac:dyDescent="0.55000000000000004">
      <c r="C2444" t="s">
        <v>55</v>
      </c>
      <c r="E2444" t="s">
        <v>26</v>
      </c>
      <c r="I2444" t="s">
        <v>32</v>
      </c>
      <c r="J2444" s="6"/>
      <c r="K2444" s="7">
        <v>1580942.0960191605</v>
      </c>
    </row>
    <row r="2445" spans="3:11" x14ac:dyDescent="0.55000000000000004">
      <c r="E2445" t="s">
        <v>8</v>
      </c>
      <c r="I2445" t="s">
        <v>32</v>
      </c>
      <c r="J2445" s="6"/>
      <c r="K2445" s="7">
        <v>1002450.09800916</v>
      </c>
    </row>
    <row r="2446" spans="3:11" x14ac:dyDescent="0.55000000000000004">
      <c r="E2446" t="s">
        <v>25</v>
      </c>
      <c r="I2446" t="s">
        <v>32</v>
      </c>
      <c r="J2446" s="6"/>
      <c r="K2446" s="7">
        <v>2144504.3169830097</v>
      </c>
    </row>
    <row r="2447" spans="3:11" x14ac:dyDescent="0.55000000000000004">
      <c r="E2447" t="s">
        <v>26</v>
      </c>
      <c r="I2447" t="s">
        <v>32</v>
      </c>
      <c r="J2447" s="6"/>
      <c r="K2447" s="7">
        <v>1667208.3133792214</v>
      </c>
    </row>
    <row r="2448" spans="3:11" x14ac:dyDescent="0.55000000000000004">
      <c r="C2448" t="s">
        <v>55</v>
      </c>
      <c r="E2448" t="s">
        <v>8</v>
      </c>
      <c r="I2448" t="s">
        <v>32</v>
      </c>
      <c r="J2448" s="6"/>
      <c r="K2448" s="7">
        <v>1067336.5363649179</v>
      </c>
    </row>
    <row r="2449" spans="3:11" x14ac:dyDescent="0.55000000000000004">
      <c r="C2449" t="s">
        <v>55</v>
      </c>
      <c r="E2449" t="s">
        <v>25</v>
      </c>
      <c r="I2449" t="s">
        <v>32</v>
      </c>
      <c r="J2449" s="6"/>
      <c r="K2449" s="7">
        <v>2094547.6556734031</v>
      </c>
    </row>
    <row r="2450" spans="3:11" x14ac:dyDescent="0.55000000000000004">
      <c r="C2450" t="s">
        <v>55</v>
      </c>
      <c r="E2450" t="s">
        <v>26</v>
      </c>
      <c r="I2450" t="s">
        <v>32</v>
      </c>
      <c r="J2450" s="6"/>
      <c r="K2450" s="7">
        <v>1580942.0960191605</v>
      </c>
    </row>
    <row r="2451" spans="3:11" x14ac:dyDescent="0.55000000000000004">
      <c r="E2451" t="s">
        <v>8</v>
      </c>
      <c r="I2451" t="s">
        <v>32</v>
      </c>
      <c r="J2451" s="6"/>
      <c r="K2451" s="7">
        <v>1125577.1802659421</v>
      </c>
    </row>
    <row r="2452" spans="3:11" x14ac:dyDescent="0.55000000000000004">
      <c r="E2452" t="s">
        <v>25</v>
      </c>
      <c r="I2452" t="s">
        <v>32</v>
      </c>
      <c r="J2452" s="6"/>
      <c r="K2452" s="7">
        <v>2123721.9938707571</v>
      </c>
    </row>
    <row r="2453" spans="3:11" x14ac:dyDescent="0.55000000000000004">
      <c r="E2453" t="s">
        <v>26</v>
      </c>
      <c r="I2453" t="s">
        <v>32</v>
      </c>
      <c r="J2453" s="6"/>
      <c r="K2453" s="7">
        <v>1651051.4506535609</v>
      </c>
    </row>
    <row r="2454" spans="3:11" x14ac:dyDescent="0.55000000000000004">
      <c r="E2454" t="s">
        <v>8</v>
      </c>
      <c r="I2454" t="s">
        <v>32</v>
      </c>
      <c r="J2454" s="6"/>
      <c r="K2454" s="7">
        <v>1443419.8994431046</v>
      </c>
    </row>
    <row r="2455" spans="3:11" x14ac:dyDescent="0.55000000000000004">
      <c r="E2455" t="s">
        <v>25</v>
      </c>
      <c r="I2455" t="s">
        <v>32</v>
      </c>
      <c r="J2455" s="6"/>
      <c r="K2455" s="7">
        <v>1443419.8994431046</v>
      </c>
    </row>
    <row r="2456" spans="3:11" x14ac:dyDescent="0.55000000000000004">
      <c r="E2456" t="s">
        <v>26</v>
      </c>
      <c r="I2456" t="s">
        <v>32</v>
      </c>
      <c r="J2456" s="6"/>
      <c r="K2456" s="7">
        <v>1563704.8910633635</v>
      </c>
    </row>
    <row r="2457" spans="3:11" x14ac:dyDescent="0.55000000000000004">
      <c r="E2457" t="s">
        <v>8</v>
      </c>
      <c r="I2457" t="s">
        <v>32</v>
      </c>
      <c r="J2457" s="6"/>
      <c r="K2457" s="7">
        <v>2899118.222109532</v>
      </c>
    </row>
    <row r="2458" spans="3:11" x14ac:dyDescent="0.55000000000000004">
      <c r="E2458" t="s">
        <v>25</v>
      </c>
      <c r="I2458" t="s">
        <v>32</v>
      </c>
      <c r="J2458" s="6"/>
      <c r="K2458" s="7">
        <v>2899118.222109532</v>
      </c>
    </row>
    <row r="2459" spans="3:11" x14ac:dyDescent="0.55000000000000004">
      <c r="E2459" t="s">
        <v>26</v>
      </c>
      <c r="I2459" t="s">
        <v>32</v>
      </c>
      <c r="J2459" s="6"/>
      <c r="K2459" s="7">
        <v>2899118.222109532</v>
      </c>
    </row>
    <row r="2460" spans="3:11" x14ac:dyDescent="0.55000000000000004">
      <c r="E2460" t="s">
        <v>8</v>
      </c>
      <c r="I2460" t="s">
        <v>32</v>
      </c>
      <c r="J2460" s="6"/>
      <c r="K2460" s="7">
        <v>893846.91750000766</v>
      </c>
    </row>
    <row r="2461" spans="3:11" x14ac:dyDescent="0.55000000000000004">
      <c r="E2461" t="s">
        <v>25</v>
      </c>
      <c r="I2461" t="s">
        <v>32</v>
      </c>
      <c r="J2461" s="6"/>
      <c r="K2461" s="7">
        <v>1740154.0682094381</v>
      </c>
    </row>
    <row r="2462" spans="3:11" x14ac:dyDescent="0.55000000000000004">
      <c r="E2462" t="s">
        <v>26</v>
      </c>
      <c r="I2462" t="s">
        <v>32</v>
      </c>
      <c r="J2462" s="6"/>
      <c r="K2462" s="7">
        <v>1317000.492854723</v>
      </c>
    </row>
    <row r="2463" spans="3:11" x14ac:dyDescent="0.55000000000000004">
      <c r="E2463" t="s">
        <v>8</v>
      </c>
      <c r="I2463" t="s">
        <v>32</v>
      </c>
      <c r="J2463" s="6"/>
      <c r="K2463" s="7">
        <v>1322594.0888291663</v>
      </c>
    </row>
    <row r="2464" spans="3:11" x14ac:dyDescent="0.55000000000000004">
      <c r="E2464" t="s">
        <v>25</v>
      </c>
      <c r="I2464" t="s">
        <v>32</v>
      </c>
      <c r="J2464" s="6"/>
      <c r="K2464" s="7">
        <v>1349585.8049277207</v>
      </c>
    </row>
    <row r="2465" spans="5:11" x14ac:dyDescent="0.55000000000000004">
      <c r="E2465" t="s">
        <v>26</v>
      </c>
      <c r="I2465" t="s">
        <v>32</v>
      </c>
      <c r="J2465" s="6"/>
      <c r="K2465" s="7">
        <v>1349585.8049277207</v>
      </c>
    </row>
    <row r="2466" spans="5:11" x14ac:dyDescent="0.55000000000000004">
      <c r="E2466" t="s">
        <v>8</v>
      </c>
      <c r="I2466" t="s">
        <v>32</v>
      </c>
      <c r="J2466" s="6"/>
      <c r="K2466" s="7">
        <v>1420616.6367660218</v>
      </c>
    </row>
    <row r="2467" spans="5:11" x14ac:dyDescent="0.55000000000000004">
      <c r="E2467" t="s">
        <v>25</v>
      </c>
      <c r="I2467" t="s">
        <v>32</v>
      </c>
      <c r="J2467" s="6"/>
      <c r="K2467" s="7">
        <v>1420616.6367660218</v>
      </c>
    </row>
    <row r="2468" spans="5:11" x14ac:dyDescent="0.55000000000000004">
      <c r="E2468" t="s">
        <v>26</v>
      </c>
      <c r="I2468" t="s">
        <v>32</v>
      </c>
      <c r="J2468" s="6"/>
      <c r="K2468" s="7">
        <v>1420616.6367660218</v>
      </c>
    </row>
    <row r="2469" spans="5:11" x14ac:dyDescent="0.55000000000000004">
      <c r="E2469" t="s">
        <v>8</v>
      </c>
      <c r="I2469" t="s">
        <v>32</v>
      </c>
      <c r="J2469" s="6"/>
      <c r="K2469" s="7">
        <v>1438611.1141650579</v>
      </c>
    </row>
    <row r="2470" spans="5:11" x14ac:dyDescent="0.55000000000000004">
      <c r="E2470" t="s">
        <v>25</v>
      </c>
      <c r="I2470" t="s">
        <v>32</v>
      </c>
      <c r="J2470" s="6"/>
      <c r="K2470" s="7">
        <v>1467970.5246582224</v>
      </c>
    </row>
    <row r="2471" spans="5:11" x14ac:dyDescent="0.55000000000000004">
      <c r="E2471" t="s">
        <v>26</v>
      </c>
      <c r="I2471" t="s">
        <v>32</v>
      </c>
      <c r="J2471" s="6"/>
      <c r="K2471" s="7">
        <v>1467970.5246582224</v>
      </c>
    </row>
    <row r="2472" spans="5:11" x14ac:dyDescent="0.55000000000000004">
      <c r="E2472" t="s">
        <v>8</v>
      </c>
      <c r="I2472" t="s">
        <v>32</v>
      </c>
      <c r="J2472" s="6"/>
      <c r="K2472" s="7">
        <v>625485</v>
      </c>
    </row>
    <row r="2473" spans="5:11" x14ac:dyDescent="0.55000000000000004">
      <c r="E2473" t="s">
        <v>25</v>
      </c>
      <c r="I2473" t="s">
        <v>32</v>
      </c>
      <c r="J2473" s="6"/>
      <c r="K2473" s="7">
        <v>1250970</v>
      </c>
    </row>
    <row r="2474" spans="5:11" x14ac:dyDescent="0.55000000000000004">
      <c r="E2474" t="s">
        <v>26</v>
      </c>
      <c r="I2474" t="s">
        <v>32</v>
      </c>
      <c r="J2474" s="6"/>
      <c r="K2474" s="7">
        <v>1305360.0000000002</v>
      </c>
    </row>
    <row r="2475" spans="5:11" x14ac:dyDescent="0.55000000000000004">
      <c r="E2475" t="s">
        <v>8</v>
      </c>
      <c r="I2475" t="s">
        <v>32</v>
      </c>
      <c r="J2475" s="6"/>
      <c r="K2475" s="7">
        <v>2899118.222109532</v>
      </c>
    </row>
    <row r="2476" spans="5:11" x14ac:dyDescent="0.55000000000000004">
      <c r="E2476" t="s">
        <v>25</v>
      </c>
      <c r="I2476" t="s">
        <v>32</v>
      </c>
      <c r="J2476" s="6"/>
      <c r="K2476" s="7">
        <v>2899118.222109532</v>
      </c>
    </row>
    <row r="2477" spans="5:11" x14ac:dyDescent="0.55000000000000004">
      <c r="E2477" t="s">
        <v>26</v>
      </c>
      <c r="I2477" t="s">
        <v>32</v>
      </c>
      <c r="J2477" s="6"/>
      <c r="K2477" s="7">
        <v>2899118.222109532</v>
      </c>
    </row>
    <row r="2478" spans="5:11" x14ac:dyDescent="0.55000000000000004">
      <c r="E2478" t="s">
        <v>8</v>
      </c>
      <c r="I2478" t="s">
        <v>32</v>
      </c>
      <c r="J2478" s="6"/>
      <c r="K2478" s="7">
        <v>230002.87715421279</v>
      </c>
    </row>
    <row r="2479" spans="5:11" x14ac:dyDescent="0.55000000000000004">
      <c r="E2479" t="s">
        <v>25</v>
      </c>
      <c r="I2479" t="s">
        <v>32</v>
      </c>
      <c r="J2479" s="6"/>
      <c r="K2479" s="7">
        <v>39006.335891650117</v>
      </c>
    </row>
    <row r="2480" spans="5:11" x14ac:dyDescent="0.55000000000000004">
      <c r="E2480" t="s">
        <v>26</v>
      </c>
      <c r="I2480" t="s">
        <v>32</v>
      </c>
      <c r="J2480" s="6"/>
      <c r="K2480" s="7">
        <v>0</v>
      </c>
    </row>
    <row r="2481" spans="5:11" x14ac:dyDescent="0.55000000000000004">
      <c r="E2481" t="s">
        <v>8</v>
      </c>
      <c r="I2481" t="s">
        <v>32</v>
      </c>
      <c r="J2481" s="6"/>
      <c r="K2481" s="7">
        <v>1410796.5987657572</v>
      </c>
    </row>
    <row r="2482" spans="5:11" x14ac:dyDescent="0.55000000000000004">
      <c r="E2482" t="s">
        <v>25</v>
      </c>
      <c r="I2482" t="s">
        <v>32</v>
      </c>
      <c r="J2482" s="6"/>
      <c r="K2482" s="7">
        <v>1525931.5070034994</v>
      </c>
    </row>
    <row r="2483" spans="5:11" x14ac:dyDescent="0.55000000000000004">
      <c r="E2483" t="s">
        <v>26</v>
      </c>
      <c r="I2483" t="s">
        <v>32</v>
      </c>
      <c r="J2483" s="6"/>
      <c r="K2483" s="7">
        <v>1375763.1080970492</v>
      </c>
    </row>
    <row r="2484" spans="5:11" x14ac:dyDescent="0.55000000000000004">
      <c r="E2484" t="s">
        <v>8</v>
      </c>
      <c r="I2484" t="s">
        <v>32</v>
      </c>
      <c r="J2484" s="6"/>
      <c r="K2484" s="7">
        <v>1355272.4976000001</v>
      </c>
    </row>
    <row r="2485" spans="5:11" x14ac:dyDescent="0.55000000000000004">
      <c r="E2485" t="s">
        <v>25</v>
      </c>
      <c r="I2485" t="s">
        <v>32</v>
      </c>
      <c r="J2485" s="6"/>
      <c r="K2485" s="7">
        <v>1382931.12</v>
      </c>
    </row>
    <row r="2486" spans="5:11" x14ac:dyDescent="0.55000000000000004">
      <c r="E2486" t="s">
        <v>26</v>
      </c>
      <c r="I2486" t="s">
        <v>32</v>
      </c>
      <c r="J2486" s="6"/>
      <c r="K2486" s="7">
        <v>1382931.12</v>
      </c>
    </row>
    <row r="2487" spans="5:11" x14ac:dyDescent="0.55000000000000004">
      <c r="E2487" t="s">
        <v>8</v>
      </c>
      <c r="I2487" t="s">
        <v>32</v>
      </c>
      <c r="J2487" s="6"/>
      <c r="K2487" s="7">
        <v>1245972</v>
      </c>
    </row>
    <row r="2488" spans="5:11" x14ac:dyDescent="0.55000000000000004">
      <c r="E2488" t="s">
        <v>25</v>
      </c>
      <c r="I2488" t="s">
        <v>32</v>
      </c>
      <c r="J2488" s="6"/>
      <c r="K2488" s="7">
        <v>1271400</v>
      </c>
    </row>
    <row r="2489" spans="5:11" x14ac:dyDescent="0.55000000000000004">
      <c r="E2489" t="s">
        <v>26</v>
      </c>
      <c r="I2489" t="s">
        <v>32</v>
      </c>
      <c r="J2489" s="6"/>
      <c r="K2489" s="7">
        <v>1271400</v>
      </c>
    </row>
    <row r="2490" spans="5:11" x14ac:dyDescent="0.55000000000000004">
      <c r="E2490" t="s">
        <v>8</v>
      </c>
      <c r="I2490" t="s">
        <v>32</v>
      </c>
      <c r="J2490" s="6"/>
      <c r="K2490" s="7">
        <v>1341816</v>
      </c>
    </row>
    <row r="2491" spans="5:11" x14ac:dyDescent="0.55000000000000004">
      <c r="E2491" t="s">
        <v>25</v>
      </c>
      <c r="I2491" t="s">
        <v>32</v>
      </c>
      <c r="J2491" s="6"/>
      <c r="K2491" s="7">
        <v>1369200</v>
      </c>
    </row>
    <row r="2492" spans="5:11" x14ac:dyDescent="0.55000000000000004">
      <c r="E2492" t="s">
        <v>26</v>
      </c>
      <c r="I2492" t="s">
        <v>32</v>
      </c>
      <c r="J2492" s="6"/>
      <c r="K2492" s="7">
        <v>1369200</v>
      </c>
    </row>
    <row r="2493" spans="5:11" x14ac:dyDescent="0.55000000000000004">
      <c r="E2493" t="s">
        <v>8</v>
      </c>
      <c r="I2493" t="s">
        <v>32</v>
      </c>
      <c r="J2493" s="6"/>
      <c r="K2493" s="7">
        <v>1133282.5768949999</v>
      </c>
    </row>
    <row r="2494" spans="5:11" x14ac:dyDescent="0.55000000000000004">
      <c r="E2494" t="s">
        <v>25</v>
      </c>
      <c r="I2494" t="s">
        <v>32</v>
      </c>
      <c r="J2494" s="6"/>
      <c r="K2494" s="7">
        <v>1106927.1681299999</v>
      </c>
    </row>
    <row r="2495" spans="5:11" x14ac:dyDescent="0.55000000000000004">
      <c r="E2495" t="s">
        <v>26</v>
      </c>
      <c r="I2495" t="s">
        <v>32</v>
      </c>
      <c r="J2495" s="6"/>
      <c r="K2495" s="7">
        <v>1054216.3506000002</v>
      </c>
    </row>
    <row r="2496" spans="5:11" x14ac:dyDescent="0.55000000000000004">
      <c r="E2496" t="s">
        <v>8</v>
      </c>
      <c r="I2496" t="s">
        <v>32</v>
      </c>
      <c r="J2496" s="6"/>
      <c r="K2496" s="7">
        <v>2899118.222109532</v>
      </c>
    </row>
    <row r="2497" spans="3:11" x14ac:dyDescent="0.55000000000000004">
      <c r="E2497" t="s">
        <v>25</v>
      </c>
      <c r="I2497" t="s">
        <v>32</v>
      </c>
      <c r="J2497" s="6"/>
      <c r="K2497" s="7">
        <v>2899118.222109532</v>
      </c>
    </row>
    <row r="2498" spans="3:11" x14ac:dyDescent="0.55000000000000004">
      <c r="E2498" t="s">
        <v>26</v>
      </c>
      <c r="I2498" t="s">
        <v>32</v>
      </c>
      <c r="J2498" s="6"/>
      <c r="K2498" s="7">
        <v>2899118.222109532</v>
      </c>
    </row>
    <row r="2499" spans="3:11" x14ac:dyDescent="0.55000000000000004">
      <c r="E2499" t="s">
        <v>8</v>
      </c>
      <c r="I2499" t="s">
        <v>32</v>
      </c>
      <c r="J2499" s="6"/>
      <c r="K2499" s="7">
        <v>1169330.3454</v>
      </c>
    </row>
    <row r="2500" spans="3:11" x14ac:dyDescent="0.55000000000000004">
      <c r="E2500" t="s">
        <v>25</v>
      </c>
      <c r="I2500" t="s">
        <v>32</v>
      </c>
      <c r="J2500" s="6"/>
      <c r="K2500" s="7">
        <v>1500476.7379867383</v>
      </c>
    </row>
    <row r="2501" spans="3:11" x14ac:dyDescent="0.55000000000000004">
      <c r="E2501" t="s">
        <v>26</v>
      </c>
      <c r="I2501" t="s">
        <v>32</v>
      </c>
      <c r="J2501" s="6"/>
      <c r="K2501" s="7">
        <v>1278641.25519876</v>
      </c>
    </row>
    <row r="2502" spans="3:11" x14ac:dyDescent="0.55000000000000004">
      <c r="E2502" t="s">
        <v>8</v>
      </c>
      <c r="I2502" t="s">
        <v>32</v>
      </c>
      <c r="J2502" s="6"/>
      <c r="K2502" s="7">
        <v>1541461.838998243</v>
      </c>
    </row>
    <row r="2503" spans="3:11" x14ac:dyDescent="0.55000000000000004">
      <c r="E2503" t="s">
        <v>25</v>
      </c>
      <c r="I2503" t="s">
        <v>32</v>
      </c>
      <c r="J2503" s="6"/>
      <c r="K2503" s="7">
        <v>1926177.211294628</v>
      </c>
    </row>
    <row r="2504" spans="3:11" x14ac:dyDescent="0.55000000000000004">
      <c r="E2504" t="s">
        <v>26</v>
      </c>
      <c r="I2504" t="s">
        <v>32</v>
      </c>
      <c r="J2504" s="6"/>
      <c r="K2504" s="7">
        <v>1468771.4815166174</v>
      </c>
    </row>
    <row r="2505" spans="3:11" x14ac:dyDescent="0.55000000000000004">
      <c r="E2505" t="s">
        <v>8</v>
      </c>
      <c r="I2505" t="s">
        <v>33</v>
      </c>
      <c r="J2505" s="6"/>
      <c r="K2505" s="7">
        <v>1047574.8080614405</v>
      </c>
    </row>
    <row r="2506" spans="3:11" x14ac:dyDescent="0.55000000000000004">
      <c r="E2506" t="s">
        <v>25</v>
      </c>
      <c r="I2506" t="s">
        <v>33</v>
      </c>
      <c r="J2506" s="6"/>
      <c r="K2506" s="7">
        <v>944567.53875593084</v>
      </c>
    </row>
    <row r="2507" spans="3:11" x14ac:dyDescent="0.55000000000000004">
      <c r="E2507" t="s">
        <v>26</v>
      </c>
      <c r="I2507" t="s">
        <v>33</v>
      </c>
      <c r="J2507" s="6"/>
      <c r="K2507" s="7">
        <v>1073498.9323215752</v>
      </c>
    </row>
    <row r="2508" spans="3:11" x14ac:dyDescent="0.55000000000000004">
      <c r="C2508" t="s">
        <v>55</v>
      </c>
      <c r="D2508" t="s">
        <v>54</v>
      </c>
      <c r="E2508" t="s">
        <v>8</v>
      </c>
      <c r="I2508" t="s">
        <v>33</v>
      </c>
      <c r="J2508" s="6"/>
      <c r="K2508" s="7">
        <v>906670.37078073528</v>
      </c>
    </row>
    <row r="2509" spans="3:11" x14ac:dyDescent="0.55000000000000004">
      <c r="C2509" t="s">
        <v>55</v>
      </c>
      <c r="D2509" t="s">
        <v>54</v>
      </c>
      <c r="E2509" t="s">
        <v>25</v>
      </c>
      <c r="I2509" t="s">
        <v>33</v>
      </c>
      <c r="J2509" s="6"/>
      <c r="K2509" s="7">
        <v>1426443.6080044569</v>
      </c>
    </row>
    <row r="2510" spans="3:11" x14ac:dyDescent="0.55000000000000004">
      <c r="C2510" t="s">
        <v>55</v>
      </c>
      <c r="D2510" t="s">
        <v>54</v>
      </c>
      <c r="E2510" t="s">
        <v>26</v>
      </c>
      <c r="I2510" t="s">
        <v>33</v>
      </c>
      <c r="J2510" s="6"/>
      <c r="K2510" s="7">
        <v>1315695.3149410775</v>
      </c>
    </row>
    <row r="2511" spans="3:11" x14ac:dyDescent="0.55000000000000004">
      <c r="E2511" t="s">
        <v>8</v>
      </c>
      <c r="I2511" t="s">
        <v>33</v>
      </c>
      <c r="J2511" s="6"/>
      <c r="K2511" s="7">
        <v>988199.14255641855</v>
      </c>
    </row>
    <row r="2512" spans="3:11" x14ac:dyDescent="0.55000000000000004">
      <c r="E2512" t="s">
        <v>25</v>
      </c>
      <c r="I2512" t="s">
        <v>33</v>
      </c>
      <c r="J2512" s="6"/>
      <c r="K2512" s="7">
        <v>1478360.7851827666</v>
      </c>
    </row>
    <row r="2513" spans="3:11" x14ac:dyDescent="0.55000000000000004">
      <c r="E2513" t="s">
        <v>26</v>
      </c>
      <c r="I2513" t="s">
        <v>33</v>
      </c>
      <c r="J2513" s="6"/>
      <c r="K2513" s="7">
        <v>1377217.4878994704</v>
      </c>
    </row>
    <row r="2514" spans="3:11" x14ac:dyDescent="0.55000000000000004">
      <c r="E2514" t="s">
        <v>8</v>
      </c>
      <c r="I2514" t="s">
        <v>33</v>
      </c>
      <c r="J2514" s="6"/>
      <c r="K2514" s="7">
        <v>988199.14255641855</v>
      </c>
    </row>
    <row r="2515" spans="3:11" x14ac:dyDescent="0.55000000000000004">
      <c r="E2515" t="s">
        <v>25</v>
      </c>
      <c r="I2515" t="s">
        <v>33</v>
      </c>
      <c r="J2515" s="6"/>
      <c r="K2515" s="7">
        <v>1939247.9568153722</v>
      </c>
    </row>
    <row r="2516" spans="3:11" x14ac:dyDescent="0.55000000000000004">
      <c r="E2516" t="s">
        <v>26</v>
      </c>
      <c r="I2516" t="s">
        <v>33</v>
      </c>
      <c r="J2516" s="6"/>
      <c r="K2516" s="7">
        <v>1463723.5496859076</v>
      </c>
    </row>
    <row r="2517" spans="3:11" x14ac:dyDescent="0.55000000000000004">
      <c r="E2517" t="s">
        <v>8</v>
      </c>
      <c r="I2517" t="s">
        <v>33</v>
      </c>
      <c r="J2517" s="6"/>
      <c r="K2517" s="7">
        <v>784878.36745524954</v>
      </c>
    </row>
    <row r="2518" spans="3:11" x14ac:dyDescent="0.55000000000000004">
      <c r="E2518" t="s">
        <v>25</v>
      </c>
      <c r="I2518" t="s">
        <v>33</v>
      </c>
      <c r="J2518" s="6"/>
      <c r="K2518" s="7">
        <v>1528012.5236621667</v>
      </c>
    </row>
    <row r="2519" spans="3:11" x14ac:dyDescent="0.55000000000000004">
      <c r="E2519" t="s">
        <v>26</v>
      </c>
      <c r="I2519" t="s">
        <v>33</v>
      </c>
      <c r="K2519" s="7">
        <v>1156445.4455587082</v>
      </c>
    </row>
    <row r="2520" spans="3:11" x14ac:dyDescent="0.55000000000000004">
      <c r="C2520" t="s">
        <v>55</v>
      </c>
      <c r="E2520" t="s">
        <v>8</v>
      </c>
      <c r="I2520" t="s">
        <v>33</v>
      </c>
      <c r="J2520" s="6"/>
      <c r="K2520" s="7">
        <v>973252.52233899035</v>
      </c>
    </row>
    <row r="2521" spans="3:11" x14ac:dyDescent="0.55000000000000004">
      <c r="C2521" t="s">
        <v>55</v>
      </c>
      <c r="E2521" t="s">
        <v>25</v>
      </c>
      <c r="I2521" t="s">
        <v>33</v>
      </c>
      <c r="J2521" s="6"/>
      <c r="K2521" s="7">
        <v>1398337.0336285233</v>
      </c>
    </row>
    <row r="2522" spans="3:11" x14ac:dyDescent="0.55000000000000004">
      <c r="C2522" t="s">
        <v>55</v>
      </c>
      <c r="E2522" t="s">
        <v>26</v>
      </c>
      <c r="I2522" t="s">
        <v>33</v>
      </c>
      <c r="J2522" s="6"/>
      <c r="K2522" s="7">
        <v>1398337.0336285233</v>
      </c>
    </row>
    <row r="2523" spans="3:11" x14ac:dyDescent="0.55000000000000004">
      <c r="E2523" t="s">
        <v>8</v>
      </c>
      <c r="I2523" t="s">
        <v>33</v>
      </c>
      <c r="J2523" s="6"/>
      <c r="K2523" s="7">
        <v>925173.8477354442</v>
      </c>
    </row>
    <row r="2524" spans="3:11" x14ac:dyDescent="0.55000000000000004">
      <c r="E2524" t="s">
        <v>25</v>
      </c>
      <c r="I2524" t="s">
        <v>33</v>
      </c>
      <c r="J2524" s="6"/>
      <c r="K2524" s="7">
        <v>2055876.3667890038</v>
      </c>
    </row>
    <row r="2525" spans="3:11" x14ac:dyDescent="0.55000000000000004">
      <c r="E2525" t="s">
        <v>26</v>
      </c>
      <c r="I2525" t="s">
        <v>33</v>
      </c>
      <c r="K2525" s="7">
        <v>2204865.3246487654</v>
      </c>
    </row>
    <row r="2526" spans="3:11" x14ac:dyDescent="0.55000000000000004">
      <c r="C2526" t="s">
        <v>55</v>
      </c>
      <c r="E2526" t="s">
        <v>8</v>
      </c>
      <c r="I2526" t="s">
        <v>33</v>
      </c>
      <c r="J2526" s="6"/>
      <c r="K2526" s="7">
        <v>1003353.1158133921</v>
      </c>
    </row>
    <row r="2527" spans="3:11" x14ac:dyDescent="0.55000000000000004">
      <c r="C2527" t="s">
        <v>55</v>
      </c>
      <c r="E2527" t="s">
        <v>25</v>
      </c>
      <c r="I2527" t="s">
        <v>33</v>
      </c>
      <c r="J2527" s="6"/>
      <c r="K2527" s="7">
        <v>1968986.2053228042</v>
      </c>
    </row>
    <row r="2528" spans="3:11" x14ac:dyDescent="0.55000000000000004">
      <c r="C2528" t="s">
        <v>55</v>
      </c>
      <c r="E2528" t="s">
        <v>26</v>
      </c>
      <c r="I2528" t="s">
        <v>33</v>
      </c>
      <c r="J2528" s="6"/>
      <c r="K2528" s="7">
        <v>1486169.6605680981</v>
      </c>
    </row>
    <row r="2529" spans="5:11" x14ac:dyDescent="0.55000000000000004">
      <c r="E2529" t="s">
        <v>8</v>
      </c>
      <c r="I2529" t="s">
        <v>33</v>
      </c>
      <c r="J2529" s="6"/>
      <c r="K2529" s="7">
        <v>1048792.2950858853</v>
      </c>
    </row>
    <row r="2530" spans="5:11" x14ac:dyDescent="0.55000000000000004">
      <c r="E2530" t="s">
        <v>25</v>
      </c>
      <c r="I2530" t="s">
        <v>33</v>
      </c>
      <c r="J2530" s="6"/>
      <c r="K2530" s="7">
        <v>2121810.6440762733</v>
      </c>
    </row>
    <row r="2531" spans="5:11" x14ac:dyDescent="0.55000000000000004">
      <c r="E2531" t="s">
        <v>26</v>
      </c>
      <c r="I2531" t="s">
        <v>33</v>
      </c>
      <c r="J2531" s="6"/>
      <c r="K2531" s="7">
        <v>1553474.3099199357</v>
      </c>
    </row>
    <row r="2532" spans="5:11" x14ac:dyDescent="0.55000000000000004">
      <c r="E2532" t="s">
        <v>8</v>
      </c>
      <c r="I2532" t="s">
        <v>33</v>
      </c>
      <c r="J2532" s="6"/>
      <c r="K2532" s="7">
        <v>1486722.4964263977</v>
      </c>
    </row>
    <row r="2533" spans="5:11" x14ac:dyDescent="0.55000000000000004">
      <c r="E2533" t="s">
        <v>25</v>
      </c>
      <c r="I2533" t="s">
        <v>33</v>
      </c>
      <c r="J2533" s="6"/>
      <c r="K2533" s="7">
        <v>1486722.4964263977</v>
      </c>
    </row>
    <row r="2534" spans="5:11" x14ac:dyDescent="0.55000000000000004">
      <c r="E2534" t="s">
        <v>26</v>
      </c>
      <c r="I2534" t="s">
        <v>33</v>
      </c>
      <c r="J2534" s="6"/>
      <c r="K2534" s="7">
        <v>1610616.0377952645</v>
      </c>
    </row>
    <row r="2535" spans="5:11" x14ac:dyDescent="0.55000000000000004">
      <c r="E2535" t="s">
        <v>8</v>
      </c>
      <c r="I2535" t="s">
        <v>33</v>
      </c>
      <c r="J2535" s="6"/>
      <c r="K2535" s="7">
        <v>1495560.0000000002</v>
      </c>
    </row>
    <row r="2536" spans="5:11" x14ac:dyDescent="0.55000000000000004">
      <c r="E2536" t="s">
        <v>25</v>
      </c>
      <c r="I2536" t="s">
        <v>33</v>
      </c>
      <c r="J2536" s="6"/>
      <c r="K2536" s="7">
        <v>1495560.0000000002</v>
      </c>
    </row>
    <row r="2537" spans="5:11" x14ac:dyDescent="0.55000000000000004">
      <c r="E2537" t="s">
        <v>26</v>
      </c>
      <c r="I2537" t="s">
        <v>33</v>
      </c>
      <c r="J2537" s="6"/>
      <c r="K2537" s="7">
        <v>1495560.0000000002</v>
      </c>
    </row>
    <row r="2538" spans="5:11" x14ac:dyDescent="0.55000000000000004">
      <c r="E2538" t="s">
        <v>8</v>
      </c>
      <c r="I2538" t="s">
        <v>33</v>
      </c>
      <c r="J2538" s="6"/>
      <c r="K2538" s="7">
        <v>920662.32502500794</v>
      </c>
    </row>
    <row r="2539" spans="5:11" x14ac:dyDescent="0.55000000000000004">
      <c r="E2539" t="s">
        <v>25</v>
      </c>
      <c r="I2539" t="s">
        <v>33</v>
      </c>
      <c r="J2539" s="6"/>
      <c r="K2539" s="7">
        <v>1792358.6902557213</v>
      </c>
    </row>
    <row r="2540" spans="5:11" x14ac:dyDescent="0.55000000000000004">
      <c r="E2540" t="s">
        <v>26</v>
      </c>
      <c r="I2540" t="s">
        <v>33</v>
      </c>
      <c r="J2540" s="6"/>
      <c r="K2540" s="7">
        <v>1356510.5076403648</v>
      </c>
    </row>
    <row r="2541" spans="5:11" x14ac:dyDescent="0.55000000000000004">
      <c r="E2541" t="s">
        <v>8</v>
      </c>
      <c r="I2541" t="s">
        <v>33</v>
      </c>
      <c r="J2541" s="6"/>
      <c r="K2541" s="7">
        <v>1186153.7301197671</v>
      </c>
    </row>
    <row r="2542" spans="5:11" x14ac:dyDescent="0.55000000000000004">
      <c r="E2542" t="s">
        <v>25</v>
      </c>
      <c r="I2542" t="s">
        <v>33</v>
      </c>
      <c r="J2542" s="6"/>
      <c r="K2542" s="7">
        <v>1210360.9491018031</v>
      </c>
    </row>
    <row r="2543" spans="5:11" x14ac:dyDescent="0.55000000000000004">
      <c r="E2543" t="s">
        <v>26</v>
      </c>
      <c r="I2543" t="s">
        <v>33</v>
      </c>
      <c r="J2543" s="6"/>
      <c r="K2543" s="7">
        <v>1210360.9491018031</v>
      </c>
    </row>
    <row r="2544" spans="5:11" x14ac:dyDescent="0.55000000000000004">
      <c r="E2544" t="s">
        <v>8</v>
      </c>
      <c r="I2544" t="s">
        <v>33</v>
      </c>
      <c r="J2544" s="6"/>
      <c r="K2544" s="7">
        <v>1274064.1569492668</v>
      </c>
    </row>
    <row r="2545" spans="5:11" x14ac:dyDescent="0.55000000000000004">
      <c r="E2545" t="s">
        <v>25</v>
      </c>
      <c r="I2545" t="s">
        <v>33</v>
      </c>
      <c r="J2545" s="6"/>
      <c r="K2545" s="7">
        <v>1274064.1569492668</v>
      </c>
    </row>
    <row r="2546" spans="5:11" x14ac:dyDescent="0.55000000000000004">
      <c r="E2546" t="s">
        <v>26</v>
      </c>
      <c r="I2546" t="s">
        <v>33</v>
      </c>
      <c r="J2546" s="6"/>
      <c r="K2546" s="7">
        <v>1274064.1569492668</v>
      </c>
    </row>
    <row r="2547" spans="5:11" x14ac:dyDescent="0.55000000000000004">
      <c r="E2547" t="s">
        <v>8</v>
      </c>
      <c r="I2547" t="s">
        <v>33</v>
      </c>
      <c r="J2547" s="6"/>
      <c r="K2547" s="7">
        <v>1290202.3029372909</v>
      </c>
    </row>
    <row r="2548" spans="5:11" x14ac:dyDescent="0.55000000000000004">
      <c r="E2548" t="s">
        <v>25</v>
      </c>
      <c r="I2548" t="s">
        <v>33</v>
      </c>
      <c r="J2548" s="6"/>
      <c r="K2548" s="7">
        <v>1316532.962180909</v>
      </c>
    </row>
    <row r="2549" spans="5:11" x14ac:dyDescent="0.55000000000000004">
      <c r="E2549" t="s">
        <v>26</v>
      </c>
      <c r="I2549" t="s">
        <v>33</v>
      </c>
      <c r="J2549" s="6"/>
      <c r="K2549" s="7">
        <v>1316532.962180909</v>
      </c>
    </row>
    <row r="2550" spans="5:11" x14ac:dyDescent="0.55000000000000004">
      <c r="E2550" t="s">
        <v>8</v>
      </c>
      <c r="I2550" t="s">
        <v>33</v>
      </c>
      <c r="J2550" s="6"/>
      <c r="K2550" s="7">
        <v>700814.66048999992</v>
      </c>
    </row>
    <row r="2551" spans="5:11" x14ac:dyDescent="0.55000000000000004">
      <c r="E2551" t="s">
        <v>25</v>
      </c>
      <c r="I2551" t="s">
        <v>33</v>
      </c>
      <c r="J2551" s="6"/>
      <c r="K2551" s="7">
        <v>1205200.0535400002</v>
      </c>
    </row>
    <row r="2552" spans="5:11" x14ac:dyDescent="0.55000000000000004">
      <c r="E2552" t="s">
        <v>26</v>
      </c>
      <c r="I2552" t="s">
        <v>33</v>
      </c>
      <c r="J2552" s="6"/>
      <c r="K2552" s="7">
        <v>1183308.8400000001</v>
      </c>
    </row>
    <row r="2553" spans="5:11" x14ac:dyDescent="0.55000000000000004">
      <c r="E2553" t="s">
        <v>8</v>
      </c>
      <c r="I2553" t="s">
        <v>33</v>
      </c>
      <c r="J2553" s="6"/>
      <c r="K2553" s="7">
        <v>3437774.3877774836</v>
      </c>
    </row>
    <row r="2554" spans="5:11" x14ac:dyDescent="0.55000000000000004">
      <c r="E2554" t="s">
        <v>25</v>
      </c>
      <c r="I2554" t="s">
        <v>33</v>
      </c>
      <c r="J2554" s="6"/>
      <c r="K2554" s="7">
        <v>3437774.3877774836</v>
      </c>
    </row>
    <row r="2555" spans="5:11" x14ac:dyDescent="0.55000000000000004">
      <c r="E2555" t="s">
        <v>26</v>
      </c>
      <c r="I2555" t="s">
        <v>33</v>
      </c>
      <c r="J2555" s="6"/>
      <c r="K2555" s="7">
        <v>3437774.3877774836</v>
      </c>
    </row>
    <row r="2556" spans="5:11" x14ac:dyDescent="0.55000000000000004">
      <c r="E2556" t="s">
        <v>8</v>
      </c>
      <c r="I2556" t="s">
        <v>33</v>
      </c>
      <c r="J2556" s="6"/>
      <c r="K2556" s="7">
        <v>206275.51036180905</v>
      </c>
    </row>
    <row r="2557" spans="5:11" x14ac:dyDescent="0.55000000000000004">
      <c r="E2557" t="s">
        <v>25</v>
      </c>
      <c r="I2557" t="s">
        <v>33</v>
      </c>
      <c r="J2557" s="6"/>
      <c r="K2557" s="7">
        <v>34982.396494107954</v>
      </c>
    </row>
    <row r="2558" spans="5:11" x14ac:dyDescent="0.55000000000000004">
      <c r="E2558" t="s">
        <v>26</v>
      </c>
      <c r="I2558" t="s">
        <v>33</v>
      </c>
      <c r="J2558" s="6"/>
      <c r="K2558" s="7">
        <v>0</v>
      </c>
    </row>
    <row r="2559" spans="5:11" x14ac:dyDescent="0.55000000000000004">
      <c r="E2559" t="s">
        <v>8</v>
      </c>
      <c r="I2559" t="s">
        <v>33</v>
      </c>
      <c r="J2559" s="6"/>
      <c r="K2559" s="7">
        <v>1328632.8454475608</v>
      </c>
    </row>
    <row r="2560" spans="5:11" x14ac:dyDescent="0.55000000000000004">
      <c r="E2560" t="s">
        <v>25</v>
      </c>
      <c r="I2560" t="s">
        <v>33</v>
      </c>
      <c r="J2560" s="6"/>
      <c r="K2560" s="7">
        <v>1437062.3815522578</v>
      </c>
    </row>
    <row r="2561" spans="5:11" x14ac:dyDescent="0.55000000000000004">
      <c r="E2561" t="s">
        <v>26</v>
      </c>
      <c r="I2561" t="s">
        <v>33</v>
      </c>
      <c r="J2561" s="6"/>
      <c r="K2561" s="7">
        <v>1295639.6794349353</v>
      </c>
    </row>
    <row r="2562" spans="5:11" x14ac:dyDescent="0.55000000000000004">
      <c r="E2562" t="s">
        <v>8</v>
      </c>
      <c r="I2562" t="s">
        <v>33</v>
      </c>
      <c r="J2562" s="6"/>
      <c r="K2562" s="7">
        <v>1328167.0476480001</v>
      </c>
    </row>
    <row r="2563" spans="5:11" x14ac:dyDescent="0.55000000000000004">
      <c r="E2563" t="s">
        <v>25</v>
      </c>
      <c r="I2563" t="s">
        <v>33</v>
      </c>
      <c r="J2563" s="6"/>
      <c r="K2563" s="7">
        <v>1355272.4976000001</v>
      </c>
    </row>
    <row r="2564" spans="5:11" x14ac:dyDescent="0.55000000000000004">
      <c r="E2564" t="s">
        <v>26</v>
      </c>
      <c r="I2564" t="s">
        <v>33</v>
      </c>
      <c r="J2564" s="6"/>
      <c r="K2564" s="7">
        <v>1355272.4976000001</v>
      </c>
    </row>
    <row r="2565" spans="5:11" x14ac:dyDescent="0.55000000000000004">
      <c r="E2565" t="s">
        <v>8</v>
      </c>
      <c r="I2565" t="s">
        <v>33</v>
      </c>
      <c r="J2565" s="6"/>
      <c r="K2565" s="7">
        <v>1221052.56</v>
      </c>
    </row>
    <row r="2566" spans="5:11" x14ac:dyDescent="0.55000000000000004">
      <c r="E2566" t="s">
        <v>25</v>
      </c>
      <c r="I2566" t="s">
        <v>33</v>
      </c>
      <c r="K2566" s="7">
        <v>1245972</v>
      </c>
    </row>
    <row r="2567" spans="5:11" x14ac:dyDescent="0.55000000000000004">
      <c r="E2567" t="s">
        <v>26</v>
      </c>
      <c r="I2567" t="s">
        <v>33</v>
      </c>
      <c r="J2567" s="6"/>
      <c r="K2567" s="7">
        <v>1245972</v>
      </c>
    </row>
    <row r="2568" spans="5:11" x14ac:dyDescent="0.55000000000000004">
      <c r="E2568" t="s">
        <v>8</v>
      </c>
      <c r="I2568" t="s">
        <v>33</v>
      </c>
      <c r="J2568" s="6"/>
      <c r="K2568" s="7">
        <v>1314979.68</v>
      </c>
    </row>
    <row r="2569" spans="5:11" x14ac:dyDescent="0.55000000000000004">
      <c r="E2569" t="s">
        <v>25</v>
      </c>
      <c r="I2569" t="s">
        <v>33</v>
      </c>
      <c r="J2569" s="6"/>
      <c r="K2569" s="7">
        <v>1341816</v>
      </c>
    </row>
    <row r="2570" spans="5:11" x14ac:dyDescent="0.55000000000000004">
      <c r="E2570" t="s">
        <v>26</v>
      </c>
      <c r="I2570" t="s">
        <v>33</v>
      </c>
      <c r="J2570" s="6"/>
      <c r="K2570" s="7">
        <v>1341816</v>
      </c>
    </row>
    <row r="2571" spans="5:11" x14ac:dyDescent="0.55000000000000004">
      <c r="E2571" t="s">
        <v>8</v>
      </c>
      <c r="I2571" t="s">
        <v>33</v>
      </c>
      <c r="J2571" s="6"/>
      <c r="K2571" s="7">
        <v>1047574.8080614405</v>
      </c>
    </row>
    <row r="2572" spans="5:11" x14ac:dyDescent="0.55000000000000004">
      <c r="E2572" t="s">
        <v>25</v>
      </c>
      <c r="I2572" t="s">
        <v>33</v>
      </c>
      <c r="J2572" s="6"/>
      <c r="K2572" s="7">
        <v>944567.53875593084</v>
      </c>
    </row>
    <row r="2573" spans="5:11" x14ac:dyDescent="0.55000000000000004">
      <c r="E2573" t="s">
        <v>26</v>
      </c>
      <c r="I2573" t="s">
        <v>33</v>
      </c>
      <c r="J2573" s="6"/>
      <c r="K2573" s="7">
        <v>1051702.5670776449</v>
      </c>
    </row>
    <row r="2574" spans="5:11" x14ac:dyDescent="0.55000000000000004">
      <c r="E2574" t="s">
        <v>8</v>
      </c>
      <c r="I2574" t="s">
        <v>33</v>
      </c>
      <c r="J2574" s="6"/>
      <c r="K2574" s="7">
        <v>3437774.3877774836</v>
      </c>
    </row>
    <row r="2575" spans="5:11" x14ac:dyDescent="0.55000000000000004">
      <c r="E2575" t="s">
        <v>25</v>
      </c>
      <c r="I2575" t="s">
        <v>33</v>
      </c>
      <c r="J2575" s="6"/>
      <c r="K2575" s="7">
        <v>3437774.3877774836</v>
      </c>
    </row>
    <row r="2576" spans="5:11" x14ac:dyDescent="0.55000000000000004">
      <c r="E2576" t="s">
        <v>26</v>
      </c>
      <c r="I2576" t="s">
        <v>33</v>
      </c>
      <c r="J2576" s="6"/>
      <c r="K2576" s="7">
        <v>3437774.3877774836</v>
      </c>
    </row>
    <row r="2577" spans="3:11" x14ac:dyDescent="0.55000000000000004">
      <c r="E2577" t="s">
        <v>8</v>
      </c>
      <c r="I2577" t="s">
        <v>33</v>
      </c>
      <c r="J2577" s="6"/>
      <c r="K2577" s="7">
        <v>1145943.7384919999</v>
      </c>
    </row>
    <row r="2578" spans="3:11" x14ac:dyDescent="0.55000000000000004">
      <c r="E2578" t="s">
        <v>25</v>
      </c>
      <c r="I2578" t="s">
        <v>33</v>
      </c>
      <c r="J2578" s="6"/>
      <c r="K2578" s="7">
        <v>1470467.2032270036</v>
      </c>
    </row>
    <row r="2579" spans="3:11" x14ac:dyDescent="0.55000000000000004">
      <c r="E2579" t="s">
        <v>26</v>
      </c>
      <c r="I2579" t="s">
        <v>33</v>
      </c>
      <c r="J2579" s="6"/>
      <c r="K2579" s="7">
        <v>1317000.4928547228</v>
      </c>
    </row>
    <row r="2580" spans="3:11" x14ac:dyDescent="0.55000000000000004">
      <c r="E2580" t="s">
        <v>8</v>
      </c>
      <c r="I2580" t="s">
        <v>33</v>
      </c>
      <c r="J2580" s="6"/>
      <c r="K2580" s="7">
        <v>1510632.602218278</v>
      </c>
    </row>
    <row r="2581" spans="3:11" x14ac:dyDescent="0.55000000000000004">
      <c r="E2581" t="s">
        <v>25</v>
      </c>
      <c r="I2581" t="s">
        <v>33</v>
      </c>
      <c r="J2581" s="6"/>
      <c r="K2581" s="7">
        <v>1887653.6670687355</v>
      </c>
    </row>
    <row r="2582" spans="3:11" x14ac:dyDescent="0.55000000000000004">
      <c r="E2582" t="s">
        <v>26</v>
      </c>
      <c r="I2582" t="s">
        <v>33</v>
      </c>
      <c r="J2582" s="6"/>
      <c r="K2582" s="7">
        <v>1512834.6259621158</v>
      </c>
    </row>
    <row r="2583" spans="3:11" x14ac:dyDescent="0.55000000000000004">
      <c r="E2583" t="s">
        <v>8</v>
      </c>
      <c r="I2583" t="s">
        <v>34</v>
      </c>
      <c r="J2583" s="6"/>
      <c r="K2583" s="7">
        <v>1047574.8080614405</v>
      </c>
    </row>
    <row r="2584" spans="3:11" x14ac:dyDescent="0.55000000000000004">
      <c r="E2584" t="s">
        <v>25</v>
      </c>
      <c r="I2584" t="s">
        <v>34</v>
      </c>
      <c r="J2584" s="6"/>
      <c r="K2584" s="7">
        <v>1099953.5484645127</v>
      </c>
    </row>
    <row r="2585" spans="3:11" x14ac:dyDescent="0.55000000000000004">
      <c r="E2585" t="s">
        <v>26</v>
      </c>
      <c r="I2585" t="s">
        <v>34</v>
      </c>
      <c r="J2585" s="6"/>
      <c r="K2585" s="7">
        <v>1152332.2888675844</v>
      </c>
    </row>
    <row r="2586" spans="3:11" x14ac:dyDescent="0.55000000000000004">
      <c r="C2586" t="s">
        <v>55</v>
      </c>
      <c r="D2586" t="s">
        <v>54</v>
      </c>
      <c r="E2586" t="s">
        <v>8</v>
      </c>
      <c r="I2586" t="s">
        <v>34</v>
      </c>
      <c r="J2586" s="6"/>
      <c r="K2586" s="7">
        <v>972376.59506888525</v>
      </c>
    </row>
    <row r="2587" spans="3:11" x14ac:dyDescent="0.55000000000000004">
      <c r="C2587" t="s">
        <v>55</v>
      </c>
      <c r="D2587" t="s">
        <v>54</v>
      </c>
      <c r="E2587" t="s">
        <v>25</v>
      </c>
      <c r="I2587" t="s">
        <v>34</v>
      </c>
      <c r="J2587" s="6"/>
      <c r="K2587" s="7">
        <v>1454690.016083753</v>
      </c>
    </row>
    <row r="2588" spans="3:11" x14ac:dyDescent="0.55000000000000004">
      <c r="C2588" t="s">
        <v>55</v>
      </c>
      <c r="D2588" t="s">
        <v>54</v>
      </c>
      <c r="E2588" t="s">
        <v>26</v>
      </c>
      <c r="I2588" t="s">
        <v>34</v>
      </c>
      <c r="J2588" s="6"/>
      <c r="K2588" s="7">
        <v>1397078.5302982577</v>
      </c>
    </row>
    <row r="2589" spans="3:11" x14ac:dyDescent="0.55000000000000004">
      <c r="E2589" t="s">
        <v>8</v>
      </c>
      <c r="I2589" t="s">
        <v>34</v>
      </c>
      <c r="J2589" s="6"/>
      <c r="K2589" s="7">
        <v>1017845.1168331112</v>
      </c>
    </row>
    <row r="2590" spans="3:11" x14ac:dyDescent="0.55000000000000004">
      <c r="E2590" t="s">
        <v>25</v>
      </c>
      <c r="I2590" t="s">
        <v>34</v>
      </c>
      <c r="J2590" s="6"/>
      <c r="K2590" s="7">
        <v>1522711.6087382496</v>
      </c>
    </row>
    <row r="2591" spans="3:11" x14ac:dyDescent="0.55000000000000004">
      <c r="E2591" t="s">
        <v>26</v>
      </c>
      <c r="I2591" t="s">
        <v>34</v>
      </c>
      <c r="J2591" s="6"/>
      <c r="K2591" s="7">
        <v>1418534.0125364545</v>
      </c>
    </row>
    <row r="2592" spans="3:11" x14ac:dyDescent="0.55000000000000004">
      <c r="E2592" t="s">
        <v>8</v>
      </c>
      <c r="I2592" t="s">
        <v>34</v>
      </c>
      <c r="J2592" s="6"/>
      <c r="K2592" s="7">
        <v>1017845.1168331112</v>
      </c>
    </row>
    <row r="2593" spans="3:11" x14ac:dyDescent="0.55000000000000004">
      <c r="E2593" t="s">
        <v>25</v>
      </c>
      <c r="I2593" t="s">
        <v>34</v>
      </c>
      <c r="J2593" s="6"/>
      <c r="K2593" s="7">
        <v>1997425.3955198335</v>
      </c>
    </row>
    <row r="2594" spans="3:11" x14ac:dyDescent="0.55000000000000004">
      <c r="E2594" t="s">
        <v>26</v>
      </c>
      <c r="I2594" t="s">
        <v>34</v>
      </c>
      <c r="J2594" s="6"/>
      <c r="K2594" s="7">
        <v>1507635.2561764847</v>
      </c>
    </row>
    <row r="2595" spans="3:11" x14ac:dyDescent="0.55000000000000004">
      <c r="E2595" t="s">
        <v>8</v>
      </c>
      <c r="I2595" t="s">
        <v>34</v>
      </c>
      <c r="J2595" s="6"/>
      <c r="K2595" s="7">
        <v>808424.71847890702</v>
      </c>
    </row>
    <row r="2596" spans="3:11" x14ac:dyDescent="0.55000000000000004">
      <c r="E2596" t="s">
        <v>25</v>
      </c>
      <c r="I2596" t="s">
        <v>34</v>
      </c>
      <c r="J2596" s="6"/>
      <c r="K2596" s="7">
        <v>1573852.8993720317</v>
      </c>
    </row>
    <row r="2597" spans="3:11" x14ac:dyDescent="0.55000000000000004">
      <c r="E2597" t="s">
        <v>26</v>
      </c>
      <c r="I2597" t="s">
        <v>34</v>
      </c>
      <c r="J2597" s="6"/>
      <c r="K2597" s="7">
        <v>1191138.8089254694</v>
      </c>
    </row>
    <row r="2598" spans="3:11" x14ac:dyDescent="0.55000000000000004">
      <c r="C2598" t="s">
        <v>55</v>
      </c>
      <c r="E2598" t="s">
        <v>8</v>
      </c>
      <c r="I2598" t="s">
        <v>34</v>
      </c>
      <c r="J2598" s="6"/>
      <c r="K2598" s="7">
        <v>1033453.7092877938</v>
      </c>
    </row>
    <row r="2599" spans="3:11" x14ac:dyDescent="0.55000000000000004">
      <c r="C2599" t="s">
        <v>55</v>
      </c>
      <c r="E2599" t="s">
        <v>25</v>
      </c>
      <c r="I2599" t="s">
        <v>34</v>
      </c>
      <c r="J2599" s="6"/>
      <c r="K2599" s="7">
        <v>1484832.1078735869</v>
      </c>
    </row>
    <row r="2600" spans="3:11" x14ac:dyDescent="0.55000000000000004">
      <c r="C2600" t="s">
        <v>55</v>
      </c>
      <c r="E2600" t="s">
        <v>26</v>
      </c>
      <c r="I2600" t="s">
        <v>34</v>
      </c>
      <c r="J2600" s="6"/>
      <c r="K2600" s="7">
        <v>1484832.1078735869</v>
      </c>
    </row>
    <row r="2601" spans="3:11" x14ac:dyDescent="0.55000000000000004">
      <c r="E2601" t="s">
        <v>8</v>
      </c>
      <c r="I2601" t="s">
        <v>34</v>
      </c>
      <c r="J2601" s="6"/>
      <c r="K2601" s="7">
        <v>925173.8477354442</v>
      </c>
    </row>
    <row r="2602" spans="3:11" x14ac:dyDescent="0.55000000000000004">
      <c r="E2602" t="s">
        <v>25</v>
      </c>
      <c r="I2602" t="s">
        <v>34</v>
      </c>
      <c r="J2602" s="6"/>
      <c r="K2602" s="7">
        <v>2271011.2843882283</v>
      </c>
    </row>
    <row r="2603" spans="3:11" x14ac:dyDescent="0.55000000000000004">
      <c r="E2603" t="s">
        <v>26</v>
      </c>
      <c r="I2603" t="s">
        <v>34</v>
      </c>
      <c r="J2603" s="6"/>
      <c r="K2603" s="7">
        <v>2271011.2843882283</v>
      </c>
    </row>
    <row r="2604" spans="3:11" x14ac:dyDescent="0.55000000000000004">
      <c r="C2604" t="s">
        <v>55</v>
      </c>
      <c r="E2604" t="s">
        <v>8</v>
      </c>
      <c r="I2604" t="s">
        <v>34</v>
      </c>
      <c r="J2604" s="6"/>
      <c r="K2604" s="7">
        <v>1033453.7092877938</v>
      </c>
    </row>
    <row r="2605" spans="3:11" x14ac:dyDescent="0.55000000000000004">
      <c r="C2605" t="s">
        <v>55</v>
      </c>
      <c r="E2605" t="s">
        <v>25</v>
      </c>
      <c r="I2605" t="s">
        <v>34</v>
      </c>
      <c r="J2605" s="6"/>
      <c r="K2605" s="7">
        <v>2028055.7914824884</v>
      </c>
    </row>
    <row r="2606" spans="3:11" x14ac:dyDescent="0.55000000000000004">
      <c r="C2606" t="s">
        <v>55</v>
      </c>
      <c r="E2606" t="s">
        <v>26</v>
      </c>
      <c r="I2606" t="s">
        <v>34</v>
      </c>
      <c r="J2606" s="6"/>
      <c r="K2606" s="7">
        <v>1530754.750385141</v>
      </c>
    </row>
    <row r="2607" spans="3:11" x14ac:dyDescent="0.55000000000000004">
      <c r="E2607" t="s">
        <v>8</v>
      </c>
      <c r="I2607" t="s">
        <v>34</v>
      </c>
      <c r="J2607" s="6"/>
      <c r="K2607" s="7">
        <v>1080256.0639384619</v>
      </c>
    </row>
    <row r="2608" spans="3:11" x14ac:dyDescent="0.55000000000000004">
      <c r="E2608" t="s">
        <v>25</v>
      </c>
      <c r="I2608" t="s">
        <v>34</v>
      </c>
      <c r="J2608" s="6"/>
      <c r="K2608" s="7">
        <v>2185464.9633985613</v>
      </c>
    </row>
    <row r="2609" spans="5:11" x14ac:dyDescent="0.55000000000000004">
      <c r="E2609" t="s">
        <v>26</v>
      </c>
      <c r="I2609" t="s">
        <v>34</v>
      </c>
      <c r="J2609" s="6"/>
      <c r="K2609" s="7">
        <v>1600078.5392175338</v>
      </c>
    </row>
    <row r="2610" spans="5:11" x14ac:dyDescent="0.55000000000000004">
      <c r="E2610" t="s">
        <v>8</v>
      </c>
      <c r="I2610" t="s">
        <v>34</v>
      </c>
      <c r="J2610" s="6"/>
      <c r="K2610" s="7">
        <v>1531324.1713191897</v>
      </c>
    </row>
    <row r="2611" spans="5:11" x14ac:dyDescent="0.55000000000000004">
      <c r="E2611" t="s">
        <v>25</v>
      </c>
      <c r="I2611" t="s">
        <v>34</v>
      </c>
      <c r="J2611" s="6"/>
      <c r="K2611" s="7">
        <v>1531324.1713191897</v>
      </c>
    </row>
    <row r="2612" spans="5:11" x14ac:dyDescent="0.55000000000000004">
      <c r="E2612" t="s">
        <v>26</v>
      </c>
      <c r="I2612" t="s">
        <v>34</v>
      </c>
      <c r="J2612" s="6"/>
      <c r="K2612" s="7">
        <v>1658934.5189291225</v>
      </c>
    </row>
    <row r="2613" spans="5:11" x14ac:dyDescent="0.55000000000000004">
      <c r="E2613" t="s">
        <v>8</v>
      </c>
      <c r="I2613" t="s">
        <v>34</v>
      </c>
      <c r="J2613" s="6"/>
      <c r="K2613" s="7">
        <v>1540426.8</v>
      </c>
    </row>
    <row r="2614" spans="5:11" x14ac:dyDescent="0.55000000000000004">
      <c r="E2614" t="s">
        <v>25</v>
      </c>
      <c r="I2614" t="s">
        <v>34</v>
      </c>
      <c r="J2614" s="6"/>
      <c r="K2614" s="7">
        <v>1540426.8</v>
      </c>
    </row>
    <row r="2615" spans="5:11" x14ac:dyDescent="0.55000000000000004">
      <c r="E2615" t="s">
        <v>26</v>
      </c>
      <c r="I2615" t="s">
        <v>34</v>
      </c>
      <c r="J2615" s="6"/>
      <c r="K2615" s="7">
        <v>1540426.8</v>
      </c>
    </row>
    <row r="2616" spans="5:11" x14ac:dyDescent="0.55000000000000004">
      <c r="E2616" t="s">
        <v>8</v>
      </c>
      <c r="I2616" t="s">
        <v>34</v>
      </c>
      <c r="J2616" s="6"/>
      <c r="K2616" s="7">
        <v>948282.19477575819</v>
      </c>
    </row>
    <row r="2617" spans="5:11" x14ac:dyDescent="0.55000000000000004">
      <c r="E2617" t="s">
        <v>25</v>
      </c>
      <c r="I2617" t="s">
        <v>34</v>
      </c>
      <c r="J2617" s="6"/>
      <c r="K2617" s="7">
        <v>1846129.4509633931</v>
      </c>
    </row>
    <row r="2618" spans="5:11" x14ac:dyDescent="0.55000000000000004">
      <c r="E2618" t="s">
        <v>26</v>
      </c>
      <c r="I2618" t="s">
        <v>34</v>
      </c>
      <c r="J2618" s="6"/>
      <c r="K2618" s="7">
        <v>1397205.8228695758</v>
      </c>
    </row>
    <row r="2619" spans="5:11" x14ac:dyDescent="0.55000000000000004">
      <c r="E2619" t="s">
        <v>8</v>
      </c>
      <c r="I2619" t="s">
        <v>34</v>
      </c>
      <c r="J2619" s="6"/>
      <c r="K2619" s="7">
        <v>1221738.3420233601</v>
      </c>
    </row>
    <row r="2620" spans="5:11" x14ac:dyDescent="0.55000000000000004">
      <c r="E2620" t="s">
        <v>25</v>
      </c>
      <c r="I2620" t="s">
        <v>34</v>
      </c>
      <c r="J2620" s="6"/>
      <c r="K2620" s="7">
        <v>1246671.7775748572</v>
      </c>
    </row>
    <row r="2621" spans="5:11" x14ac:dyDescent="0.55000000000000004">
      <c r="E2621" t="s">
        <v>26</v>
      </c>
      <c r="I2621" t="s">
        <v>34</v>
      </c>
      <c r="J2621" s="6"/>
      <c r="K2621" s="7">
        <v>1246671.7775748572</v>
      </c>
    </row>
    <row r="2622" spans="5:11" x14ac:dyDescent="0.55000000000000004">
      <c r="E2622" t="s">
        <v>8</v>
      </c>
      <c r="I2622" t="s">
        <v>34</v>
      </c>
      <c r="J2622" s="6"/>
      <c r="K2622" s="7">
        <v>1312286.0816577449</v>
      </c>
    </row>
    <row r="2623" spans="5:11" x14ac:dyDescent="0.55000000000000004">
      <c r="E2623" t="s">
        <v>25</v>
      </c>
      <c r="I2623" t="s">
        <v>34</v>
      </c>
      <c r="J2623" s="6"/>
      <c r="K2623" s="7">
        <v>1312286.0816577449</v>
      </c>
    </row>
    <row r="2624" spans="5:11" x14ac:dyDescent="0.55000000000000004">
      <c r="E2624" t="s">
        <v>26</v>
      </c>
      <c r="I2624" t="s">
        <v>34</v>
      </c>
      <c r="J2624" s="6"/>
      <c r="K2624" s="7">
        <v>1312286.0816577449</v>
      </c>
    </row>
    <row r="2625" spans="5:11" x14ac:dyDescent="0.55000000000000004">
      <c r="E2625" t="s">
        <v>8</v>
      </c>
      <c r="I2625" t="s">
        <v>34</v>
      </c>
      <c r="J2625" s="6"/>
      <c r="K2625" s="7">
        <v>1328908.3720254095</v>
      </c>
    </row>
    <row r="2626" spans="5:11" x14ac:dyDescent="0.55000000000000004">
      <c r="E2626" t="s">
        <v>25</v>
      </c>
      <c r="I2626" t="s">
        <v>34</v>
      </c>
      <c r="J2626" s="6"/>
      <c r="K2626" s="7">
        <v>1356028.9510463362</v>
      </c>
    </row>
    <row r="2627" spans="5:11" x14ac:dyDescent="0.55000000000000004">
      <c r="E2627" t="s">
        <v>26</v>
      </c>
      <c r="I2627" t="s">
        <v>34</v>
      </c>
      <c r="J2627" s="6"/>
      <c r="K2627" s="7">
        <v>1356028.9510463362</v>
      </c>
    </row>
    <row r="2628" spans="5:11" x14ac:dyDescent="0.55000000000000004">
      <c r="E2628" t="s">
        <v>8</v>
      </c>
      <c r="I2628" t="s">
        <v>34</v>
      </c>
      <c r="J2628" s="6"/>
      <c r="K2628" s="7">
        <v>680402.5830000001</v>
      </c>
    </row>
    <row r="2629" spans="5:11" x14ac:dyDescent="0.55000000000000004">
      <c r="E2629" t="s">
        <v>25</v>
      </c>
      <c r="I2629" t="s">
        <v>34</v>
      </c>
      <c r="J2629" s="6"/>
      <c r="K2629" s="7">
        <v>1301639.7239999999</v>
      </c>
    </row>
    <row r="2630" spans="5:11" x14ac:dyDescent="0.55000000000000004">
      <c r="E2630" t="s">
        <v>26</v>
      </c>
      <c r="I2630" t="s">
        <v>34</v>
      </c>
      <c r="J2630" s="6"/>
      <c r="K2630" s="7">
        <v>1301639.7239999999</v>
      </c>
    </row>
    <row r="2631" spans="5:11" x14ac:dyDescent="0.55000000000000004">
      <c r="E2631" t="s">
        <v>8</v>
      </c>
      <c r="I2631" t="s">
        <v>34</v>
      </c>
      <c r="J2631" s="6"/>
      <c r="K2631" s="7">
        <v>3437774.3877774836</v>
      </c>
    </row>
    <row r="2632" spans="5:11" x14ac:dyDescent="0.55000000000000004">
      <c r="E2632" t="s">
        <v>25</v>
      </c>
      <c r="I2632" t="s">
        <v>34</v>
      </c>
      <c r="J2632" s="6"/>
      <c r="K2632" s="7">
        <v>3437774.3877774836</v>
      </c>
    </row>
    <row r="2633" spans="5:11" x14ac:dyDescent="0.55000000000000004">
      <c r="E2633" t="s">
        <v>26</v>
      </c>
      <c r="I2633" t="s">
        <v>34</v>
      </c>
      <c r="J2633" s="6"/>
      <c r="K2633" s="7">
        <v>3437774.3877774836</v>
      </c>
    </row>
    <row r="2634" spans="5:11" x14ac:dyDescent="0.55000000000000004">
      <c r="E2634" t="s">
        <v>8</v>
      </c>
      <c r="I2634" t="s">
        <v>34</v>
      </c>
      <c r="J2634" s="6"/>
      <c r="K2634" s="7">
        <v>212463.77567266332</v>
      </c>
    </row>
    <row r="2635" spans="5:11" x14ac:dyDescent="0.55000000000000004">
      <c r="E2635" t="s">
        <v>25</v>
      </c>
      <c r="I2635" t="s">
        <v>34</v>
      </c>
      <c r="J2635" s="6"/>
      <c r="K2635" s="7">
        <v>36031.868388931194</v>
      </c>
    </row>
    <row r="2636" spans="5:11" x14ac:dyDescent="0.55000000000000004">
      <c r="E2636" t="s">
        <v>26</v>
      </c>
      <c r="I2636" t="s">
        <v>34</v>
      </c>
      <c r="J2636" s="6"/>
      <c r="K2636" s="7">
        <v>0</v>
      </c>
    </row>
    <row r="2637" spans="5:11" x14ac:dyDescent="0.55000000000000004">
      <c r="E2637" t="s">
        <v>8</v>
      </c>
      <c r="I2637" t="s">
        <v>34</v>
      </c>
      <c r="J2637" s="6"/>
      <c r="K2637" s="7">
        <v>1328632.8454475608</v>
      </c>
    </row>
    <row r="2638" spans="5:11" x14ac:dyDescent="0.55000000000000004">
      <c r="E2638" t="s">
        <v>25</v>
      </c>
      <c r="I2638" t="s">
        <v>34</v>
      </c>
      <c r="J2638" s="6"/>
      <c r="K2638" s="7">
        <v>1437062.3815522578</v>
      </c>
    </row>
    <row r="2639" spans="5:11" x14ac:dyDescent="0.55000000000000004">
      <c r="E2639" t="s">
        <v>26</v>
      </c>
      <c r="I2639" t="s">
        <v>34</v>
      </c>
      <c r="J2639" s="6"/>
      <c r="K2639" s="7">
        <v>1295639.6794349353</v>
      </c>
    </row>
    <row r="2640" spans="5:11" x14ac:dyDescent="0.55000000000000004">
      <c r="E2640" t="s">
        <v>8</v>
      </c>
      <c r="I2640" t="s">
        <v>34</v>
      </c>
      <c r="J2640" s="6"/>
      <c r="K2640" s="7">
        <v>1328167.0476480001</v>
      </c>
    </row>
    <row r="2641" spans="5:11" x14ac:dyDescent="0.55000000000000004">
      <c r="E2641" t="s">
        <v>25</v>
      </c>
      <c r="I2641" t="s">
        <v>34</v>
      </c>
      <c r="J2641" s="6"/>
      <c r="K2641" s="7">
        <v>1355272.4976000001</v>
      </c>
    </row>
    <row r="2642" spans="5:11" x14ac:dyDescent="0.55000000000000004">
      <c r="E2642" t="s">
        <v>26</v>
      </c>
      <c r="I2642" t="s">
        <v>34</v>
      </c>
      <c r="J2642" s="6"/>
      <c r="K2642" s="7">
        <v>1355272.4976000001</v>
      </c>
    </row>
    <row r="2643" spans="5:11" x14ac:dyDescent="0.55000000000000004">
      <c r="E2643" t="s">
        <v>8</v>
      </c>
      <c r="I2643" t="s">
        <v>34</v>
      </c>
      <c r="J2643" s="6"/>
      <c r="K2643" s="7">
        <v>1221052.56</v>
      </c>
    </row>
    <row r="2644" spans="5:11" x14ac:dyDescent="0.55000000000000004">
      <c r="E2644" t="s">
        <v>25</v>
      </c>
      <c r="I2644" t="s">
        <v>34</v>
      </c>
      <c r="J2644" s="6"/>
      <c r="K2644" s="7">
        <v>1245972</v>
      </c>
    </row>
    <row r="2645" spans="5:11" x14ac:dyDescent="0.55000000000000004">
      <c r="E2645" t="s">
        <v>26</v>
      </c>
      <c r="I2645" t="s">
        <v>34</v>
      </c>
      <c r="J2645" s="6"/>
      <c r="K2645" s="7">
        <v>1245972</v>
      </c>
    </row>
    <row r="2646" spans="5:11" x14ac:dyDescent="0.55000000000000004">
      <c r="E2646" t="s">
        <v>8</v>
      </c>
      <c r="I2646" t="s">
        <v>34</v>
      </c>
      <c r="J2646" s="6"/>
      <c r="K2646" s="7">
        <v>1314979.68</v>
      </c>
    </row>
    <row r="2647" spans="5:11" x14ac:dyDescent="0.55000000000000004">
      <c r="E2647" t="s">
        <v>25</v>
      </c>
      <c r="I2647" t="s">
        <v>34</v>
      </c>
      <c r="J2647" s="6"/>
      <c r="K2647" s="7">
        <v>1341816</v>
      </c>
    </row>
    <row r="2648" spans="5:11" x14ac:dyDescent="0.55000000000000004">
      <c r="E2648" t="s">
        <v>26</v>
      </c>
      <c r="I2648" t="s">
        <v>34</v>
      </c>
      <c r="J2648" s="6"/>
      <c r="K2648" s="7">
        <v>1341816</v>
      </c>
    </row>
    <row r="2649" spans="5:11" x14ac:dyDescent="0.55000000000000004">
      <c r="E2649" t="s">
        <v>8</v>
      </c>
      <c r="I2649" t="s">
        <v>34</v>
      </c>
      <c r="J2649" s="6"/>
      <c r="K2649" s="7">
        <v>1047574.8080614405</v>
      </c>
    </row>
    <row r="2650" spans="5:11" x14ac:dyDescent="0.55000000000000004">
      <c r="E2650" t="s">
        <v>25</v>
      </c>
      <c r="I2650" t="s">
        <v>34</v>
      </c>
      <c r="J2650" s="6"/>
      <c r="K2650" s="7">
        <v>1099953.5484645127</v>
      </c>
    </row>
    <row r="2651" spans="5:11" x14ac:dyDescent="0.55000000000000004">
      <c r="E2651" t="s">
        <v>26</v>
      </c>
      <c r="I2651" t="s">
        <v>34</v>
      </c>
      <c r="J2651" s="6"/>
      <c r="K2651" s="7">
        <v>1152332.2888675844</v>
      </c>
    </row>
    <row r="2652" spans="5:11" x14ac:dyDescent="0.55000000000000004">
      <c r="E2652" t="s">
        <v>8</v>
      </c>
      <c r="I2652" t="s">
        <v>34</v>
      </c>
      <c r="J2652" s="6"/>
      <c r="K2652" s="7">
        <v>3437774.3877774836</v>
      </c>
    </row>
    <row r="2653" spans="5:11" x14ac:dyDescent="0.55000000000000004">
      <c r="E2653" t="s">
        <v>25</v>
      </c>
      <c r="I2653" t="s">
        <v>34</v>
      </c>
      <c r="J2653" s="6"/>
      <c r="K2653" s="7">
        <v>3437774.3877774836</v>
      </c>
    </row>
    <row r="2654" spans="5:11" x14ac:dyDescent="0.55000000000000004">
      <c r="E2654" t="s">
        <v>26</v>
      </c>
      <c r="I2654" t="s">
        <v>34</v>
      </c>
      <c r="J2654" s="6"/>
      <c r="K2654" s="7">
        <v>3437774.3877774836</v>
      </c>
    </row>
    <row r="2655" spans="5:11" x14ac:dyDescent="0.55000000000000004">
      <c r="E2655" t="s">
        <v>8</v>
      </c>
      <c r="I2655" t="s">
        <v>34</v>
      </c>
      <c r="J2655" s="6"/>
      <c r="K2655" s="7">
        <v>1145943.7384919999</v>
      </c>
    </row>
    <row r="2656" spans="5:11" x14ac:dyDescent="0.55000000000000004">
      <c r="E2656" t="s">
        <v>25</v>
      </c>
      <c r="I2656" t="s">
        <v>34</v>
      </c>
      <c r="J2656" s="6"/>
      <c r="K2656" s="7">
        <v>1470467.2032270036</v>
      </c>
    </row>
    <row r="2657" spans="3:11" x14ac:dyDescent="0.55000000000000004">
      <c r="E2657" t="s">
        <v>26</v>
      </c>
      <c r="I2657" t="s">
        <v>34</v>
      </c>
      <c r="J2657" s="6"/>
      <c r="K2657" s="7">
        <v>1253068.4300947848</v>
      </c>
    </row>
    <row r="2658" spans="3:11" x14ac:dyDescent="0.55000000000000004">
      <c r="E2658" t="s">
        <v>8</v>
      </c>
      <c r="I2658" t="s">
        <v>34</v>
      </c>
      <c r="J2658" s="6"/>
      <c r="K2658" s="7">
        <v>1510632.602218278</v>
      </c>
    </row>
    <row r="2659" spans="3:11" x14ac:dyDescent="0.55000000000000004">
      <c r="E2659" t="s">
        <v>25</v>
      </c>
      <c r="I2659" t="s">
        <v>34</v>
      </c>
      <c r="J2659" s="6"/>
      <c r="K2659" s="7">
        <v>1887653.6670687355</v>
      </c>
    </row>
    <row r="2660" spans="3:11" x14ac:dyDescent="0.55000000000000004">
      <c r="E2660" t="s">
        <v>26</v>
      </c>
      <c r="I2660" t="s">
        <v>34</v>
      </c>
      <c r="J2660" s="6"/>
      <c r="K2660" s="7">
        <v>1439396.051886285</v>
      </c>
    </row>
    <row r="2661" spans="3:11" x14ac:dyDescent="0.55000000000000004">
      <c r="E2661" t="s">
        <v>8</v>
      </c>
      <c r="I2661" t="s">
        <v>35</v>
      </c>
      <c r="J2661" s="6"/>
      <c r="K2661" s="7">
        <v>1232784.7871463811</v>
      </c>
    </row>
    <row r="2662" spans="3:11" x14ac:dyDescent="0.55000000000000004">
      <c r="E2662" t="s">
        <v>25</v>
      </c>
      <c r="I2662" t="s">
        <v>35</v>
      </c>
      <c r="J2662" s="6"/>
      <c r="K2662" s="7">
        <v>1183308.8400000001</v>
      </c>
    </row>
    <row r="2663" spans="3:11" x14ac:dyDescent="0.55000000000000004">
      <c r="E2663" t="s">
        <v>26</v>
      </c>
      <c r="I2663" t="s">
        <v>35</v>
      </c>
      <c r="J2663" s="6"/>
      <c r="K2663" s="7">
        <v>1146776.5461826802</v>
      </c>
    </row>
    <row r="2664" spans="3:11" x14ac:dyDescent="0.55000000000000004">
      <c r="C2664" t="s">
        <v>55</v>
      </c>
      <c r="D2664" t="s">
        <v>54</v>
      </c>
      <c r="E2664" t="s">
        <v>8</v>
      </c>
      <c r="I2664" t="s">
        <v>35</v>
      </c>
      <c r="J2664" s="6"/>
      <c r="K2664" s="7">
        <v>1032523.6009494349</v>
      </c>
    </row>
    <row r="2665" spans="3:11" x14ac:dyDescent="0.55000000000000004">
      <c r="C2665" t="s">
        <v>55</v>
      </c>
      <c r="D2665" t="s">
        <v>54</v>
      </c>
      <c r="E2665" t="s">
        <v>25</v>
      </c>
      <c r="I2665" t="s">
        <v>35</v>
      </c>
      <c r="J2665" s="6"/>
      <c r="K2665" s="7">
        <v>1498330.7165662656</v>
      </c>
    </row>
    <row r="2666" spans="3:11" x14ac:dyDescent="0.55000000000000004">
      <c r="C2666" t="s">
        <v>55</v>
      </c>
      <c r="D2666" t="s">
        <v>54</v>
      </c>
      <c r="E2666" t="s">
        <v>26</v>
      </c>
      <c r="I2666" t="s">
        <v>35</v>
      </c>
      <c r="J2666" s="6"/>
      <c r="K2666" s="7">
        <v>1438990.8862072055</v>
      </c>
    </row>
    <row r="2667" spans="3:11" x14ac:dyDescent="0.55000000000000004">
      <c r="E2667" t="s">
        <v>8</v>
      </c>
      <c r="I2667" t="s">
        <v>35</v>
      </c>
      <c r="J2667" s="6"/>
      <c r="K2667" s="7">
        <v>1048380.4703381045</v>
      </c>
    </row>
    <row r="2668" spans="3:11" x14ac:dyDescent="0.55000000000000004">
      <c r="E2668" t="s">
        <v>25</v>
      </c>
      <c r="I2668" t="s">
        <v>35</v>
      </c>
      <c r="J2668" s="6"/>
      <c r="K2668" s="7">
        <v>1568392.9570003971</v>
      </c>
    </row>
    <row r="2669" spans="3:11" x14ac:dyDescent="0.55000000000000004">
      <c r="E2669" t="s">
        <v>26</v>
      </c>
      <c r="I2669" t="s">
        <v>35</v>
      </c>
      <c r="J2669" s="6"/>
      <c r="K2669" s="7">
        <v>1461090.0329125482</v>
      </c>
    </row>
    <row r="2670" spans="3:11" x14ac:dyDescent="0.55000000000000004">
      <c r="E2670" t="s">
        <v>8</v>
      </c>
      <c r="I2670" t="s">
        <v>35</v>
      </c>
      <c r="J2670" s="6"/>
      <c r="K2670" s="7">
        <v>1048380.4703381045</v>
      </c>
    </row>
    <row r="2671" spans="3:11" x14ac:dyDescent="0.55000000000000004">
      <c r="E2671" t="s">
        <v>25</v>
      </c>
      <c r="I2671" t="s">
        <v>35</v>
      </c>
      <c r="J2671" s="6"/>
      <c r="K2671" s="7">
        <v>2057348.1573854287</v>
      </c>
    </row>
    <row r="2672" spans="3:11" x14ac:dyDescent="0.55000000000000004">
      <c r="E2672" t="s">
        <v>26</v>
      </c>
      <c r="I2672" t="s">
        <v>35</v>
      </c>
      <c r="K2672" s="7">
        <v>1552864.3138617794</v>
      </c>
    </row>
    <row r="2673" spans="3:11" x14ac:dyDescent="0.55000000000000004">
      <c r="E2673" t="s">
        <v>8</v>
      </c>
      <c r="I2673" t="s">
        <v>35</v>
      </c>
      <c r="J2673" s="6"/>
      <c r="K2673" s="7">
        <v>832677.46003327426</v>
      </c>
    </row>
    <row r="2674" spans="3:11" x14ac:dyDescent="0.55000000000000004">
      <c r="E2674" t="s">
        <v>25</v>
      </c>
      <c r="I2674" t="s">
        <v>35</v>
      </c>
      <c r="J2674" s="6"/>
      <c r="K2674" s="7">
        <v>1621068.4863531927</v>
      </c>
    </row>
    <row r="2675" spans="3:11" x14ac:dyDescent="0.55000000000000004">
      <c r="E2675" t="s">
        <v>26</v>
      </c>
      <c r="I2675" t="s">
        <v>35</v>
      </c>
      <c r="J2675" s="6"/>
      <c r="K2675" s="7">
        <v>1226872.9731932336</v>
      </c>
    </row>
    <row r="2676" spans="3:11" x14ac:dyDescent="0.55000000000000004">
      <c r="C2676" t="s">
        <v>55</v>
      </c>
      <c r="E2676" t="s">
        <v>8</v>
      </c>
      <c r="I2676" t="s">
        <v>35</v>
      </c>
      <c r="J2676" s="6"/>
      <c r="K2676" s="7">
        <v>1064457.3205664277</v>
      </c>
    </row>
    <row r="2677" spans="3:11" x14ac:dyDescent="0.55000000000000004">
      <c r="C2677" t="s">
        <v>55</v>
      </c>
      <c r="E2677" t="s">
        <v>25</v>
      </c>
      <c r="I2677" t="s">
        <v>35</v>
      </c>
      <c r="J2677" s="6"/>
      <c r="K2677" s="7">
        <v>1529377.0711097945</v>
      </c>
    </row>
    <row r="2678" spans="3:11" x14ac:dyDescent="0.55000000000000004">
      <c r="C2678" t="s">
        <v>55</v>
      </c>
      <c r="E2678" t="s">
        <v>26</v>
      </c>
      <c r="I2678" t="s">
        <v>35</v>
      </c>
      <c r="J2678" s="6"/>
      <c r="K2678" s="7">
        <v>1529377.0711097945</v>
      </c>
    </row>
    <row r="2679" spans="3:11" x14ac:dyDescent="0.55000000000000004">
      <c r="E2679" t="s">
        <v>8</v>
      </c>
      <c r="I2679" t="s">
        <v>35</v>
      </c>
      <c r="J2679" s="6"/>
      <c r="K2679" s="7">
        <v>982401.09604897676</v>
      </c>
    </row>
    <row r="2680" spans="3:11" x14ac:dyDescent="0.55000000000000004">
      <c r="E2680" t="s">
        <v>25</v>
      </c>
      <c r="I2680" t="s">
        <v>35</v>
      </c>
      <c r="J2680" s="6"/>
      <c r="K2680" s="7">
        <v>2339141.6229198752</v>
      </c>
    </row>
    <row r="2681" spans="3:11" x14ac:dyDescent="0.55000000000000004">
      <c r="E2681" t="s">
        <v>26</v>
      </c>
      <c r="I2681" t="s">
        <v>35</v>
      </c>
      <c r="J2681" s="6"/>
      <c r="K2681" s="7">
        <v>2339141.6229198752</v>
      </c>
    </row>
    <row r="2682" spans="3:11" x14ac:dyDescent="0.55000000000000004">
      <c r="C2682" t="s">
        <v>55</v>
      </c>
      <c r="E2682" t="s">
        <v>8</v>
      </c>
      <c r="I2682" t="s">
        <v>35</v>
      </c>
      <c r="J2682" s="6"/>
      <c r="K2682" s="7">
        <v>1064457.3205664277</v>
      </c>
    </row>
    <row r="2683" spans="3:11" x14ac:dyDescent="0.55000000000000004">
      <c r="C2683" t="s">
        <v>55</v>
      </c>
      <c r="E2683" t="s">
        <v>25</v>
      </c>
      <c r="I2683" t="s">
        <v>35</v>
      </c>
      <c r="J2683" s="6"/>
      <c r="K2683" s="7">
        <v>2088897.4652269632</v>
      </c>
    </row>
    <row r="2684" spans="3:11" x14ac:dyDescent="0.55000000000000004">
      <c r="C2684" t="s">
        <v>55</v>
      </c>
      <c r="E2684" t="s">
        <v>26</v>
      </c>
      <c r="I2684" t="s">
        <v>35</v>
      </c>
      <c r="J2684" s="6"/>
      <c r="K2684" s="7">
        <v>1576677.3928966953</v>
      </c>
    </row>
    <row r="2685" spans="3:11" x14ac:dyDescent="0.55000000000000004">
      <c r="E2685" t="s">
        <v>8</v>
      </c>
      <c r="I2685" t="s">
        <v>35</v>
      </c>
      <c r="J2685" s="6"/>
      <c r="K2685" s="7">
        <v>1112663.7458566157</v>
      </c>
    </row>
    <row r="2686" spans="3:11" x14ac:dyDescent="0.55000000000000004">
      <c r="E2686" t="s">
        <v>25</v>
      </c>
      <c r="I2686" t="s">
        <v>35</v>
      </c>
      <c r="J2686" s="6"/>
      <c r="K2686" s="7">
        <v>2251028.9123005182</v>
      </c>
    </row>
    <row r="2687" spans="3:11" x14ac:dyDescent="0.55000000000000004">
      <c r="E2687" t="s">
        <v>26</v>
      </c>
      <c r="I2687" t="s">
        <v>35</v>
      </c>
      <c r="J2687" s="6"/>
      <c r="K2687" s="7">
        <v>1648080.8953940598</v>
      </c>
    </row>
    <row r="2688" spans="3:11" x14ac:dyDescent="0.55000000000000004">
      <c r="E2688" t="s">
        <v>8</v>
      </c>
      <c r="I2688" t="s">
        <v>35</v>
      </c>
      <c r="J2688" s="6"/>
      <c r="K2688" s="7">
        <v>1577263.8964587655</v>
      </c>
    </row>
    <row r="2689" spans="5:11" x14ac:dyDescent="0.55000000000000004">
      <c r="E2689" t="s">
        <v>25</v>
      </c>
      <c r="I2689" t="s">
        <v>35</v>
      </c>
      <c r="J2689" s="6"/>
      <c r="K2689" s="7">
        <v>1577263.8964587655</v>
      </c>
    </row>
    <row r="2690" spans="5:11" x14ac:dyDescent="0.55000000000000004">
      <c r="E2690" t="s">
        <v>26</v>
      </c>
      <c r="I2690" t="s">
        <v>35</v>
      </c>
      <c r="J2690" s="6"/>
      <c r="K2690" s="7">
        <v>1708702.5544969961</v>
      </c>
    </row>
    <row r="2691" spans="5:11" x14ac:dyDescent="0.55000000000000004">
      <c r="E2691" t="s">
        <v>8</v>
      </c>
      <c r="I2691" t="s">
        <v>35</v>
      </c>
      <c r="J2691" s="6"/>
      <c r="K2691" s="7">
        <v>1586639.6040000005</v>
      </c>
    </row>
    <row r="2692" spans="5:11" x14ac:dyDescent="0.55000000000000004">
      <c r="E2692" t="s">
        <v>25</v>
      </c>
      <c r="I2692" t="s">
        <v>35</v>
      </c>
      <c r="J2692" s="6"/>
      <c r="K2692" s="7">
        <v>1586639.6040000005</v>
      </c>
    </row>
    <row r="2693" spans="5:11" x14ac:dyDescent="0.55000000000000004">
      <c r="E2693" t="s">
        <v>26</v>
      </c>
      <c r="I2693" t="s">
        <v>35</v>
      </c>
      <c r="J2693" s="6"/>
      <c r="K2693" s="7">
        <v>1586639.6040000005</v>
      </c>
    </row>
    <row r="2694" spans="5:11" x14ac:dyDescent="0.55000000000000004">
      <c r="E2694" t="s">
        <v>8</v>
      </c>
      <c r="I2694" t="s">
        <v>35</v>
      </c>
      <c r="J2694" s="6"/>
      <c r="K2694" s="7">
        <v>976730.66061903094</v>
      </c>
    </row>
    <row r="2695" spans="5:11" x14ac:dyDescent="0.55000000000000004">
      <c r="E2695" t="s">
        <v>25</v>
      </c>
      <c r="I2695" t="s">
        <v>35</v>
      </c>
      <c r="J2695" s="6"/>
      <c r="K2695" s="7">
        <v>1901513.3344922948</v>
      </c>
    </row>
    <row r="2696" spans="5:11" x14ac:dyDescent="0.55000000000000004">
      <c r="E2696" t="s">
        <v>26</v>
      </c>
      <c r="I2696" t="s">
        <v>35</v>
      </c>
      <c r="J2696" s="6"/>
      <c r="K2696" s="7">
        <v>1439121.9975556631</v>
      </c>
    </row>
    <row r="2697" spans="5:11" x14ac:dyDescent="0.55000000000000004">
      <c r="E2697" t="s">
        <v>8</v>
      </c>
      <c r="I2697" t="s">
        <v>35</v>
      </c>
      <c r="J2697" s="6"/>
      <c r="K2697" s="7">
        <v>1258390.4922840609</v>
      </c>
    </row>
    <row r="2698" spans="5:11" x14ac:dyDescent="0.55000000000000004">
      <c r="E2698" t="s">
        <v>25</v>
      </c>
      <c r="I2698" t="s">
        <v>35</v>
      </c>
      <c r="J2698" s="6"/>
      <c r="K2698" s="7">
        <v>1284071.930902103</v>
      </c>
    </row>
    <row r="2699" spans="5:11" x14ac:dyDescent="0.55000000000000004">
      <c r="E2699" t="s">
        <v>26</v>
      </c>
      <c r="I2699" t="s">
        <v>35</v>
      </c>
      <c r="J2699" s="6"/>
      <c r="K2699" s="7">
        <v>1284071.930902103</v>
      </c>
    </row>
    <row r="2700" spans="5:11" x14ac:dyDescent="0.55000000000000004">
      <c r="E2700" t="s">
        <v>8</v>
      </c>
      <c r="I2700" t="s">
        <v>35</v>
      </c>
      <c r="J2700" s="6"/>
      <c r="K2700" s="7">
        <v>1351654.6641074773</v>
      </c>
    </row>
    <row r="2701" spans="5:11" x14ac:dyDescent="0.55000000000000004">
      <c r="E2701" t="s">
        <v>25</v>
      </c>
      <c r="I2701" t="s">
        <v>35</v>
      </c>
      <c r="J2701" s="6"/>
      <c r="K2701" s="7">
        <v>1351654.6641074773</v>
      </c>
    </row>
    <row r="2702" spans="5:11" x14ac:dyDescent="0.55000000000000004">
      <c r="E2702" t="s">
        <v>26</v>
      </c>
      <c r="I2702" t="s">
        <v>35</v>
      </c>
      <c r="J2702" s="6"/>
      <c r="K2702" s="7">
        <v>1351654.6641074773</v>
      </c>
    </row>
    <row r="2703" spans="5:11" x14ac:dyDescent="0.55000000000000004">
      <c r="E2703" t="s">
        <v>8</v>
      </c>
      <c r="I2703" t="s">
        <v>35</v>
      </c>
      <c r="J2703" s="6"/>
      <c r="K2703" s="7">
        <v>1368775.6231861718</v>
      </c>
    </row>
    <row r="2704" spans="5:11" x14ac:dyDescent="0.55000000000000004">
      <c r="E2704" t="s">
        <v>25</v>
      </c>
      <c r="I2704" t="s">
        <v>35</v>
      </c>
      <c r="J2704" s="6"/>
      <c r="K2704" s="7">
        <v>1396709.8195777263</v>
      </c>
    </row>
    <row r="2705" spans="5:11" x14ac:dyDescent="0.55000000000000004">
      <c r="E2705" t="s">
        <v>26</v>
      </c>
      <c r="I2705" t="s">
        <v>35</v>
      </c>
      <c r="J2705" s="6"/>
      <c r="K2705" s="7">
        <v>1396709.8195777263</v>
      </c>
    </row>
    <row r="2706" spans="5:11" x14ac:dyDescent="0.55000000000000004">
      <c r="E2706" t="s">
        <v>8</v>
      </c>
      <c r="I2706" t="s">
        <v>35</v>
      </c>
      <c r="J2706" s="6"/>
      <c r="K2706" s="7">
        <v>680402.5830000001</v>
      </c>
    </row>
    <row r="2707" spans="5:11" x14ac:dyDescent="0.55000000000000004">
      <c r="E2707" t="s">
        <v>25</v>
      </c>
      <c r="I2707" t="s">
        <v>35</v>
      </c>
      <c r="J2707" s="6"/>
      <c r="K2707" s="7">
        <v>1301639.7239999999</v>
      </c>
    </row>
    <row r="2708" spans="5:11" x14ac:dyDescent="0.55000000000000004">
      <c r="E2708" t="s">
        <v>26</v>
      </c>
      <c r="I2708" t="s">
        <v>35</v>
      </c>
      <c r="J2708" s="6"/>
      <c r="K2708" s="7">
        <v>1419970.6080000002</v>
      </c>
    </row>
    <row r="2709" spans="5:11" x14ac:dyDescent="0.55000000000000004">
      <c r="E2709" t="s">
        <v>8</v>
      </c>
      <c r="I2709" t="s">
        <v>35</v>
      </c>
      <c r="J2709" s="6"/>
      <c r="K2709" s="7">
        <v>3437774.3877774836</v>
      </c>
    </row>
    <row r="2710" spans="5:11" x14ac:dyDescent="0.55000000000000004">
      <c r="E2710" t="s">
        <v>25</v>
      </c>
      <c r="I2710" t="s">
        <v>35</v>
      </c>
      <c r="J2710" s="6"/>
      <c r="K2710" s="7">
        <v>3437774.3877774836</v>
      </c>
    </row>
    <row r="2711" spans="5:11" x14ac:dyDescent="0.55000000000000004">
      <c r="E2711" t="s">
        <v>26</v>
      </c>
      <c r="I2711" t="s">
        <v>35</v>
      </c>
      <c r="J2711" s="6"/>
      <c r="K2711" s="7">
        <v>3437774.3877774836</v>
      </c>
    </row>
    <row r="2712" spans="5:11" x14ac:dyDescent="0.55000000000000004">
      <c r="E2712" t="s">
        <v>8</v>
      </c>
      <c r="I2712" t="s">
        <v>35</v>
      </c>
      <c r="J2712" s="6"/>
      <c r="K2712" s="7">
        <v>218837.68894284326</v>
      </c>
    </row>
    <row r="2713" spans="5:11" x14ac:dyDescent="0.55000000000000004">
      <c r="E2713" t="s">
        <v>25</v>
      </c>
      <c r="I2713" t="s">
        <v>35</v>
      </c>
      <c r="J2713" s="6"/>
      <c r="K2713" s="7">
        <v>37112.824440599135</v>
      </c>
    </row>
    <row r="2714" spans="5:11" x14ac:dyDescent="0.55000000000000004">
      <c r="E2714" t="s">
        <v>26</v>
      </c>
      <c r="I2714" t="s">
        <v>35</v>
      </c>
      <c r="J2714" s="6"/>
      <c r="K2714" s="7">
        <v>0</v>
      </c>
    </row>
    <row r="2715" spans="5:11" x14ac:dyDescent="0.55000000000000004">
      <c r="E2715" t="s">
        <v>8</v>
      </c>
      <c r="I2715" t="s">
        <v>35</v>
      </c>
      <c r="J2715" s="6"/>
      <c r="K2715" s="7">
        <v>1382580.6667904421</v>
      </c>
    </row>
    <row r="2716" spans="5:11" x14ac:dyDescent="0.55000000000000004">
      <c r="E2716" t="s">
        <v>25</v>
      </c>
      <c r="I2716" t="s">
        <v>35</v>
      </c>
      <c r="J2716" s="6"/>
      <c r="K2716" s="7">
        <v>1495412.8768634293</v>
      </c>
    </row>
    <row r="2717" spans="5:11" x14ac:dyDescent="0.55000000000000004">
      <c r="E2717" t="s">
        <v>26</v>
      </c>
      <c r="I2717" t="s">
        <v>35</v>
      </c>
      <c r="J2717" s="6"/>
      <c r="K2717" s="7">
        <v>1348247.8459351081</v>
      </c>
    </row>
    <row r="2718" spans="5:11" x14ac:dyDescent="0.55000000000000004">
      <c r="E2718" t="s">
        <v>8</v>
      </c>
      <c r="I2718" t="s">
        <v>35</v>
      </c>
      <c r="J2718" s="6"/>
      <c r="K2718" s="7">
        <v>1328167.0476480001</v>
      </c>
    </row>
    <row r="2719" spans="5:11" x14ac:dyDescent="0.55000000000000004">
      <c r="E2719" t="s">
        <v>25</v>
      </c>
      <c r="I2719" t="s">
        <v>35</v>
      </c>
      <c r="K2719" s="7">
        <v>1355272.4976000001</v>
      </c>
    </row>
    <row r="2720" spans="5:11" x14ac:dyDescent="0.55000000000000004">
      <c r="E2720" t="s">
        <v>26</v>
      </c>
      <c r="I2720" t="s">
        <v>35</v>
      </c>
      <c r="J2720" s="6"/>
      <c r="K2720" s="7">
        <v>1355272.4976000001</v>
      </c>
    </row>
    <row r="2721" spans="5:11" x14ac:dyDescent="0.55000000000000004">
      <c r="E2721" t="s">
        <v>8</v>
      </c>
      <c r="I2721" t="s">
        <v>35</v>
      </c>
      <c r="J2721" s="6"/>
      <c r="K2721" s="7">
        <v>1221052.56</v>
      </c>
    </row>
    <row r="2722" spans="5:11" x14ac:dyDescent="0.55000000000000004">
      <c r="E2722" t="s">
        <v>25</v>
      </c>
      <c r="I2722" t="s">
        <v>35</v>
      </c>
      <c r="J2722" s="6"/>
      <c r="K2722" s="7">
        <v>1245972</v>
      </c>
    </row>
    <row r="2723" spans="5:11" x14ac:dyDescent="0.55000000000000004">
      <c r="E2723" t="s">
        <v>26</v>
      </c>
      <c r="I2723" t="s">
        <v>35</v>
      </c>
      <c r="J2723" s="6"/>
      <c r="K2723" s="7">
        <v>1245972</v>
      </c>
    </row>
    <row r="2724" spans="5:11" x14ac:dyDescent="0.55000000000000004">
      <c r="E2724" t="s">
        <v>8</v>
      </c>
      <c r="I2724" t="s">
        <v>35</v>
      </c>
      <c r="J2724" s="6"/>
      <c r="K2724" s="7">
        <v>1314979.68</v>
      </c>
    </row>
    <row r="2725" spans="5:11" x14ac:dyDescent="0.55000000000000004">
      <c r="E2725" t="s">
        <v>25</v>
      </c>
      <c r="I2725" t="s">
        <v>35</v>
      </c>
      <c r="J2725" s="6"/>
      <c r="K2725" s="7">
        <v>1341816</v>
      </c>
    </row>
    <row r="2726" spans="5:11" x14ac:dyDescent="0.55000000000000004">
      <c r="E2726" t="s">
        <v>26</v>
      </c>
      <c r="I2726" t="s">
        <v>35</v>
      </c>
      <c r="J2726" s="6"/>
      <c r="K2726" s="7">
        <v>1341816</v>
      </c>
    </row>
    <row r="2727" spans="5:11" x14ac:dyDescent="0.55000000000000004">
      <c r="E2727" t="s">
        <v>8</v>
      </c>
      <c r="I2727" t="s">
        <v>35</v>
      </c>
      <c r="J2727" s="6"/>
      <c r="K2727" s="7">
        <v>1232784.7871463811</v>
      </c>
    </row>
    <row r="2728" spans="5:11" x14ac:dyDescent="0.55000000000000004">
      <c r="E2728" t="s">
        <v>25</v>
      </c>
      <c r="I2728" t="s">
        <v>35</v>
      </c>
      <c r="J2728" s="6"/>
      <c r="K2728" s="7">
        <v>1183308.8400000001</v>
      </c>
    </row>
    <row r="2729" spans="5:11" x14ac:dyDescent="0.55000000000000004">
      <c r="E2729" t="s">
        <v>26</v>
      </c>
      <c r="I2729" t="s">
        <v>35</v>
      </c>
      <c r="J2729" s="6"/>
      <c r="K2729" s="7">
        <v>1146776.5461826802</v>
      </c>
    </row>
    <row r="2730" spans="5:11" x14ac:dyDescent="0.55000000000000004">
      <c r="E2730" t="s">
        <v>8</v>
      </c>
      <c r="I2730" t="s">
        <v>35</v>
      </c>
      <c r="J2730" s="6"/>
      <c r="K2730" s="7">
        <v>3437774.3877774836</v>
      </c>
    </row>
    <row r="2731" spans="5:11" x14ac:dyDescent="0.55000000000000004">
      <c r="E2731" t="s">
        <v>25</v>
      </c>
      <c r="I2731" t="s">
        <v>35</v>
      </c>
      <c r="J2731" s="6"/>
      <c r="K2731" s="7">
        <v>3437774.3877774836</v>
      </c>
    </row>
    <row r="2732" spans="5:11" x14ac:dyDescent="0.55000000000000004">
      <c r="E2732" t="s">
        <v>26</v>
      </c>
      <c r="I2732" t="s">
        <v>35</v>
      </c>
      <c r="J2732" s="6"/>
      <c r="K2732" s="7">
        <v>3437774.3877774836</v>
      </c>
    </row>
    <row r="2733" spans="5:11" x14ac:dyDescent="0.55000000000000004">
      <c r="E2733" t="s">
        <v>8</v>
      </c>
      <c r="I2733" t="s">
        <v>35</v>
      </c>
      <c r="J2733" s="6"/>
      <c r="K2733" s="7">
        <v>1145943.7384919999</v>
      </c>
    </row>
    <row r="2734" spans="5:11" x14ac:dyDescent="0.55000000000000004">
      <c r="E2734" t="s">
        <v>25</v>
      </c>
      <c r="I2734" t="s">
        <v>35</v>
      </c>
      <c r="J2734" s="6"/>
      <c r="K2734" s="7">
        <v>1470467.2032270036</v>
      </c>
    </row>
    <row r="2735" spans="5:11" x14ac:dyDescent="0.55000000000000004">
      <c r="E2735" t="s">
        <v>26</v>
      </c>
      <c r="I2735" t="s">
        <v>35</v>
      </c>
      <c r="J2735" s="6"/>
      <c r="K2735" s="7">
        <v>1253068.4300947848</v>
      </c>
    </row>
    <row r="2736" spans="5:11" x14ac:dyDescent="0.55000000000000004">
      <c r="E2736" t="s">
        <v>8</v>
      </c>
      <c r="I2736" t="s">
        <v>35</v>
      </c>
      <c r="J2736" s="6"/>
      <c r="K2736" s="7">
        <v>1510632.602218278</v>
      </c>
    </row>
    <row r="2737" spans="3:11" x14ac:dyDescent="0.55000000000000004">
      <c r="E2737" t="s">
        <v>25</v>
      </c>
      <c r="I2737" t="s">
        <v>35</v>
      </c>
      <c r="J2737" s="6"/>
      <c r="K2737" s="7">
        <v>1887653.6670687355</v>
      </c>
    </row>
    <row r="2738" spans="3:11" x14ac:dyDescent="0.55000000000000004">
      <c r="E2738" t="s">
        <v>26</v>
      </c>
      <c r="I2738" t="s">
        <v>35</v>
      </c>
      <c r="J2738" s="6"/>
      <c r="K2738" s="7">
        <v>1439396.051886285</v>
      </c>
    </row>
    <row r="2739" spans="3:11" x14ac:dyDescent="0.55000000000000004">
      <c r="E2739" t="s">
        <v>8</v>
      </c>
      <c r="I2739" t="s">
        <v>36</v>
      </c>
      <c r="J2739" s="6"/>
      <c r="K2739" s="7">
        <v>1232784.7871463811</v>
      </c>
    </row>
    <row r="2740" spans="3:11" x14ac:dyDescent="0.55000000000000004">
      <c r="E2740" t="s">
        <v>25</v>
      </c>
      <c r="I2740" t="s">
        <v>36</v>
      </c>
      <c r="J2740" s="6"/>
      <c r="K2740" s="7">
        <v>1204115.3734918139</v>
      </c>
    </row>
    <row r="2741" spans="3:11" x14ac:dyDescent="0.55000000000000004">
      <c r="E2741" t="s">
        <v>26</v>
      </c>
      <c r="I2741" t="s">
        <v>36</v>
      </c>
      <c r="J2741" s="6"/>
      <c r="K2741" s="7">
        <v>1146776.5461826802</v>
      </c>
    </row>
    <row r="2742" spans="3:11" x14ac:dyDescent="0.55000000000000004">
      <c r="C2742" t="s">
        <v>55</v>
      </c>
      <c r="D2742" t="s">
        <v>54</v>
      </c>
      <c r="E2742" t="s">
        <v>8</v>
      </c>
      <c r="I2742" t="s">
        <v>36</v>
      </c>
      <c r="J2742" s="6"/>
      <c r="K2742" s="7">
        <v>1063499.308977918</v>
      </c>
    </row>
    <row r="2743" spans="3:11" x14ac:dyDescent="0.55000000000000004">
      <c r="C2743" t="s">
        <v>55</v>
      </c>
      <c r="D2743" t="s">
        <v>54</v>
      </c>
      <c r="E2743" t="s">
        <v>25</v>
      </c>
      <c r="I2743" t="s">
        <v>36</v>
      </c>
      <c r="J2743" s="6"/>
      <c r="K2743" s="7">
        <v>1543280.6380632536</v>
      </c>
    </row>
    <row r="2744" spans="3:11" x14ac:dyDescent="0.55000000000000004">
      <c r="C2744" t="s">
        <v>55</v>
      </c>
      <c r="D2744" t="s">
        <v>54</v>
      </c>
      <c r="E2744" t="s">
        <v>26</v>
      </c>
      <c r="I2744" t="s">
        <v>36</v>
      </c>
      <c r="J2744" s="6"/>
      <c r="K2744" s="7">
        <v>1482160.6127934216</v>
      </c>
    </row>
    <row r="2745" spans="3:11" x14ac:dyDescent="0.55000000000000004">
      <c r="E2745" t="s">
        <v>8</v>
      </c>
      <c r="I2745" t="s">
        <v>36</v>
      </c>
      <c r="J2745" s="6"/>
      <c r="K2745" s="7">
        <v>1079831.8844482477</v>
      </c>
    </row>
    <row r="2746" spans="3:11" x14ac:dyDescent="0.55000000000000004">
      <c r="E2746" t="s">
        <v>25</v>
      </c>
      <c r="I2746" t="s">
        <v>36</v>
      </c>
      <c r="J2746" s="6"/>
      <c r="K2746" s="7">
        <v>1615444.745710409</v>
      </c>
    </row>
    <row r="2747" spans="3:11" x14ac:dyDescent="0.55000000000000004">
      <c r="E2747" t="s">
        <v>26</v>
      </c>
      <c r="I2747" t="s">
        <v>36</v>
      </c>
      <c r="J2747" s="6"/>
      <c r="K2747" s="7">
        <v>1504922.7338999247</v>
      </c>
    </row>
    <row r="2748" spans="3:11" x14ac:dyDescent="0.55000000000000004">
      <c r="E2748" t="s">
        <v>8</v>
      </c>
      <c r="I2748" t="s">
        <v>36</v>
      </c>
      <c r="J2748" s="6"/>
      <c r="K2748" s="7">
        <v>1079831.8844482477</v>
      </c>
    </row>
    <row r="2749" spans="3:11" x14ac:dyDescent="0.55000000000000004">
      <c r="E2749" t="s">
        <v>25</v>
      </c>
      <c r="I2749" t="s">
        <v>36</v>
      </c>
      <c r="J2749" s="6"/>
      <c r="K2749" s="7">
        <v>2119068.6021069917</v>
      </c>
    </row>
    <row r="2750" spans="3:11" x14ac:dyDescent="0.55000000000000004">
      <c r="E2750" t="s">
        <v>26</v>
      </c>
      <c r="I2750" t="s">
        <v>36</v>
      </c>
      <c r="J2750" s="6"/>
      <c r="K2750" s="7">
        <v>1599450.2432776329</v>
      </c>
    </row>
    <row r="2751" spans="3:11" x14ac:dyDescent="0.55000000000000004">
      <c r="E2751" t="s">
        <v>8</v>
      </c>
      <c r="I2751" t="s">
        <v>36</v>
      </c>
      <c r="J2751" s="6"/>
      <c r="K2751" s="7">
        <v>857657.78383427253</v>
      </c>
    </row>
    <row r="2752" spans="3:11" x14ac:dyDescent="0.55000000000000004">
      <c r="E2752" t="s">
        <v>25</v>
      </c>
      <c r="I2752" t="s">
        <v>36</v>
      </c>
      <c r="J2752" s="6"/>
      <c r="K2752" s="7">
        <v>1669700.5409437886</v>
      </c>
    </row>
    <row r="2753" spans="3:11" x14ac:dyDescent="0.55000000000000004">
      <c r="E2753" t="s">
        <v>26</v>
      </c>
      <c r="I2753" t="s">
        <v>36</v>
      </c>
      <c r="J2753" s="6"/>
      <c r="K2753" s="7">
        <v>1263679.1623890307</v>
      </c>
    </row>
    <row r="2754" spans="3:11" x14ac:dyDescent="0.55000000000000004">
      <c r="C2754" t="s">
        <v>55</v>
      </c>
      <c r="E2754" t="s">
        <v>8</v>
      </c>
      <c r="I2754" t="s">
        <v>36</v>
      </c>
      <c r="J2754" s="6"/>
      <c r="K2754" s="7">
        <v>1096391.0401834205</v>
      </c>
    </row>
    <row r="2755" spans="3:11" x14ac:dyDescent="0.55000000000000004">
      <c r="C2755" t="s">
        <v>55</v>
      </c>
      <c r="E2755" t="s">
        <v>25</v>
      </c>
      <c r="I2755" t="s">
        <v>36</v>
      </c>
      <c r="J2755" s="6"/>
      <c r="K2755" s="7">
        <v>1575258.3832430884</v>
      </c>
    </row>
    <row r="2756" spans="3:11" x14ac:dyDescent="0.55000000000000004">
      <c r="C2756" t="s">
        <v>55</v>
      </c>
      <c r="E2756" t="s">
        <v>26</v>
      </c>
      <c r="I2756" t="s">
        <v>36</v>
      </c>
      <c r="J2756" s="6"/>
      <c r="K2756" s="7">
        <v>1575258.3832430884</v>
      </c>
    </row>
    <row r="2757" spans="3:11" x14ac:dyDescent="0.55000000000000004">
      <c r="E2757" t="s">
        <v>8</v>
      </c>
      <c r="I2757" t="s">
        <v>36</v>
      </c>
      <c r="J2757" s="6"/>
      <c r="K2757" s="7">
        <v>982401.09604897676</v>
      </c>
    </row>
    <row r="2758" spans="3:11" x14ac:dyDescent="0.55000000000000004">
      <c r="E2758" t="s">
        <v>25</v>
      </c>
      <c r="I2758" t="s">
        <v>36</v>
      </c>
      <c r="J2758" s="6"/>
      <c r="K2758" s="7">
        <v>2409315.8716074717</v>
      </c>
    </row>
    <row r="2759" spans="3:11" x14ac:dyDescent="0.55000000000000004">
      <c r="E2759" t="s">
        <v>26</v>
      </c>
      <c r="I2759" t="s">
        <v>36</v>
      </c>
      <c r="J2759" s="6"/>
      <c r="K2759" s="7">
        <v>2409315.8716074717</v>
      </c>
    </row>
    <row r="2760" spans="3:11" x14ac:dyDescent="0.55000000000000004">
      <c r="C2760" t="s">
        <v>55</v>
      </c>
      <c r="E2760" t="s">
        <v>8</v>
      </c>
      <c r="I2760" t="s">
        <v>36</v>
      </c>
      <c r="J2760" s="6"/>
      <c r="K2760" s="7">
        <v>1096391.0401834205</v>
      </c>
    </row>
    <row r="2761" spans="3:11" x14ac:dyDescent="0.55000000000000004">
      <c r="C2761" t="s">
        <v>55</v>
      </c>
      <c r="E2761" t="s">
        <v>25</v>
      </c>
      <c r="I2761" t="s">
        <v>36</v>
      </c>
      <c r="J2761" s="6"/>
      <c r="K2761" s="7">
        <v>2151564.3891837723</v>
      </c>
    </row>
    <row r="2762" spans="3:11" x14ac:dyDescent="0.55000000000000004">
      <c r="C2762" t="s">
        <v>55</v>
      </c>
      <c r="E2762" t="s">
        <v>26</v>
      </c>
      <c r="I2762" t="s">
        <v>36</v>
      </c>
      <c r="J2762" s="6"/>
      <c r="K2762" s="7">
        <v>1623977.7146835963</v>
      </c>
    </row>
    <row r="2763" spans="3:11" x14ac:dyDescent="0.55000000000000004">
      <c r="E2763" t="s">
        <v>8</v>
      </c>
      <c r="I2763" t="s">
        <v>36</v>
      </c>
      <c r="J2763" s="6"/>
      <c r="K2763" s="7">
        <v>1146043.6582323143</v>
      </c>
    </row>
    <row r="2764" spans="3:11" x14ac:dyDescent="0.55000000000000004">
      <c r="E2764" t="s">
        <v>25</v>
      </c>
      <c r="I2764" t="s">
        <v>36</v>
      </c>
      <c r="K2764" s="7">
        <v>2318559.7796695339</v>
      </c>
    </row>
    <row r="2765" spans="3:11" x14ac:dyDescent="0.55000000000000004">
      <c r="E2765" t="s">
        <v>26</v>
      </c>
      <c r="I2765" t="s">
        <v>36</v>
      </c>
      <c r="J2765" s="6"/>
      <c r="K2765" s="7">
        <v>1697523.3222558817</v>
      </c>
    </row>
    <row r="2766" spans="3:11" x14ac:dyDescent="0.55000000000000004">
      <c r="E2766" t="s">
        <v>8</v>
      </c>
      <c r="I2766" t="s">
        <v>36</v>
      </c>
      <c r="J2766" s="6"/>
      <c r="K2766" s="7">
        <v>1624581.8133525285</v>
      </c>
    </row>
    <row r="2767" spans="3:11" x14ac:dyDescent="0.55000000000000004">
      <c r="E2767" t="s">
        <v>25</v>
      </c>
      <c r="I2767" t="s">
        <v>36</v>
      </c>
      <c r="J2767" s="6"/>
      <c r="K2767" s="7">
        <v>1624581.8133525285</v>
      </c>
    </row>
    <row r="2768" spans="3:11" x14ac:dyDescent="0.55000000000000004">
      <c r="E2768" t="s">
        <v>26</v>
      </c>
      <c r="I2768" t="s">
        <v>36</v>
      </c>
      <c r="J2768" s="6"/>
      <c r="K2768" s="7">
        <v>1759963.6311319061</v>
      </c>
    </row>
    <row r="2769" spans="5:11" x14ac:dyDescent="0.55000000000000004">
      <c r="E2769" t="s">
        <v>8</v>
      </c>
      <c r="I2769" t="s">
        <v>36</v>
      </c>
      <c r="J2769" s="6"/>
      <c r="K2769" s="7">
        <v>1634238.7921200006</v>
      </c>
    </row>
    <row r="2770" spans="5:11" x14ac:dyDescent="0.55000000000000004">
      <c r="E2770" t="s">
        <v>25</v>
      </c>
      <c r="I2770" t="s">
        <v>36</v>
      </c>
      <c r="J2770" s="6"/>
      <c r="K2770" s="7">
        <v>1634238.7921200006</v>
      </c>
    </row>
    <row r="2771" spans="5:11" x14ac:dyDescent="0.55000000000000004">
      <c r="E2771" t="s">
        <v>26</v>
      </c>
      <c r="I2771" t="s">
        <v>36</v>
      </c>
      <c r="J2771" s="6"/>
      <c r="K2771" s="7">
        <v>1634238.7921200006</v>
      </c>
    </row>
    <row r="2772" spans="5:11" x14ac:dyDescent="0.55000000000000004">
      <c r="E2772" t="s">
        <v>8</v>
      </c>
      <c r="I2772" t="s">
        <v>36</v>
      </c>
      <c r="J2772" s="6"/>
      <c r="K2772" s="7">
        <v>1006032.5804376019</v>
      </c>
    </row>
    <row r="2773" spans="5:11" x14ac:dyDescent="0.55000000000000004">
      <c r="E2773" t="s">
        <v>25</v>
      </c>
      <c r="I2773" t="s">
        <v>36</v>
      </c>
      <c r="J2773" s="6"/>
      <c r="K2773" s="7">
        <v>1958558.7345270638</v>
      </c>
    </row>
    <row r="2774" spans="5:11" x14ac:dyDescent="0.55000000000000004">
      <c r="E2774" t="s">
        <v>26</v>
      </c>
      <c r="I2774" t="s">
        <v>36</v>
      </c>
      <c r="J2774" s="6"/>
      <c r="K2774" s="7">
        <v>1482295.657482333</v>
      </c>
    </row>
    <row r="2775" spans="5:11" x14ac:dyDescent="0.55000000000000004">
      <c r="E2775" t="s">
        <v>8</v>
      </c>
      <c r="I2775" t="s">
        <v>36</v>
      </c>
      <c r="J2775" s="6"/>
      <c r="K2775" s="7">
        <v>1296142.2070525829</v>
      </c>
    </row>
    <row r="2776" spans="5:11" x14ac:dyDescent="0.55000000000000004">
      <c r="E2776" t="s">
        <v>25</v>
      </c>
      <c r="I2776" t="s">
        <v>36</v>
      </c>
      <c r="J2776" s="6"/>
      <c r="K2776" s="7">
        <v>1322594.0888291663</v>
      </c>
    </row>
    <row r="2777" spans="5:11" x14ac:dyDescent="0.55000000000000004">
      <c r="E2777" t="s">
        <v>26</v>
      </c>
      <c r="I2777" t="s">
        <v>36</v>
      </c>
      <c r="J2777" s="6"/>
      <c r="K2777" s="7">
        <v>1322594.0888291663</v>
      </c>
    </row>
    <row r="2778" spans="5:11" x14ac:dyDescent="0.55000000000000004">
      <c r="E2778" t="s">
        <v>8</v>
      </c>
      <c r="I2778" t="s">
        <v>36</v>
      </c>
      <c r="J2778" s="6"/>
      <c r="K2778" s="7">
        <v>1392204.3040307013</v>
      </c>
    </row>
    <row r="2779" spans="5:11" x14ac:dyDescent="0.55000000000000004">
      <c r="E2779" t="s">
        <v>25</v>
      </c>
      <c r="I2779" t="s">
        <v>36</v>
      </c>
      <c r="J2779" s="6"/>
      <c r="K2779" s="7">
        <v>1392204.3040307013</v>
      </c>
    </row>
    <row r="2780" spans="5:11" x14ac:dyDescent="0.55000000000000004">
      <c r="E2780" t="s">
        <v>26</v>
      </c>
      <c r="I2780" t="s">
        <v>36</v>
      </c>
      <c r="J2780" s="6"/>
      <c r="K2780" s="7">
        <v>1392204.3040307013</v>
      </c>
    </row>
    <row r="2781" spans="5:11" x14ac:dyDescent="0.55000000000000004">
      <c r="E2781" t="s">
        <v>8</v>
      </c>
      <c r="I2781" t="s">
        <v>36</v>
      </c>
      <c r="J2781" s="6"/>
      <c r="K2781" s="7">
        <v>1409838.8918817567</v>
      </c>
    </row>
    <row r="2782" spans="5:11" x14ac:dyDescent="0.55000000000000004">
      <c r="E2782" t="s">
        <v>25</v>
      </c>
      <c r="I2782" t="s">
        <v>36</v>
      </c>
      <c r="J2782" s="6"/>
      <c r="K2782" s="7">
        <v>1438611.1141650579</v>
      </c>
    </row>
    <row r="2783" spans="5:11" x14ac:dyDescent="0.55000000000000004">
      <c r="E2783" t="s">
        <v>26</v>
      </c>
      <c r="I2783" t="s">
        <v>36</v>
      </c>
      <c r="J2783" s="6"/>
      <c r="K2783" s="7">
        <v>1438611.1141650579</v>
      </c>
    </row>
    <row r="2784" spans="5:11" x14ac:dyDescent="0.55000000000000004">
      <c r="E2784" t="s">
        <v>8</v>
      </c>
      <c r="I2784" t="s">
        <v>36</v>
      </c>
      <c r="J2784" s="6"/>
      <c r="K2784" s="7">
        <v>680402.5830000001</v>
      </c>
    </row>
    <row r="2785" spans="5:11" x14ac:dyDescent="0.55000000000000004">
      <c r="E2785" t="s">
        <v>25</v>
      </c>
      <c r="I2785" t="s">
        <v>36</v>
      </c>
      <c r="J2785" s="6"/>
      <c r="K2785" s="7">
        <v>1360805.1660000002</v>
      </c>
    </row>
    <row r="2786" spans="5:11" x14ac:dyDescent="0.55000000000000004">
      <c r="E2786" t="s">
        <v>26</v>
      </c>
      <c r="I2786" t="s">
        <v>36</v>
      </c>
      <c r="J2786" s="6"/>
      <c r="K2786" s="7">
        <v>1419970.6080000002</v>
      </c>
    </row>
    <row r="2787" spans="5:11" x14ac:dyDescent="0.55000000000000004">
      <c r="E2787" t="s">
        <v>8</v>
      </c>
      <c r="I2787" t="s">
        <v>36</v>
      </c>
      <c r="J2787" s="6"/>
      <c r="K2787" s="7">
        <v>3437774.3877774836</v>
      </c>
    </row>
    <row r="2788" spans="5:11" x14ac:dyDescent="0.55000000000000004">
      <c r="E2788" t="s">
        <v>25</v>
      </c>
      <c r="I2788" t="s">
        <v>36</v>
      </c>
      <c r="J2788" s="6"/>
      <c r="K2788" s="7">
        <v>3437774.3877774836</v>
      </c>
    </row>
    <row r="2789" spans="5:11" x14ac:dyDescent="0.55000000000000004">
      <c r="E2789" t="s">
        <v>26</v>
      </c>
      <c r="I2789" t="s">
        <v>36</v>
      </c>
      <c r="J2789" s="6"/>
      <c r="K2789" s="7">
        <v>3437774.3877774836</v>
      </c>
    </row>
    <row r="2790" spans="5:11" x14ac:dyDescent="0.55000000000000004">
      <c r="E2790" t="s">
        <v>8</v>
      </c>
      <c r="I2790" t="s">
        <v>36</v>
      </c>
      <c r="J2790" s="6"/>
      <c r="K2790" s="7">
        <v>225402.81961112854</v>
      </c>
    </row>
    <row r="2791" spans="5:11" x14ac:dyDescent="0.55000000000000004">
      <c r="E2791" t="s">
        <v>25</v>
      </c>
      <c r="I2791" t="s">
        <v>36</v>
      </c>
      <c r="J2791" s="6"/>
      <c r="K2791" s="7">
        <v>38226.209173817115</v>
      </c>
    </row>
    <row r="2792" spans="5:11" x14ac:dyDescent="0.55000000000000004">
      <c r="E2792" t="s">
        <v>26</v>
      </c>
      <c r="I2792" t="s">
        <v>36</v>
      </c>
      <c r="J2792" s="6"/>
      <c r="K2792" s="7">
        <v>0</v>
      </c>
    </row>
    <row r="2793" spans="5:11" x14ac:dyDescent="0.55000000000000004">
      <c r="E2793" t="s">
        <v>8</v>
      </c>
      <c r="I2793" t="s">
        <v>36</v>
      </c>
      <c r="J2793" s="6"/>
      <c r="K2793" s="7">
        <v>1382580.6667904421</v>
      </c>
    </row>
    <row r="2794" spans="5:11" x14ac:dyDescent="0.55000000000000004">
      <c r="E2794" t="s">
        <v>25</v>
      </c>
      <c r="I2794" t="s">
        <v>36</v>
      </c>
      <c r="J2794" s="6"/>
      <c r="K2794" s="7">
        <v>1495412.8768634293</v>
      </c>
    </row>
    <row r="2795" spans="5:11" x14ac:dyDescent="0.55000000000000004">
      <c r="E2795" t="s">
        <v>26</v>
      </c>
      <c r="I2795" t="s">
        <v>36</v>
      </c>
      <c r="J2795" s="6"/>
      <c r="K2795" s="7">
        <v>1348247.8459351081</v>
      </c>
    </row>
    <row r="2796" spans="5:11" x14ac:dyDescent="0.55000000000000004">
      <c r="E2796" t="s">
        <v>8</v>
      </c>
      <c r="I2796" t="s">
        <v>36</v>
      </c>
      <c r="J2796" s="6"/>
      <c r="K2796" s="7">
        <v>1328167.0476480001</v>
      </c>
    </row>
    <row r="2797" spans="5:11" x14ac:dyDescent="0.55000000000000004">
      <c r="E2797" t="s">
        <v>25</v>
      </c>
      <c r="I2797" t="s">
        <v>36</v>
      </c>
      <c r="J2797" s="6"/>
      <c r="K2797" s="7">
        <v>1355272.4976000001</v>
      </c>
    </row>
    <row r="2798" spans="5:11" x14ac:dyDescent="0.55000000000000004">
      <c r="E2798" t="s">
        <v>26</v>
      </c>
      <c r="I2798" t="s">
        <v>36</v>
      </c>
      <c r="J2798" s="6"/>
      <c r="K2798" s="7">
        <v>1355272.4976000001</v>
      </c>
    </row>
    <row r="2799" spans="5:11" x14ac:dyDescent="0.55000000000000004">
      <c r="E2799" t="s">
        <v>8</v>
      </c>
      <c r="I2799" t="s">
        <v>36</v>
      </c>
      <c r="J2799" s="6"/>
      <c r="K2799" s="7">
        <v>1221052.56</v>
      </c>
    </row>
    <row r="2800" spans="5:11" x14ac:dyDescent="0.55000000000000004">
      <c r="E2800" t="s">
        <v>25</v>
      </c>
      <c r="I2800" t="s">
        <v>36</v>
      </c>
      <c r="J2800" s="6"/>
      <c r="K2800" s="7">
        <v>1245972</v>
      </c>
    </row>
    <row r="2801" spans="5:11" x14ac:dyDescent="0.55000000000000004">
      <c r="E2801" t="s">
        <v>26</v>
      </c>
      <c r="I2801" t="s">
        <v>36</v>
      </c>
      <c r="J2801" s="6"/>
      <c r="K2801" s="7">
        <v>1245972</v>
      </c>
    </row>
    <row r="2802" spans="5:11" x14ac:dyDescent="0.55000000000000004">
      <c r="E2802" t="s">
        <v>8</v>
      </c>
      <c r="I2802" t="s">
        <v>36</v>
      </c>
      <c r="J2802" s="6"/>
      <c r="K2802" s="7">
        <v>1314979.68</v>
      </c>
    </row>
    <row r="2803" spans="5:11" x14ac:dyDescent="0.55000000000000004">
      <c r="E2803" t="s">
        <v>25</v>
      </c>
      <c r="I2803" t="s">
        <v>36</v>
      </c>
      <c r="J2803" s="6"/>
      <c r="K2803" s="7">
        <v>1341816</v>
      </c>
    </row>
    <row r="2804" spans="5:11" x14ac:dyDescent="0.55000000000000004">
      <c r="E2804" t="s">
        <v>26</v>
      </c>
      <c r="I2804" t="s">
        <v>36</v>
      </c>
      <c r="J2804" s="6"/>
      <c r="K2804" s="7">
        <v>1341816</v>
      </c>
    </row>
    <row r="2805" spans="5:11" x14ac:dyDescent="0.55000000000000004">
      <c r="E2805" t="s">
        <v>8</v>
      </c>
      <c r="I2805" t="s">
        <v>36</v>
      </c>
      <c r="J2805" s="6"/>
      <c r="K2805" s="7">
        <v>1232784.7871463811</v>
      </c>
    </row>
    <row r="2806" spans="5:11" x14ac:dyDescent="0.55000000000000004">
      <c r="E2806" t="s">
        <v>25</v>
      </c>
      <c r="I2806" t="s">
        <v>36</v>
      </c>
      <c r="J2806" s="6"/>
      <c r="K2806" s="7">
        <v>1204115.3734918139</v>
      </c>
    </row>
    <row r="2807" spans="5:11" x14ac:dyDescent="0.55000000000000004">
      <c r="E2807" t="s">
        <v>26</v>
      </c>
      <c r="I2807" t="s">
        <v>36</v>
      </c>
      <c r="J2807" s="6"/>
      <c r="K2807" s="7">
        <v>1146776.5461826802</v>
      </c>
    </row>
    <row r="2808" spans="5:11" x14ac:dyDescent="0.55000000000000004">
      <c r="E2808" t="s">
        <v>8</v>
      </c>
      <c r="I2808" t="s">
        <v>36</v>
      </c>
      <c r="J2808" s="6"/>
      <c r="K2808" s="7">
        <v>3437774.3877774836</v>
      </c>
    </row>
    <row r="2809" spans="5:11" x14ac:dyDescent="0.55000000000000004">
      <c r="E2809" t="s">
        <v>25</v>
      </c>
      <c r="I2809" t="s">
        <v>36</v>
      </c>
      <c r="J2809" s="6"/>
      <c r="K2809" s="7">
        <v>3437774.3877774836</v>
      </c>
    </row>
    <row r="2810" spans="5:11" x14ac:dyDescent="0.55000000000000004">
      <c r="E2810" t="s">
        <v>26</v>
      </c>
      <c r="I2810" t="s">
        <v>36</v>
      </c>
      <c r="J2810" s="6"/>
      <c r="K2810" s="7">
        <v>3437774.3877774836</v>
      </c>
    </row>
    <row r="2811" spans="5:11" x14ac:dyDescent="0.55000000000000004">
      <c r="E2811" t="s">
        <v>8</v>
      </c>
      <c r="I2811" t="s">
        <v>36</v>
      </c>
      <c r="K2811" s="7">
        <v>1145943.7384919999</v>
      </c>
    </row>
    <row r="2812" spans="5:11" x14ac:dyDescent="0.55000000000000004">
      <c r="E2812" t="s">
        <v>25</v>
      </c>
      <c r="I2812" t="s">
        <v>36</v>
      </c>
      <c r="J2812" s="6"/>
      <c r="K2812" s="7">
        <v>1470467.2032270036</v>
      </c>
    </row>
    <row r="2813" spans="5:11" x14ac:dyDescent="0.55000000000000004">
      <c r="E2813" t="s">
        <v>26</v>
      </c>
      <c r="I2813" t="s">
        <v>36</v>
      </c>
      <c r="J2813" s="6"/>
      <c r="K2813" s="7">
        <v>1253068.4300947848</v>
      </c>
    </row>
    <row r="2814" spans="5:11" x14ac:dyDescent="0.55000000000000004">
      <c r="E2814" t="s">
        <v>8</v>
      </c>
      <c r="I2814" t="s">
        <v>36</v>
      </c>
      <c r="J2814" s="6"/>
      <c r="K2814" s="7">
        <v>1510632.602218278</v>
      </c>
    </row>
    <row r="2815" spans="5:11" x14ac:dyDescent="0.55000000000000004">
      <c r="E2815" t="s">
        <v>25</v>
      </c>
      <c r="I2815" t="s">
        <v>36</v>
      </c>
      <c r="J2815" s="6"/>
      <c r="K2815" s="7">
        <v>1887653.6670687355</v>
      </c>
    </row>
    <row r="2816" spans="5:11" x14ac:dyDescent="0.55000000000000004">
      <c r="E2816" t="s">
        <v>26</v>
      </c>
      <c r="I2816" t="s">
        <v>36</v>
      </c>
      <c r="J2816" s="6"/>
      <c r="K2816" s="7">
        <v>1439396.051886285</v>
      </c>
    </row>
    <row r="2817" spans="2:11" x14ac:dyDescent="0.55000000000000004">
      <c r="B2817" s="8"/>
      <c r="C2817" s="8"/>
      <c r="D2817" s="8"/>
      <c r="E2817" s="8"/>
      <c r="F2817" s="8"/>
      <c r="G2817" s="8"/>
      <c r="H2817" s="8"/>
      <c r="I2817" s="8"/>
      <c r="J2817" s="8"/>
      <c r="K2817" s="8"/>
    </row>
    <row r="2818" spans="2:11" x14ac:dyDescent="0.55000000000000004">
      <c r="B2818" s="8"/>
      <c r="C2818" s="8"/>
      <c r="D2818" s="8"/>
      <c r="E2818" s="8"/>
      <c r="F2818" s="8"/>
      <c r="G2818" s="8"/>
      <c r="H2818" s="8"/>
      <c r="I2818" s="8"/>
      <c r="J2818" s="8"/>
      <c r="K2818" s="8"/>
    </row>
    <row r="2819" spans="2:11" x14ac:dyDescent="0.55000000000000004">
      <c r="B2819" s="9" t="s">
        <v>37</v>
      </c>
      <c r="C2819" s="9"/>
      <c r="D2819" s="9"/>
      <c r="E2819" s="9"/>
      <c r="F2819" s="9"/>
      <c r="G2819" s="9"/>
      <c r="H2819" s="9"/>
      <c r="I2819" s="9"/>
      <c r="J2819" s="9"/>
      <c r="K2819" s="9"/>
    </row>
    <row r="2820" spans="2:11" x14ac:dyDescent="0.55000000000000004">
      <c r="B2820" s="4" t="s">
        <v>0</v>
      </c>
      <c r="C2820" s="4" t="s">
        <v>1</v>
      </c>
      <c r="D2820" s="4" t="s">
        <v>2</v>
      </c>
      <c r="E2820" s="4" t="s">
        <v>3</v>
      </c>
      <c r="F2820" s="4" t="s">
        <v>4</v>
      </c>
      <c r="G2820" s="4" t="s">
        <v>5</v>
      </c>
      <c r="H2820" s="4" t="s">
        <v>6</v>
      </c>
      <c r="I2820" s="4" t="s">
        <v>22</v>
      </c>
      <c r="J2820" s="4" t="s">
        <v>23</v>
      </c>
      <c r="K2820" s="4" t="s">
        <v>24</v>
      </c>
    </row>
    <row r="2821" spans="2:11" x14ac:dyDescent="0.55000000000000004">
      <c r="E2821" t="s">
        <v>8</v>
      </c>
      <c r="K2821" s="10">
        <v>1</v>
      </c>
    </row>
    <row r="2822" spans="2:11" x14ac:dyDescent="0.55000000000000004">
      <c r="E2822" t="s">
        <v>25</v>
      </c>
      <c r="K2822" s="10">
        <v>1</v>
      </c>
    </row>
    <row r="2823" spans="2:11" x14ac:dyDescent="0.55000000000000004">
      <c r="E2823" t="s">
        <v>26</v>
      </c>
      <c r="K2823" s="10">
        <v>1</v>
      </c>
    </row>
    <row r="2824" spans="2:11" x14ac:dyDescent="0.55000000000000004">
      <c r="C2824" t="s">
        <v>55</v>
      </c>
      <c r="E2824" t="s">
        <v>8</v>
      </c>
      <c r="K2824" s="11">
        <v>0.13768250325109016</v>
      </c>
    </row>
    <row r="2825" spans="2:11" x14ac:dyDescent="0.55000000000000004">
      <c r="C2825" t="s">
        <v>55</v>
      </c>
      <c r="E2825" t="s">
        <v>8</v>
      </c>
      <c r="K2825" s="11">
        <v>3.5867308222817695E-2</v>
      </c>
    </row>
    <row r="2826" spans="2:11" x14ac:dyDescent="0.55000000000000004">
      <c r="C2826" t="s">
        <v>55</v>
      </c>
      <c r="E2826" t="s">
        <v>8</v>
      </c>
      <c r="K2826" s="11">
        <v>0.1034547038207236</v>
      </c>
    </row>
    <row r="2827" spans="2:11" x14ac:dyDescent="0.55000000000000004">
      <c r="C2827" t="s">
        <v>55</v>
      </c>
      <c r="E2827" t="s">
        <v>8</v>
      </c>
      <c r="K2827" s="11">
        <v>0.14391510753326744</v>
      </c>
    </row>
    <row r="2828" spans="2:11" x14ac:dyDescent="0.55000000000000004">
      <c r="C2828" t="s">
        <v>55</v>
      </c>
      <c r="E2828" t="s">
        <v>8</v>
      </c>
      <c r="K2828" s="11">
        <v>5.0000000000000001E-3</v>
      </c>
    </row>
    <row r="2829" spans="2:11" x14ac:dyDescent="0.55000000000000004">
      <c r="C2829" t="s">
        <v>55</v>
      </c>
      <c r="E2829" t="s">
        <v>8</v>
      </c>
      <c r="F2829" t="s">
        <v>52</v>
      </c>
      <c r="K2829" s="10">
        <v>0.52621577168776046</v>
      </c>
    </row>
    <row r="2830" spans="2:11" x14ac:dyDescent="0.55000000000000004">
      <c r="C2830" t="s">
        <v>55</v>
      </c>
      <c r="E2830" t="s">
        <v>8</v>
      </c>
      <c r="K2830" s="11">
        <v>4.7864605484340655E-2</v>
      </c>
    </row>
    <row r="2831" spans="2:11" x14ac:dyDescent="0.55000000000000004">
      <c r="C2831" t="s">
        <v>55</v>
      </c>
      <c r="E2831" t="s">
        <v>25</v>
      </c>
      <c r="K2831" s="10">
        <v>0.12684168666716933</v>
      </c>
    </row>
    <row r="2832" spans="2:11" x14ac:dyDescent="0.55000000000000004">
      <c r="C2832" t="s">
        <v>55</v>
      </c>
      <c r="E2832" t="s">
        <v>25</v>
      </c>
      <c r="K2832" s="10">
        <v>7.9069210218867675E-2</v>
      </c>
    </row>
    <row r="2833" spans="3:11" x14ac:dyDescent="0.55000000000000004">
      <c r="C2833" t="s">
        <v>55</v>
      </c>
      <c r="E2833" t="s">
        <v>25</v>
      </c>
      <c r="K2833" s="10">
        <v>0.13519461940314675</v>
      </c>
    </row>
    <row r="2834" spans="3:11" x14ac:dyDescent="0.55000000000000004">
      <c r="C2834" t="s">
        <v>55</v>
      </c>
      <c r="E2834" t="s">
        <v>25</v>
      </c>
      <c r="K2834" s="10">
        <v>0.18947199203305573</v>
      </c>
    </row>
    <row r="2835" spans="3:11" x14ac:dyDescent="0.55000000000000004">
      <c r="C2835" t="s">
        <v>55</v>
      </c>
      <c r="E2835" t="s">
        <v>25</v>
      </c>
      <c r="K2835" s="11">
        <v>5.0000000000000001E-3</v>
      </c>
    </row>
    <row r="2836" spans="3:11" x14ac:dyDescent="0.55000000000000004">
      <c r="C2836" t="s">
        <v>55</v>
      </c>
      <c r="E2836" t="s">
        <v>25</v>
      </c>
      <c r="F2836" t="s">
        <v>52</v>
      </c>
      <c r="K2836" s="10">
        <v>0.4482697410093282</v>
      </c>
    </row>
    <row r="2837" spans="3:11" x14ac:dyDescent="0.55000000000000004">
      <c r="C2837" t="s">
        <v>55</v>
      </c>
      <c r="E2837" t="s">
        <v>25</v>
      </c>
      <c r="K2837" s="10">
        <v>1.6152750668432161E-2</v>
      </c>
    </row>
    <row r="2838" spans="3:11" x14ac:dyDescent="0.55000000000000004">
      <c r="C2838" t="s">
        <v>55</v>
      </c>
      <c r="E2838" t="s">
        <v>26</v>
      </c>
      <c r="K2838" s="10">
        <v>7.8113850525312681E-2</v>
      </c>
    </row>
    <row r="2839" spans="3:11" x14ac:dyDescent="0.55000000000000004">
      <c r="C2839" t="s">
        <v>55</v>
      </c>
      <c r="E2839" t="s">
        <v>26</v>
      </c>
      <c r="K2839" s="10">
        <v>8.4005660663569945E-2</v>
      </c>
    </row>
    <row r="2840" spans="3:11" x14ac:dyDescent="0.55000000000000004">
      <c r="C2840" t="s">
        <v>55</v>
      </c>
      <c r="E2840" t="s">
        <v>26</v>
      </c>
      <c r="K2840" s="10">
        <v>0.13852962414080697</v>
      </c>
    </row>
    <row r="2841" spans="3:11" x14ac:dyDescent="0.55000000000000004">
      <c r="C2841" t="s">
        <v>55</v>
      </c>
      <c r="E2841" t="s">
        <v>26</v>
      </c>
      <c r="K2841" s="10">
        <v>0.12382084722623245</v>
      </c>
    </row>
    <row r="2842" spans="3:11" x14ac:dyDescent="0.55000000000000004">
      <c r="C2842" t="s">
        <v>55</v>
      </c>
      <c r="E2842" t="s">
        <v>26</v>
      </c>
      <c r="K2842" s="11">
        <v>5.0000000000000001E-3</v>
      </c>
    </row>
    <row r="2843" spans="3:11" x14ac:dyDescent="0.55000000000000004">
      <c r="C2843" t="s">
        <v>55</v>
      </c>
      <c r="E2843" t="s">
        <v>26</v>
      </c>
      <c r="F2843" t="s">
        <v>52</v>
      </c>
      <c r="K2843" s="10">
        <v>0.55777604782933921</v>
      </c>
    </row>
    <row r="2844" spans="3:11" x14ac:dyDescent="0.55000000000000004">
      <c r="C2844" t="s">
        <v>55</v>
      </c>
      <c r="E2844" t="s">
        <v>26</v>
      </c>
      <c r="K2844" s="10">
        <v>1.2753969614738726E-2</v>
      </c>
    </row>
    <row r="2845" spans="3:11" x14ac:dyDescent="0.55000000000000004">
      <c r="E2845" t="s">
        <v>8</v>
      </c>
      <c r="K2845" s="10">
        <v>0</v>
      </c>
    </row>
    <row r="2846" spans="3:11" x14ac:dyDescent="0.55000000000000004">
      <c r="E2846" t="s">
        <v>8</v>
      </c>
      <c r="K2846" s="10">
        <v>0</v>
      </c>
    </row>
    <row r="2847" spans="3:11" x14ac:dyDescent="0.55000000000000004">
      <c r="E2847" t="s">
        <v>8</v>
      </c>
      <c r="K2847" s="10">
        <v>0</v>
      </c>
    </row>
    <row r="2848" spans="3:11" x14ac:dyDescent="0.55000000000000004">
      <c r="E2848" t="s">
        <v>8</v>
      </c>
      <c r="K2848" s="10">
        <v>0</v>
      </c>
    </row>
    <row r="2849" spans="5:11" x14ac:dyDescent="0.55000000000000004">
      <c r="E2849" t="s">
        <v>8</v>
      </c>
      <c r="K2849" s="11">
        <v>5.0000000000000001E-3</v>
      </c>
    </row>
    <row r="2850" spans="5:11" x14ac:dyDescent="0.55000000000000004">
      <c r="E2850" t="s">
        <v>8</v>
      </c>
      <c r="F2850" t="s">
        <v>52</v>
      </c>
      <c r="K2850" s="10">
        <v>0.995</v>
      </c>
    </row>
    <row r="2851" spans="5:11" x14ac:dyDescent="0.55000000000000004">
      <c r="E2851" t="s">
        <v>8</v>
      </c>
      <c r="K2851" s="10">
        <v>0</v>
      </c>
    </row>
    <row r="2852" spans="5:11" x14ac:dyDescent="0.55000000000000004">
      <c r="E2852" t="s">
        <v>25</v>
      </c>
      <c r="K2852" s="10">
        <v>9.1388156325006603E-2</v>
      </c>
    </row>
    <row r="2853" spans="5:11" x14ac:dyDescent="0.55000000000000004">
      <c r="E2853" t="s">
        <v>25</v>
      </c>
      <c r="K2853" s="10">
        <v>0.17918626681056346</v>
      </c>
    </row>
    <row r="2854" spans="5:11" x14ac:dyDescent="0.55000000000000004">
      <c r="E2854" t="s">
        <v>25</v>
      </c>
      <c r="K2854" s="10">
        <v>0.18603137181782414</v>
      </c>
    </row>
    <row r="2855" spans="5:11" x14ac:dyDescent="0.55000000000000004">
      <c r="E2855" t="s">
        <v>25</v>
      </c>
      <c r="K2855" s="10">
        <v>0</v>
      </c>
    </row>
    <row r="2856" spans="5:11" x14ac:dyDescent="0.55000000000000004">
      <c r="E2856" t="s">
        <v>25</v>
      </c>
      <c r="K2856" s="11">
        <v>0</v>
      </c>
    </row>
    <row r="2857" spans="5:11" x14ac:dyDescent="0.55000000000000004">
      <c r="E2857" t="s">
        <v>25</v>
      </c>
      <c r="F2857" t="s">
        <v>52</v>
      </c>
      <c r="K2857" s="10">
        <v>0.54339420504660618</v>
      </c>
    </row>
    <row r="2858" spans="5:11" x14ac:dyDescent="0.55000000000000004">
      <c r="E2858" t="s">
        <v>25</v>
      </c>
      <c r="K2858" s="10">
        <v>0</v>
      </c>
    </row>
    <row r="2859" spans="5:11" x14ac:dyDescent="0.55000000000000004">
      <c r="E2859" t="s">
        <v>26</v>
      </c>
      <c r="K2859" s="10">
        <v>1.4044292394217945E-2</v>
      </c>
    </row>
    <row r="2860" spans="5:11" x14ac:dyDescent="0.55000000000000004">
      <c r="E2860" t="s">
        <v>26</v>
      </c>
      <c r="K2860" s="10">
        <v>1.7399118139615005E-2</v>
      </c>
    </row>
    <row r="2861" spans="5:11" x14ac:dyDescent="0.55000000000000004">
      <c r="E2861" t="s">
        <v>26</v>
      </c>
      <c r="K2861" s="10">
        <v>0.10806672399488448</v>
      </c>
    </row>
    <row r="2862" spans="5:11" x14ac:dyDescent="0.55000000000000004">
      <c r="E2862" t="s">
        <v>26</v>
      </c>
      <c r="K2862" s="10">
        <v>9.2703402831321391E-2</v>
      </c>
    </row>
    <row r="2863" spans="5:11" x14ac:dyDescent="0.55000000000000004">
      <c r="E2863" t="s">
        <v>26</v>
      </c>
      <c r="K2863" s="11">
        <v>0</v>
      </c>
    </row>
    <row r="2864" spans="5:11" x14ac:dyDescent="0.55000000000000004">
      <c r="E2864" t="s">
        <v>26</v>
      </c>
      <c r="F2864" t="s">
        <v>52</v>
      </c>
      <c r="K2864" s="10">
        <v>0.76778646263996109</v>
      </c>
    </row>
    <row r="2865" spans="5:11" x14ac:dyDescent="0.55000000000000004">
      <c r="E2865" t="s">
        <v>26</v>
      </c>
      <c r="K2865" s="10">
        <v>0</v>
      </c>
    </row>
    <row r="2866" spans="5:11" x14ac:dyDescent="0.55000000000000004">
      <c r="E2866" t="s">
        <v>8</v>
      </c>
      <c r="K2866" s="10">
        <v>0.13655765670741493</v>
      </c>
    </row>
    <row r="2867" spans="5:11" x14ac:dyDescent="0.55000000000000004">
      <c r="E2867" t="s">
        <v>8</v>
      </c>
      <c r="K2867" s="10">
        <v>7.6692884386356727E-2</v>
      </c>
    </row>
    <row r="2868" spans="5:11" x14ac:dyDescent="0.55000000000000004">
      <c r="E2868" t="s">
        <v>8</v>
      </c>
      <c r="K2868" s="10">
        <v>0.12019267754937428</v>
      </c>
    </row>
    <row r="2869" spans="5:11" x14ac:dyDescent="0.55000000000000004">
      <c r="E2869" t="s">
        <v>8</v>
      </c>
      <c r="K2869" s="10">
        <v>0.16924137761829514</v>
      </c>
    </row>
    <row r="2870" spans="5:11" x14ac:dyDescent="0.55000000000000004">
      <c r="E2870" t="s">
        <v>8</v>
      </c>
      <c r="K2870" s="11">
        <v>5.0000000000000001E-3</v>
      </c>
    </row>
    <row r="2871" spans="5:11" x14ac:dyDescent="0.55000000000000004">
      <c r="E2871" t="s">
        <v>8</v>
      </c>
      <c r="F2871" t="s">
        <v>52</v>
      </c>
      <c r="K2871" s="10">
        <v>0.48069135786987877</v>
      </c>
    </row>
    <row r="2872" spans="5:11" x14ac:dyDescent="0.55000000000000004">
      <c r="E2872" t="s">
        <v>8</v>
      </c>
      <c r="K2872" s="10">
        <v>1.1624045868680221E-2</v>
      </c>
    </row>
    <row r="2873" spans="5:11" x14ac:dyDescent="0.55000000000000004">
      <c r="E2873" t="s">
        <v>25</v>
      </c>
      <c r="K2873" s="10">
        <v>0.12764397831886287</v>
      </c>
    </row>
    <row r="2874" spans="5:11" x14ac:dyDescent="0.55000000000000004">
      <c r="E2874" t="s">
        <v>25</v>
      </c>
      <c r="K2874" s="10">
        <v>0.14394682392623176</v>
      </c>
    </row>
    <row r="2875" spans="5:11" x14ac:dyDescent="0.55000000000000004">
      <c r="E2875" t="s">
        <v>25</v>
      </c>
      <c r="K2875" s="10">
        <v>0.11321445682668337</v>
      </c>
    </row>
    <row r="2876" spans="5:11" x14ac:dyDescent="0.55000000000000004">
      <c r="E2876" t="s">
        <v>25</v>
      </c>
      <c r="K2876" s="10">
        <v>0.14923950875817896</v>
      </c>
    </row>
    <row r="2877" spans="5:11" x14ac:dyDescent="0.55000000000000004">
      <c r="E2877" t="s">
        <v>25</v>
      </c>
      <c r="K2877" s="11">
        <v>5.0000000000000001E-3</v>
      </c>
    </row>
    <row r="2878" spans="5:11" x14ac:dyDescent="0.55000000000000004">
      <c r="E2878" t="s">
        <v>25</v>
      </c>
      <c r="F2878" t="s">
        <v>52</v>
      </c>
      <c r="K2878" s="10">
        <v>0.46095523217004308</v>
      </c>
    </row>
    <row r="2879" spans="5:11" x14ac:dyDescent="0.55000000000000004">
      <c r="E2879" t="s">
        <v>25</v>
      </c>
      <c r="K2879" s="10">
        <v>0</v>
      </c>
    </row>
    <row r="2880" spans="5:11" x14ac:dyDescent="0.55000000000000004">
      <c r="E2880" t="s">
        <v>26</v>
      </c>
      <c r="K2880" s="10">
        <v>1.5209395738708078E-2</v>
      </c>
    </row>
    <row r="2881" spans="5:11" x14ac:dyDescent="0.55000000000000004">
      <c r="E2881" t="s">
        <v>26</v>
      </c>
      <c r="K2881" s="10">
        <v>4.199117708762342E-2</v>
      </c>
    </row>
    <row r="2882" spans="5:11" x14ac:dyDescent="0.55000000000000004">
      <c r="E2882" t="s">
        <v>26</v>
      </c>
      <c r="K2882" s="10">
        <v>0.18520012938794908</v>
      </c>
    </row>
    <row r="2883" spans="5:11" x14ac:dyDescent="0.55000000000000004">
      <c r="E2883" t="s">
        <v>26</v>
      </c>
      <c r="K2883" s="10">
        <v>0.18088265371065321</v>
      </c>
    </row>
    <row r="2884" spans="5:11" x14ac:dyDescent="0.55000000000000004">
      <c r="E2884" t="s">
        <v>26</v>
      </c>
      <c r="K2884" s="11">
        <v>5.0000000000000001E-3</v>
      </c>
    </row>
    <row r="2885" spans="5:11" x14ac:dyDescent="0.55000000000000004">
      <c r="E2885" t="s">
        <v>26</v>
      </c>
      <c r="F2885" t="s">
        <v>52</v>
      </c>
      <c r="K2885" s="10">
        <v>0.55191274337362328</v>
      </c>
    </row>
    <row r="2886" spans="5:11" x14ac:dyDescent="0.55000000000000004">
      <c r="E2886" t="s">
        <v>26</v>
      </c>
      <c r="K2886" s="10">
        <v>1.9803900701442809E-2</v>
      </c>
    </row>
    <row r="2887" spans="5:11" x14ac:dyDescent="0.55000000000000004">
      <c r="E2887" t="s">
        <v>8</v>
      </c>
      <c r="K2887" s="10">
        <v>0.12668130919332868</v>
      </c>
    </row>
    <row r="2888" spans="5:11" x14ac:dyDescent="0.55000000000000004">
      <c r="E2888" t="s">
        <v>8</v>
      </c>
      <c r="K2888" s="10">
        <v>0.24749607180115876</v>
      </c>
    </row>
    <row r="2889" spans="5:11" x14ac:dyDescent="0.55000000000000004">
      <c r="E2889" t="s">
        <v>8</v>
      </c>
      <c r="K2889" s="10">
        <v>6.7319736029962912E-2</v>
      </c>
    </row>
    <row r="2890" spans="5:11" x14ac:dyDescent="0.55000000000000004">
      <c r="E2890" t="s">
        <v>8</v>
      </c>
      <c r="K2890" s="10">
        <v>6.4404250060716567E-2</v>
      </c>
    </row>
    <row r="2891" spans="5:11" x14ac:dyDescent="0.55000000000000004">
      <c r="E2891" t="s">
        <v>8</v>
      </c>
      <c r="K2891" s="11">
        <v>5.0000000000000001E-3</v>
      </c>
    </row>
    <row r="2892" spans="5:11" x14ac:dyDescent="0.55000000000000004">
      <c r="E2892" t="s">
        <v>8</v>
      </c>
      <c r="F2892" t="s">
        <v>52</v>
      </c>
      <c r="K2892" s="10">
        <v>0.47929251811232509</v>
      </c>
    </row>
    <row r="2893" spans="5:11" x14ac:dyDescent="0.55000000000000004">
      <c r="E2893" t="s">
        <v>8</v>
      </c>
      <c r="K2893" s="10">
        <v>9.8061148025080144E-3</v>
      </c>
    </row>
    <row r="2894" spans="5:11" x14ac:dyDescent="0.55000000000000004">
      <c r="E2894" t="s">
        <v>25</v>
      </c>
      <c r="K2894" s="10">
        <v>9.4481150091116378E-2</v>
      </c>
    </row>
    <row r="2895" spans="5:11" x14ac:dyDescent="0.55000000000000004">
      <c r="E2895" t="s">
        <v>25</v>
      </c>
      <c r="K2895" s="10">
        <v>9.2347580422309755E-2</v>
      </c>
    </row>
    <row r="2896" spans="5:11" x14ac:dyDescent="0.55000000000000004">
      <c r="E2896" t="s">
        <v>25</v>
      </c>
      <c r="K2896" s="10">
        <v>0.14745775870888114</v>
      </c>
    </row>
    <row r="2897" spans="5:11" x14ac:dyDescent="0.55000000000000004">
      <c r="E2897" t="s">
        <v>25</v>
      </c>
      <c r="K2897" s="10">
        <v>0.16118848794352436</v>
      </c>
    </row>
    <row r="2898" spans="5:11" x14ac:dyDescent="0.55000000000000004">
      <c r="E2898" t="s">
        <v>25</v>
      </c>
      <c r="K2898" s="11">
        <v>5.0000000000000001E-3</v>
      </c>
    </row>
    <row r="2899" spans="5:11" x14ac:dyDescent="0.55000000000000004">
      <c r="E2899" t="s">
        <v>25</v>
      </c>
      <c r="F2899" t="s">
        <v>52</v>
      </c>
      <c r="K2899" s="10">
        <v>0.49952502283416844</v>
      </c>
    </row>
    <row r="2900" spans="5:11" x14ac:dyDescent="0.55000000000000004">
      <c r="E2900" t="s">
        <v>25</v>
      </c>
      <c r="K2900" s="10">
        <v>0</v>
      </c>
    </row>
    <row r="2901" spans="5:11" x14ac:dyDescent="0.55000000000000004">
      <c r="E2901" t="s">
        <v>26</v>
      </c>
      <c r="K2901" s="10">
        <v>8.6368372434049448E-2</v>
      </c>
    </row>
    <row r="2902" spans="5:11" x14ac:dyDescent="0.55000000000000004">
      <c r="E2902" t="s">
        <v>26</v>
      </c>
      <c r="K2902" s="10">
        <v>4.6088829543289231E-2</v>
      </c>
    </row>
    <row r="2903" spans="5:11" x14ac:dyDescent="0.55000000000000004">
      <c r="E2903" t="s">
        <v>26</v>
      </c>
      <c r="K2903" s="10">
        <v>0.14805072261639707</v>
      </c>
    </row>
    <row r="2904" spans="5:11" x14ac:dyDescent="0.55000000000000004">
      <c r="E2904" t="s">
        <v>26</v>
      </c>
      <c r="K2904" s="10">
        <v>0.12657193331493072</v>
      </c>
    </row>
    <row r="2905" spans="5:11" x14ac:dyDescent="0.55000000000000004">
      <c r="E2905" t="s">
        <v>26</v>
      </c>
      <c r="K2905" s="11">
        <v>5.0000000000000001E-3</v>
      </c>
    </row>
    <row r="2906" spans="5:11" x14ac:dyDescent="0.55000000000000004">
      <c r="E2906" t="s">
        <v>26</v>
      </c>
      <c r="F2906" t="s">
        <v>52</v>
      </c>
      <c r="K2906" s="10">
        <v>0.58610489994848713</v>
      </c>
    </row>
    <row r="2907" spans="5:11" x14ac:dyDescent="0.55000000000000004">
      <c r="E2907" t="s">
        <v>26</v>
      </c>
      <c r="K2907" s="10">
        <v>1.8152421428462746E-3</v>
      </c>
    </row>
    <row r="2908" spans="5:11" x14ac:dyDescent="0.55000000000000004">
      <c r="E2908" t="s">
        <v>8</v>
      </c>
      <c r="K2908" s="10">
        <v>0.11914170312566683</v>
      </c>
    </row>
    <row r="2909" spans="5:11" x14ac:dyDescent="0.55000000000000004">
      <c r="E2909" t="s">
        <v>8</v>
      </c>
      <c r="K2909" s="10">
        <v>6.0125163528982263E-2</v>
      </c>
    </row>
    <row r="2910" spans="5:11" x14ac:dyDescent="0.55000000000000004">
      <c r="E2910" t="s">
        <v>8</v>
      </c>
      <c r="K2910" s="10">
        <v>0.15278274818130969</v>
      </c>
    </row>
    <row r="2911" spans="5:11" x14ac:dyDescent="0.55000000000000004">
      <c r="E2911" t="s">
        <v>8</v>
      </c>
      <c r="K2911" s="10">
        <v>0.20637198094967468</v>
      </c>
    </row>
    <row r="2912" spans="5:11" x14ac:dyDescent="0.55000000000000004">
      <c r="E2912" t="s">
        <v>8</v>
      </c>
      <c r="K2912" s="11">
        <v>0</v>
      </c>
    </row>
    <row r="2913" spans="5:11" x14ac:dyDescent="0.55000000000000004">
      <c r="E2913" t="s">
        <v>8</v>
      </c>
      <c r="K2913" s="10">
        <v>0</v>
      </c>
    </row>
    <row r="2914" spans="5:11" x14ac:dyDescent="0.55000000000000004">
      <c r="E2914" t="s">
        <v>8</v>
      </c>
      <c r="F2914" t="s">
        <v>52</v>
      </c>
      <c r="K2914" s="10">
        <v>0.46157840421436647</v>
      </c>
    </row>
    <row r="2915" spans="5:11" x14ac:dyDescent="0.55000000000000004">
      <c r="E2915" t="s">
        <v>8</v>
      </c>
      <c r="K2915" s="10">
        <v>0</v>
      </c>
    </row>
    <row r="2916" spans="5:11" x14ac:dyDescent="0.55000000000000004">
      <c r="E2916" t="s">
        <v>25</v>
      </c>
      <c r="K2916" s="10">
        <v>0.11914170312566683</v>
      </c>
    </row>
    <row r="2917" spans="5:11" x14ac:dyDescent="0.55000000000000004">
      <c r="E2917" t="s">
        <v>25</v>
      </c>
      <c r="K2917" s="10">
        <v>6.0125163528982263E-2</v>
      </c>
    </row>
    <row r="2918" spans="5:11" x14ac:dyDescent="0.55000000000000004">
      <c r="E2918" t="s">
        <v>25</v>
      </c>
      <c r="K2918" s="10">
        <v>0.15278274818130969</v>
      </c>
    </row>
    <row r="2919" spans="5:11" x14ac:dyDescent="0.55000000000000004">
      <c r="E2919" t="s">
        <v>25</v>
      </c>
      <c r="K2919" s="10">
        <v>0.20637198094967468</v>
      </c>
    </row>
    <row r="2920" spans="5:11" x14ac:dyDescent="0.55000000000000004">
      <c r="E2920" t="s">
        <v>25</v>
      </c>
      <c r="K2920" s="11">
        <v>0</v>
      </c>
    </row>
    <row r="2921" spans="5:11" x14ac:dyDescent="0.55000000000000004">
      <c r="E2921" t="s">
        <v>25</v>
      </c>
      <c r="K2921" s="10">
        <v>0</v>
      </c>
    </row>
    <row r="2922" spans="5:11" x14ac:dyDescent="0.55000000000000004">
      <c r="E2922" t="s">
        <v>25</v>
      </c>
      <c r="F2922" t="s">
        <v>52</v>
      </c>
      <c r="K2922" s="10">
        <v>0.46157840421436647</v>
      </c>
    </row>
    <row r="2923" spans="5:11" x14ac:dyDescent="0.55000000000000004">
      <c r="E2923" t="s">
        <v>25</v>
      </c>
      <c r="K2923" s="10">
        <v>0</v>
      </c>
    </row>
    <row r="2924" spans="5:11" x14ac:dyDescent="0.55000000000000004">
      <c r="E2924" t="s">
        <v>26</v>
      </c>
      <c r="K2924" s="10">
        <v>0.11914170312566683</v>
      </c>
    </row>
    <row r="2925" spans="5:11" x14ac:dyDescent="0.55000000000000004">
      <c r="E2925" t="s">
        <v>26</v>
      </c>
      <c r="K2925" s="10">
        <v>6.0125163528982263E-2</v>
      </c>
    </row>
    <row r="2926" spans="5:11" x14ac:dyDescent="0.55000000000000004">
      <c r="E2926" t="s">
        <v>26</v>
      </c>
      <c r="K2926" s="10">
        <v>0.15278274818130969</v>
      </c>
    </row>
    <row r="2927" spans="5:11" x14ac:dyDescent="0.55000000000000004">
      <c r="E2927" t="s">
        <v>26</v>
      </c>
      <c r="K2927" s="10">
        <v>0.20637198094967468</v>
      </c>
    </row>
    <row r="2928" spans="5:11" x14ac:dyDescent="0.55000000000000004">
      <c r="E2928" t="s">
        <v>26</v>
      </c>
      <c r="K2928" s="11">
        <v>0</v>
      </c>
    </row>
    <row r="2929" spans="5:11" x14ac:dyDescent="0.55000000000000004">
      <c r="E2929" t="s">
        <v>26</v>
      </c>
      <c r="K2929" s="10">
        <v>0</v>
      </c>
    </row>
    <row r="2930" spans="5:11" x14ac:dyDescent="0.55000000000000004">
      <c r="E2930" t="s">
        <v>26</v>
      </c>
      <c r="F2930" t="s">
        <v>52</v>
      </c>
      <c r="K2930" s="10">
        <v>0.46157840421436647</v>
      </c>
    </row>
    <row r="2931" spans="5:11" x14ac:dyDescent="0.55000000000000004">
      <c r="E2931" t="s">
        <v>26</v>
      </c>
      <c r="K2931" s="10">
        <v>0</v>
      </c>
    </row>
    <row r="2932" spans="5:11" x14ac:dyDescent="0.55000000000000004">
      <c r="E2932" t="s">
        <v>8</v>
      </c>
      <c r="K2932" s="10">
        <v>1</v>
      </c>
    </row>
    <row r="2933" spans="5:11" x14ac:dyDescent="0.55000000000000004">
      <c r="E2933" t="s">
        <v>25</v>
      </c>
      <c r="K2933" s="10">
        <v>1</v>
      </c>
    </row>
    <row r="2934" spans="5:11" x14ac:dyDescent="0.55000000000000004">
      <c r="E2934" t="s">
        <v>26</v>
      </c>
      <c r="K2934" s="10">
        <v>1</v>
      </c>
    </row>
    <row r="2935" spans="5:11" x14ac:dyDescent="0.55000000000000004">
      <c r="E2935" t="s">
        <v>8</v>
      </c>
      <c r="K2935" s="10">
        <v>1</v>
      </c>
    </row>
    <row r="2936" spans="5:11" x14ac:dyDescent="0.55000000000000004">
      <c r="E2936" t="s">
        <v>25</v>
      </c>
      <c r="K2936" s="10">
        <v>1</v>
      </c>
    </row>
    <row r="2937" spans="5:11" x14ac:dyDescent="0.55000000000000004">
      <c r="E2937" t="s">
        <v>26</v>
      </c>
      <c r="K2937" s="10">
        <v>1</v>
      </c>
    </row>
    <row r="2938" spans="5:11" x14ac:dyDescent="0.55000000000000004">
      <c r="E2938" t="s">
        <v>8</v>
      </c>
      <c r="K2938" s="10">
        <v>6.3402013407642524E-2</v>
      </c>
    </row>
    <row r="2939" spans="5:11" x14ac:dyDescent="0.55000000000000004">
      <c r="E2939" t="s">
        <v>8</v>
      </c>
      <c r="K2939" s="10">
        <v>7.3025791986512573E-2</v>
      </c>
    </row>
    <row r="2940" spans="5:11" x14ac:dyDescent="0.55000000000000004">
      <c r="E2940" t="s">
        <v>8</v>
      </c>
      <c r="K2940" s="10">
        <v>8.6549936831432792E-2</v>
      </c>
    </row>
    <row r="2941" spans="5:11" x14ac:dyDescent="0.55000000000000004">
      <c r="E2941" t="s">
        <v>8</v>
      </c>
      <c r="K2941" s="10">
        <v>0.13987854792102325</v>
      </c>
    </row>
    <row r="2942" spans="5:11" x14ac:dyDescent="0.55000000000000004">
      <c r="E2942" t="s">
        <v>8</v>
      </c>
      <c r="K2942" s="11">
        <v>0</v>
      </c>
    </row>
    <row r="2943" spans="5:11" x14ac:dyDescent="0.55000000000000004">
      <c r="E2943" t="s">
        <v>8</v>
      </c>
      <c r="F2943" t="s">
        <v>52</v>
      </c>
      <c r="K2943" s="10">
        <v>0.63714370985338908</v>
      </c>
    </row>
    <row r="2944" spans="5:11" x14ac:dyDescent="0.55000000000000004">
      <c r="E2944" t="s">
        <v>8</v>
      </c>
      <c r="K2944" s="10">
        <v>0</v>
      </c>
    </row>
    <row r="2945" spans="5:11" x14ac:dyDescent="0.55000000000000004">
      <c r="E2945" t="s">
        <v>25</v>
      </c>
      <c r="K2945" s="10">
        <v>7.0789029761251246E-2</v>
      </c>
    </row>
    <row r="2946" spans="5:11" x14ac:dyDescent="0.55000000000000004">
      <c r="E2946" t="s">
        <v>25</v>
      </c>
      <c r="K2946" s="10">
        <v>7.1470505773821622E-2</v>
      </c>
    </row>
    <row r="2947" spans="5:11" x14ac:dyDescent="0.55000000000000004">
      <c r="E2947" t="s">
        <v>25</v>
      </c>
      <c r="K2947" s="10">
        <v>7.5417314542787231E-2</v>
      </c>
    </row>
    <row r="2948" spans="5:11" x14ac:dyDescent="0.55000000000000004">
      <c r="E2948" t="s">
        <v>25</v>
      </c>
      <c r="K2948" s="10">
        <v>6.851198758689328E-2</v>
      </c>
    </row>
    <row r="2949" spans="5:11" x14ac:dyDescent="0.55000000000000004">
      <c r="E2949" t="s">
        <v>25</v>
      </c>
      <c r="K2949" s="11">
        <v>0</v>
      </c>
    </row>
    <row r="2950" spans="5:11" x14ac:dyDescent="0.55000000000000004">
      <c r="E2950" t="s">
        <v>25</v>
      </c>
      <c r="F2950" t="s">
        <v>52</v>
      </c>
      <c r="K2950" s="10">
        <v>0.71234805765154063</v>
      </c>
    </row>
    <row r="2951" spans="5:11" x14ac:dyDescent="0.55000000000000004">
      <c r="E2951" t="s">
        <v>25</v>
      </c>
      <c r="K2951" s="10">
        <v>1.4631046837060599E-3</v>
      </c>
    </row>
    <row r="2952" spans="5:11" x14ac:dyDescent="0.55000000000000004">
      <c r="E2952" t="s">
        <v>26</v>
      </c>
      <c r="K2952" s="10">
        <v>4.9969890442371503E-2</v>
      </c>
    </row>
    <row r="2953" spans="5:11" x14ac:dyDescent="0.55000000000000004">
      <c r="E2953" t="s">
        <v>26</v>
      </c>
      <c r="K2953" s="10">
        <v>3.3256301531244536E-2</v>
      </c>
    </row>
    <row r="2954" spans="5:11" x14ac:dyDescent="0.55000000000000004">
      <c r="E2954" t="s">
        <v>26</v>
      </c>
      <c r="K2954" s="10">
        <v>8.226172998336545E-2</v>
      </c>
    </row>
    <row r="2955" spans="5:11" x14ac:dyDescent="0.55000000000000004">
      <c r="E2955" t="s">
        <v>26</v>
      </c>
      <c r="K2955" s="10">
        <v>8.0444112393111236E-2</v>
      </c>
    </row>
    <row r="2956" spans="5:11" x14ac:dyDescent="0.55000000000000004">
      <c r="E2956" t="s">
        <v>26</v>
      </c>
      <c r="K2956" s="11">
        <v>0</v>
      </c>
    </row>
    <row r="2957" spans="5:11" x14ac:dyDescent="0.55000000000000004">
      <c r="E2957" t="s">
        <v>26</v>
      </c>
      <c r="F2957" t="s">
        <v>52</v>
      </c>
      <c r="K2957" s="10">
        <v>0.73907767627259024</v>
      </c>
    </row>
    <row r="2958" spans="5:11" x14ac:dyDescent="0.55000000000000004">
      <c r="E2958" t="s">
        <v>26</v>
      </c>
      <c r="K2958" s="10">
        <v>1.4990289377317039E-2</v>
      </c>
    </row>
    <row r="2959" spans="5:11" x14ac:dyDescent="0.55000000000000004">
      <c r="E2959" t="s">
        <v>8</v>
      </c>
      <c r="K2959" s="10">
        <v>1</v>
      </c>
    </row>
    <row r="2960" spans="5:11" x14ac:dyDescent="0.55000000000000004">
      <c r="E2960" t="s">
        <v>25</v>
      </c>
      <c r="K2960" s="10">
        <v>1</v>
      </c>
    </row>
    <row r="2961" spans="5:11" x14ac:dyDescent="0.55000000000000004">
      <c r="E2961" t="s">
        <v>26</v>
      </c>
      <c r="K2961" s="10">
        <v>1</v>
      </c>
    </row>
    <row r="2962" spans="5:11" x14ac:dyDescent="0.55000000000000004">
      <c r="E2962" t="s">
        <v>8</v>
      </c>
      <c r="K2962" s="10">
        <v>1</v>
      </c>
    </row>
    <row r="2963" spans="5:11" x14ac:dyDescent="0.55000000000000004">
      <c r="E2963" t="s">
        <v>25</v>
      </c>
      <c r="K2963" s="10">
        <v>1</v>
      </c>
    </row>
    <row r="2964" spans="5:11" x14ac:dyDescent="0.55000000000000004">
      <c r="E2964" t="s">
        <v>26</v>
      </c>
      <c r="K2964" s="10">
        <v>1</v>
      </c>
    </row>
    <row r="2965" spans="5:11" x14ac:dyDescent="0.55000000000000004">
      <c r="E2965" t="s">
        <v>8</v>
      </c>
      <c r="K2965" s="10">
        <v>5.7427335724465907E-2</v>
      </c>
    </row>
    <row r="2966" spans="5:11" x14ac:dyDescent="0.55000000000000004">
      <c r="E2966" t="s">
        <v>8</v>
      </c>
      <c r="K2966" s="10">
        <v>0.11562442533698045</v>
      </c>
    </row>
    <row r="2967" spans="5:11" x14ac:dyDescent="0.55000000000000004">
      <c r="E2967" t="s">
        <v>8</v>
      </c>
      <c r="K2967" s="10">
        <v>6.371793723773149E-2</v>
      </c>
    </row>
    <row r="2968" spans="5:11" x14ac:dyDescent="0.55000000000000004">
      <c r="E2968" t="s">
        <v>8</v>
      </c>
      <c r="K2968" s="10">
        <v>0.22534282962488528</v>
      </c>
    </row>
    <row r="2969" spans="5:11" x14ac:dyDescent="0.55000000000000004">
      <c r="E2969" t="s">
        <v>8</v>
      </c>
      <c r="K2969" s="11">
        <v>0</v>
      </c>
    </row>
    <row r="2970" spans="5:11" x14ac:dyDescent="0.55000000000000004">
      <c r="E2970" t="s">
        <v>8</v>
      </c>
      <c r="F2970" t="s">
        <v>52</v>
      </c>
      <c r="K2970" s="10">
        <v>0.53211498554423586</v>
      </c>
    </row>
    <row r="2971" spans="5:11" x14ac:dyDescent="0.55000000000000004">
      <c r="E2971" t="s">
        <v>8</v>
      </c>
      <c r="K2971" s="10">
        <v>5.772486531700761E-3</v>
      </c>
    </row>
    <row r="2972" spans="5:11" x14ac:dyDescent="0.55000000000000004">
      <c r="E2972" t="s">
        <v>25</v>
      </c>
      <c r="K2972" s="10">
        <v>7.653620770132312E-2</v>
      </c>
    </row>
    <row r="2973" spans="5:11" x14ac:dyDescent="0.55000000000000004">
      <c r="E2973" t="s">
        <v>25</v>
      </c>
      <c r="K2973" s="10">
        <v>0.11058469225239496</v>
      </c>
    </row>
    <row r="2974" spans="5:11" x14ac:dyDescent="0.55000000000000004">
      <c r="E2974" t="s">
        <v>25</v>
      </c>
      <c r="K2974" s="10">
        <v>0.12824785499751654</v>
      </c>
    </row>
    <row r="2975" spans="5:11" x14ac:dyDescent="0.55000000000000004">
      <c r="E2975" t="s">
        <v>25</v>
      </c>
      <c r="K2975" s="10">
        <v>0.13667673539211467</v>
      </c>
    </row>
    <row r="2976" spans="5:11" x14ac:dyDescent="0.55000000000000004">
      <c r="E2976" t="s">
        <v>25</v>
      </c>
      <c r="K2976" s="11">
        <v>0</v>
      </c>
    </row>
    <row r="2977" spans="5:11" x14ac:dyDescent="0.55000000000000004">
      <c r="E2977" t="s">
        <v>25</v>
      </c>
      <c r="F2977" t="s">
        <v>52</v>
      </c>
      <c r="K2977" s="10">
        <v>0.54795450965665038</v>
      </c>
    </row>
    <row r="2978" spans="5:11" x14ac:dyDescent="0.55000000000000004">
      <c r="E2978" t="s">
        <v>25</v>
      </c>
      <c r="K2978" s="10">
        <v>0</v>
      </c>
    </row>
    <row r="2979" spans="5:11" x14ac:dyDescent="0.55000000000000004">
      <c r="E2979" t="s">
        <v>26</v>
      </c>
      <c r="K2979" s="10">
        <v>3.7501985317415401E-2</v>
      </c>
    </row>
    <row r="2980" spans="5:11" x14ac:dyDescent="0.55000000000000004">
      <c r="E2980" t="s">
        <v>26</v>
      </c>
      <c r="K2980" s="10">
        <v>7.3951806592979522E-2</v>
      </c>
    </row>
    <row r="2981" spans="5:11" x14ac:dyDescent="0.55000000000000004">
      <c r="E2981" t="s">
        <v>26</v>
      </c>
      <c r="K2981" s="10">
        <v>6.4668860615284166E-2</v>
      </c>
    </row>
    <row r="2982" spans="5:11" x14ac:dyDescent="0.55000000000000004">
      <c r="E2982" t="s">
        <v>26</v>
      </c>
      <c r="K2982" s="10">
        <v>0.19551852112036833</v>
      </c>
    </row>
    <row r="2983" spans="5:11" x14ac:dyDescent="0.55000000000000004">
      <c r="E2983" t="s">
        <v>26</v>
      </c>
      <c r="K2983" s="11">
        <v>0</v>
      </c>
    </row>
    <row r="2984" spans="5:11" x14ac:dyDescent="0.55000000000000004">
      <c r="E2984" t="s">
        <v>26</v>
      </c>
      <c r="F2984" t="s">
        <v>52</v>
      </c>
      <c r="K2984" s="10">
        <v>0.62835882635395279</v>
      </c>
    </row>
    <row r="2985" spans="5:11" x14ac:dyDescent="0.55000000000000004">
      <c r="E2985" t="s">
        <v>26</v>
      </c>
      <c r="K2985" s="10">
        <v>0</v>
      </c>
    </row>
    <row r="2986" spans="5:11" x14ac:dyDescent="0.55000000000000004">
      <c r="E2986" t="s">
        <v>8</v>
      </c>
      <c r="K2986" s="10">
        <v>8.2983015780220881E-2</v>
      </c>
    </row>
    <row r="2987" spans="5:11" x14ac:dyDescent="0.55000000000000004">
      <c r="E2987" t="s">
        <v>8</v>
      </c>
      <c r="K2987" s="10">
        <v>0.212133295415322</v>
      </c>
    </row>
    <row r="2988" spans="5:11" x14ac:dyDescent="0.55000000000000004">
      <c r="E2988" t="s">
        <v>8</v>
      </c>
      <c r="K2988" s="10">
        <v>0.1184957283494214</v>
      </c>
    </row>
    <row r="2989" spans="5:11" x14ac:dyDescent="0.55000000000000004">
      <c r="E2989" t="s">
        <v>8</v>
      </c>
      <c r="K2989" s="10">
        <v>0.13155666331729313</v>
      </c>
    </row>
    <row r="2990" spans="5:11" x14ac:dyDescent="0.55000000000000004">
      <c r="E2990" t="s">
        <v>8</v>
      </c>
      <c r="K2990" s="11">
        <v>0</v>
      </c>
    </row>
    <row r="2991" spans="5:11" x14ac:dyDescent="0.55000000000000004">
      <c r="E2991" t="s">
        <v>8</v>
      </c>
      <c r="F2991" t="s">
        <v>52</v>
      </c>
      <c r="K2991" s="10">
        <v>0.45294994050522497</v>
      </c>
    </row>
    <row r="2992" spans="5:11" x14ac:dyDescent="0.55000000000000004">
      <c r="E2992" t="s">
        <v>8</v>
      </c>
      <c r="K2992" s="10">
        <v>1.8813566325179747E-3</v>
      </c>
    </row>
    <row r="2993" spans="5:11" x14ac:dyDescent="0.55000000000000004">
      <c r="E2993" t="s">
        <v>25</v>
      </c>
      <c r="K2993" s="10">
        <v>5.3590543246328878E-2</v>
      </c>
    </row>
    <row r="2994" spans="5:11" x14ac:dyDescent="0.55000000000000004">
      <c r="E2994" t="s">
        <v>25</v>
      </c>
      <c r="K2994" s="10">
        <v>0.1562031571878289</v>
      </c>
    </row>
    <row r="2995" spans="5:11" x14ac:dyDescent="0.55000000000000004">
      <c r="E2995" t="s">
        <v>25</v>
      </c>
      <c r="K2995" s="10">
        <v>9.5992716218995203E-2</v>
      </c>
    </row>
    <row r="2996" spans="5:11" x14ac:dyDescent="0.55000000000000004">
      <c r="E2996" t="s">
        <v>25</v>
      </c>
      <c r="K2996" s="10">
        <v>0.16021185380767866</v>
      </c>
    </row>
    <row r="2997" spans="5:11" x14ac:dyDescent="0.55000000000000004">
      <c r="E2997" t="s">
        <v>25</v>
      </c>
      <c r="K2997" s="11">
        <v>0</v>
      </c>
    </row>
    <row r="2998" spans="5:11" x14ac:dyDescent="0.55000000000000004">
      <c r="E2998" t="s">
        <v>25</v>
      </c>
      <c r="F2998" t="s">
        <v>52</v>
      </c>
      <c r="K2998" s="10">
        <v>0.53170650397863051</v>
      </c>
    </row>
    <row r="2999" spans="5:11" x14ac:dyDescent="0.55000000000000004">
      <c r="E2999" t="s">
        <v>25</v>
      </c>
      <c r="K2999" s="10">
        <v>2.295225560537691E-3</v>
      </c>
    </row>
    <row r="3000" spans="5:11" x14ac:dyDescent="0.55000000000000004">
      <c r="E3000" t="s">
        <v>26</v>
      </c>
      <c r="K3000" s="10">
        <v>1.6870090711053085E-2</v>
      </c>
    </row>
    <row r="3001" spans="5:11" x14ac:dyDescent="0.55000000000000004">
      <c r="E3001" t="s">
        <v>26</v>
      </c>
      <c r="K3001" s="10">
        <v>0.12908262887894803</v>
      </c>
    </row>
    <row r="3002" spans="5:11" x14ac:dyDescent="0.55000000000000004">
      <c r="E3002" t="s">
        <v>26</v>
      </c>
      <c r="K3002" s="10">
        <v>0.11311694286080191</v>
      </c>
    </row>
    <row r="3003" spans="5:11" x14ac:dyDescent="0.55000000000000004">
      <c r="E3003" t="s">
        <v>26</v>
      </c>
      <c r="K3003" s="10">
        <v>0.14784154113823531</v>
      </c>
    </row>
    <row r="3004" spans="5:11" x14ac:dyDescent="0.55000000000000004">
      <c r="E3004" t="s">
        <v>26</v>
      </c>
      <c r="K3004" s="11">
        <v>0</v>
      </c>
    </row>
    <row r="3005" spans="5:11" x14ac:dyDescent="0.55000000000000004">
      <c r="E3005" t="s">
        <v>26</v>
      </c>
      <c r="F3005" t="s">
        <v>52</v>
      </c>
      <c r="K3005" s="10">
        <v>0.5866857818129102</v>
      </c>
    </row>
    <row r="3006" spans="5:11" x14ac:dyDescent="0.55000000000000004">
      <c r="E3006" t="s">
        <v>26</v>
      </c>
      <c r="K3006" s="10">
        <v>6.4030145980514663E-3</v>
      </c>
    </row>
    <row r="3007" spans="5:11" x14ac:dyDescent="0.55000000000000004">
      <c r="E3007" t="s">
        <v>8</v>
      </c>
      <c r="K3007" s="10">
        <v>1</v>
      </c>
    </row>
    <row r="3008" spans="5:11" x14ac:dyDescent="0.55000000000000004">
      <c r="E3008" t="s">
        <v>25</v>
      </c>
      <c r="K3008" s="10">
        <v>1</v>
      </c>
    </row>
    <row r="3009" spans="5:11" x14ac:dyDescent="0.55000000000000004">
      <c r="E3009" t="s">
        <v>26</v>
      </c>
      <c r="K3009" s="10">
        <v>1</v>
      </c>
    </row>
    <row r="3010" spans="5:11" x14ac:dyDescent="0.55000000000000004">
      <c r="E3010" t="s">
        <v>8</v>
      </c>
      <c r="K3010" s="10">
        <v>1</v>
      </c>
    </row>
    <row r="3011" spans="5:11" x14ac:dyDescent="0.55000000000000004">
      <c r="E3011" t="s">
        <v>25</v>
      </c>
      <c r="K3011" s="10">
        <v>1</v>
      </c>
    </row>
    <row r="3012" spans="5:11" x14ac:dyDescent="0.55000000000000004">
      <c r="E3012" t="s">
        <v>26</v>
      </c>
      <c r="K3012" s="10">
        <v>1</v>
      </c>
    </row>
    <row r="3013" spans="5:11" x14ac:dyDescent="0.55000000000000004">
      <c r="E3013" t="s">
        <v>8</v>
      </c>
      <c r="K3013" s="10">
        <v>5.42499818240205E-2</v>
      </c>
    </row>
    <row r="3014" spans="5:11" x14ac:dyDescent="0.55000000000000004">
      <c r="E3014" t="s">
        <v>8</v>
      </c>
      <c r="K3014" s="10">
        <v>0.1262945109293393</v>
      </c>
    </row>
    <row r="3015" spans="5:11" x14ac:dyDescent="0.55000000000000004">
      <c r="E3015" t="s">
        <v>8</v>
      </c>
      <c r="K3015" s="10">
        <v>0.11150920100158858</v>
      </c>
    </row>
    <row r="3016" spans="5:11" x14ac:dyDescent="0.55000000000000004">
      <c r="E3016" t="s">
        <v>8</v>
      </c>
      <c r="K3016" s="10">
        <v>0.13917624626439318</v>
      </c>
    </row>
    <row r="3017" spans="5:11" x14ac:dyDescent="0.55000000000000004">
      <c r="E3017" t="s">
        <v>8</v>
      </c>
      <c r="K3017" s="11">
        <v>0</v>
      </c>
    </row>
    <row r="3018" spans="5:11" x14ac:dyDescent="0.55000000000000004">
      <c r="E3018" t="s">
        <v>8</v>
      </c>
      <c r="F3018" t="s">
        <v>52</v>
      </c>
      <c r="K3018" s="10">
        <v>0.55315415090597986</v>
      </c>
    </row>
    <row r="3019" spans="5:11" x14ac:dyDescent="0.55000000000000004">
      <c r="E3019" t="s">
        <v>8</v>
      </c>
      <c r="K3019" s="10">
        <v>1.5615909074678611E-2</v>
      </c>
    </row>
    <row r="3020" spans="5:11" x14ac:dyDescent="0.55000000000000004">
      <c r="E3020" t="s">
        <v>25</v>
      </c>
      <c r="K3020" s="10">
        <v>9.9020704184764746E-2</v>
      </c>
    </row>
    <row r="3021" spans="5:11" x14ac:dyDescent="0.55000000000000004">
      <c r="E3021" t="s">
        <v>25</v>
      </c>
      <c r="K3021" s="10">
        <v>0.14055821374419095</v>
      </c>
    </row>
    <row r="3022" spans="5:11" x14ac:dyDescent="0.55000000000000004">
      <c r="E3022" t="s">
        <v>25</v>
      </c>
      <c r="K3022" s="10">
        <v>0.11458754023283557</v>
      </c>
    </row>
    <row r="3023" spans="5:11" x14ac:dyDescent="0.55000000000000004">
      <c r="E3023" t="s">
        <v>25</v>
      </c>
      <c r="K3023" s="10">
        <v>6.1462770100993672E-2</v>
      </c>
    </row>
    <row r="3024" spans="5:11" x14ac:dyDescent="0.55000000000000004">
      <c r="E3024" t="s">
        <v>25</v>
      </c>
      <c r="K3024" s="11">
        <v>0</v>
      </c>
    </row>
    <row r="3025" spans="2:11" x14ac:dyDescent="0.55000000000000004">
      <c r="E3025" t="s">
        <v>25</v>
      </c>
      <c r="F3025" t="s">
        <v>52</v>
      </c>
      <c r="K3025" s="10">
        <v>0.58437077173721508</v>
      </c>
    </row>
    <row r="3026" spans="2:11" x14ac:dyDescent="0.55000000000000004">
      <c r="E3026" t="s">
        <v>25</v>
      </c>
      <c r="K3026" s="10">
        <v>0</v>
      </c>
    </row>
    <row r="3027" spans="2:11" x14ac:dyDescent="0.55000000000000004">
      <c r="E3027" t="s">
        <v>26</v>
      </c>
      <c r="K3027" s="10">
        <v>5.2303552818767585E-2</v>
      </c>
    </row>
    <row r="3028" spans="2:11" x14ac:dyDescent="0.55000000000000004">
      <c r="E3028" t="s">
        <v>26</v>
      </c>
      <c r="K3028" s="10">
        <v>5.292608632620497E-2</v>
      </c>
    </row>
    <row r="3029" spans="2:11" x14ac:dyDescent="0.55000000000000004">
      <c r="E3029" t="s">
        <v>26</v>
      </c>
      <c r="K3029" s="10">
        <v>0.16003896965776856</v>
      </c>
    </row>
    <row r="3030" spans="2:11" x14ac:dyDescent="0.55000000000000004">
      <c r="E3030" t="s">
        <v>26</v>
      </c>
      <c r="K3030" s="10">
        <v>0.11050026685169589</v>
      </c>
    </row>
    <row r="3031" spans="2:11" x14ac:dyDescent="0.55000000000000004">
      <c r="E3031" t="s">
        <v>26</v>
      </c>
      <c r="K3031" s="11">
        <v>0</v>
      </c>
    </row>
    <row r="3032" spans="2:11" x14ac:dyDescent="0.55000000000000004">
      <c r="E3032" t="s">
        <v>26</v>
      </c>
      <c r="F3032" t="s">
        <v>52</v>
      </c>
      <c r="K3032" s="10">
        <v>0.62132199908800489</v>
      </c>
    </row>
    <row r="3033" spans="2:11" x14ac:dyDescent="0.55000000000000004">
      <c r="E3033" t="s">
        <v>26</v>
      </c>
      <c r="K3033" s="10">
        <v>2.9091252575578126E-3</v>
      </c>
    </row>
    <row r="3034" spans="2:11" x14ac:dyDescent="0.55000000000000004">
      <c r="B3034" s="8"/>
      <c r="C3034" s="8"/>
      <c r="D3034" s="8"/>
      <c r="E3034" s="8"/>
      <c r="F3034" s="8"/>
      <c r="G3034" s="8"/>
      <c r="H3034" s="8"/>
      <c r="I3034" s="8"/>
      <c r="J3034" s="8"/>
      <c r="K3034" s="8"/>
    </row>
    <row r="3035" spans="2:11" x14ac:dyDescent="0.55000000000000004">
      <c r="B3035" s="8"/>
      <c r="C3035" s="8"/>
      <c r="D3035" s="8"/>
      <c r="E3035" s="8"/>
      <c r="F3035" s="8"/>
      <c r="G3035" s="8"/>
      <c r="H3035" s="8"/>
      <c r="I3035" s="8"/>
      <c r="J3035" s="8"/>
      <c r="K3035" s="8"/>
    </row>
    <row r="3036" spans="2:11" x14ac:dyDescent="0.55000000000000004">
      <c r="B3036" s="9" t="s">
        <v>38</v>
      </c>
      <c r="C3036" s="9"/>
      <c r="D3036" s="9"/>
      <c r="E3036" s="9"/>
      <c r="F3036" s="9"/>
      <c r="G3036" s="9"/>
      <c r="H3036" s="9"/>
      <c r="I3036" s="9"/>
      <c r="J3036" s="9"/>
      <c r="K3036" s="9"/>
    </row>
    <row r="3037" spans="2:11" x14ac:dyDescent="0.55000000000000004">
      <c r="B3037" s="4" t="s">
        <v>0</v>
      </c>
      <c r="C3037" s="4" t="s">
        <v>1</v>
      </c>
      <c r="D3037" s="4" t="s">
        <v>2</v>
      </c>
      <c r="E3037" s="4" t="s">
        <v>3</v>
      </c>
      <c r="F3037" s="4" t="s">
        <v>4</v>
      </c>
      <c r="G3037" s="4" t="s">
        <v>5</v>
      </c>
      <c r="H3037" s="4" t="s">
        <v>6</v>
      </c>
      <c r="I3037" s="4" t="s">
        <v>22</v>
      </c>
      <c r="J3037" s="4" t="s">
        <v>23</v>
      </c>
      <c r="K3037" s="4" t="s">
        <v>24</v>
      </c>
    </row>
    <row r="3038" spans="2:11" x14ac:dyDescent="0.55000000000000004">
      <c r="B3038" t="s">
        <v>63</v>
      </c>
      <c r="E3038" s="12" t="s">
        <v>8</v>
      </c>
      <c r="G3038" t="s">
        <v>58</v>
      </c>
      <c r="I3038" t="s">
        <v>28</v>
      </c>
      <c r="K3038" s="10">
        <v>0.17879894432879387</v>
      </c>
    </row>
    <row r="3039" spans="2:11" x14ac:dyDescent="0.55000000000000004">
      <c r="B3039" t="s">
        <v>63</v>
      </c>
      <c r="E3039" s="12" t="s">
        <v>8</v>
      </c>
      <c r="G3039" t="s">
        <v>57</v>
      </c>
      <c r="I3039" t="s">
        <v>28</v>
      </c>
      <c r="K3039" s="10">
        <v>0.72925329574066788</v>
      </c>
    </row>
    <row r="3040" spans="2:11" x14ac:dyDescent="0.55000000000000004">
      <c r="B3040" t="s">
        <v>63</v>
      </c>
      <c r="E3040" s="12" t="s">
        <v>8</v>
      </c>
      <c r="G3040" t="s">
        <v>59</v>
      </c>
      <c r="I3040" t="s">
        <v>28</v>
      </c>
      <c r="K3040" s="10">
        <v>9.1947759930538261E-2</v>
      </c>
    </row>
    <row r="3041" spans="2:11" x14ac:dyDescent="0.55000000000000004">
      <c r="B3041" t="s">
        <v>63</v>
      </c>
      <c r="E3041" s="12" t="s">
        <v>8</v>
      </c>
      <c r="G3041" t="s">
        <v>58</v>
      </c>
      <c r="I3041" t="s">
        <v>29</v>
      </c>
      <c r="K3041" s="10">
        <v>0.26379894432879386</v>
      </c>
    </row>
    <row r="3042" spans="2:11" x14ac:dyDescent="0.55000000000000004">
      <c r="B3042" t="s">
        <v>63</v>
      </c>
      <c r="E3042" s="12" t="s">
        <v>8</v>
      </c>
      <c r="G3042" t="s">
        <v>57</v>
      </c>
      <c r="I3042" t="s">
        <v>29</v>
      </c>
      <c r="K3042" s="10">
        <v>0.71425329574066787</v>
      </c>
    </row>
    <row r="3043" spans="2:11" x14ac:dyDescent="0.55000000000000004">
      <c r="B3043" t="s">
        <v>63</v>
      </c>
      <c r="E3043" s="12" t="s">
        <v>8</v>
      </c>
      <c r="G3043" t="s">
        <v>59</v>
      </c>
      <c r="I3043" t="s">
        <v>29</v>
      </c>
      <c r="K3043" s="10">
        <v>2.1947759930538255E-2</v>
      </c>
    </row>
    <row r="3044" spans="2:11" x14ac:dyDescent="0.55000000000000004">
      <c r="B3044" t="s">
        <v>63</v>
      </c>
      <c r="E3044" s="12" t="s">
        <v>8</v>
      </c>
      <c r="G3044" t="s">
        <v>58</v>
      </c>
      <c r="I3044" t="s">
        <v>30</v>
      </c>
      <c r="K3044" s="10">
        <v>0.26379894432879386</v>
      </c>
    </row>
    <row r="3045" spans="2:11" x14ac:dyDescent="0.55000000000000004">
      <c r="B3045" t="s">
        <v>63</v>
      </c>
      <c r="E3045" s="12" t="s">
        <v>8</v>
      </c>
      <c r="G3045" t="s">
        <v>57</v>
      </c>
      <c r="I3045" t="s">
        <v>30</v>
      </c>
      <c r="K3045" s="10">
        <v>0.71425329574066787</v>
      </c>
    </row>
    <row r="3046" spans="2:11" x14ac:dyDescent="0.55000000000000004">
      <c r="B3046" t="s">
        <v>63</v>
      </c>
      <c r="E3046" s="12" t="s">
        <v>8</v>
      </c>
      <c r="G3046" t="s">
        <v>59</v>
      </c>
      <c r="I3046" t="s">
        <v>30</v>
      </c>
      <c r="K3046" s="10">
        <v>2.1947759930538255E-2</v>
      </c>
    </row>
    <row r="3047" spans="2:11" x14ac:dyDescent="0.55000000000000004">
      <c r="B3047" t="s">
        <v>63</v>
      </c>
      <c r="E3047" s="12" t="s">
        <v>8</v>
      </c>
      <c r="G3047" t="s">
        <v>58</v>
      </c>
      <c r="I3047" t="s">
        <v>31</v>
      </c>
      <c r="K3047" s="10">
        <v>0.26379894432879386</v>
      </c>
    </row>
    <row r="3048" spans="2:11" x14ac:dyDescent="0.55000000000000004">
      <c r="B3048" t="s">
        <v>63</v>
      </c>
      <c r="E3048" s="12" t="s">
        <v>8</v>
      </c>
      <c r="G3048" t="s">
        <v>57</v>
      </c>
      <c r="I3048" t="s">
        <v>31</v>
      </c>
      <c r="K3048" s="10">
        <v>0.71425329574066787</v>
      </c>
    </row>
    <row r="3049" spans="2:11" x14ac:dyDescent="0.55000000000000004">
      <c r="B3049" t="s">
        <v>63</v>
      </c>
      <c r="E3049" s="12" t="s">
        <v>8</v>
      </c>
      <c r="G3049" t="s">
        <v>59</v>
      </c>
      <c r="I3049" t="s">
        <v>31</v>
      </c>
      <c r="K3049" s="10">
        <v>2.1947759930538255E-2</v>
      </c>
    </row>
    <row r="3050" spans="2:11" x14ac:dyDescent="0.55000000000000004">
      <c r="B3050" t="s">
        <v>63</v>
      </c>
      <c r="E3050" s="12" t="s">
        <v>8</v>
      </c>
      <c r="G3050" t="s">
        <v>58</v>
      </c>
      <c r="I3050" t="s">
        <v>32</v>
      </c>
      <c r="K3050" s="10">
        <v>0.26379894432879386</v>
      </c>
    </row>
    <row r="3051" spans="2:11" x14ac:dyDescent="0.55000000000000004">
      <c r="B3051" t="s">
        <v>63</v>
      </c>
      <c r="E3051" s="12" t="s">
        <v>8</v>
      </c>
      <c r="G3051" t="s">
        <v>57</v>
      </c>
      <c r="I3051" t="s">
        <v>32</v>
      </c>
      <c r="K3051" s="10">
        <v>0.71425329574066787</v>
      </c>
    </row>
    <row r="3052" spans="2:11" x14ac:dyDescent="0.55000000000000004">
      <c r="B3052" t="s">
        <v>63</v>
      </c>
      <c r="E3052" s="12" t="s">
        <v>8</v>
      </c>
      <c r="G3052" t="s">
        <v>59</v>
      </c>
      <c r="I3052" t="s">
        <v>32</v>
      </c>
      <c r="K3052" s="10">
        <v>2.1947759930538255E-2</v>
      </c>
    </row>
    <row r="3053" spans="2:11" x14ac:dyDescent="0.55000000000000004">
      <c r="B3053" t="s">
        <v>63</v>
      </c>
      <c r="E3053" s="12" t="s">
        <v>8</v>
      </c>
      <c r="G3053" t="s">
        <v>58</v>
      </c>
      <c r="I3053" t="s">
        <v>33</v>
      </c>
      <c r="K3053" s="10">
        <v>0.20379894432879386</v>
      </c>
    </row>
    <row r="3054" spans="2:11" x14ac:dyDescent="0.55000000000000004">
      <c r="B3054" t="s">
        <v>63</v>
      </c>
      <c r="E3054" s="12" t="s">
        <v>8</v>
      </c>
      <c r="G3054" t="s">
        <v>57</v>
      </c>
      <c r="I3054" t="s">
        <v>33</v>
      </c>
      <c r="K3054" s="10">
        <v>0.69425329574066785</v>
      </c>
    </row>
    <row r="3055" spans="2:11" x14ac:dyDescent="0.55000000000000004">
      <c r="B3055" t="s">
        <v>63</v>
      </c>
      <c r="E3055" s="12" t="s">
        <v>8</v>
      </c>
      <c r="G3055" t="s">
        <v>59</v>
      </c>
      <c r="I3055" t="s">
        <v>33</v>
      </c>
      <c r="K3055" s="10">
        <v>0.10194775993053826</v>
      </c>
    </row>
    <row r="3056" spans="2:11" x14ac:dyDescent="0.55000000000000004">
      <c r="B3056" t="s">
        <v>63</v>
      </c>
      <c r="E3056" s="12" t="s">
        <v>8</v>
      </c>
      <c r="G3056" t="s">
        <v>58</v>
      </c>
      <c r="I3056" t="s">
        <v>34</v>
      </c>
      <c r="K3056" s="10">
        <v>0.16379894432879386</v>
      </c>
    </row>
    <row r="3057" spans="2:11" x14ac:dyDescent="0.55000000000000004">
      <c r="B3057" t="s">
        <v>63</v>
      </c>
      <c r="E3057" s="12" t="s">
        <v>8</v>
      </c>
      <c r="G3057" t="s">
        <v>57</v>
      </c>
      <c r="I3057" t="s">
        <v>34</v>
      </c>
      <c r="K3057" s="10">
        <v>0.77425329574066781</v>
      </c>
    </row>
    <row r="3058" spans="2:11" x14ac:dyDescent="0.55000000000000004">
      <c r="B3058" t="s">
        <v>63</v>
      </c>
      <c r="E3058" s="12" t="s">
        <v>8</v>
      </c>
      <c r="G3058" t="s">
        <v>59</v>
      </c>
      <c r="I3058" t="s">
        <v>34</v>
      </c>
      <c r="K3058" s="10">
        <v>6.1947759930538263E-2</v>
      </c>
    </row>
    <row r="3059" spans="2:11" x14ac:dyDescent="0.55000000000000004">
      <c r="B3059" t="s">
        <v>63</v>
      </c>
      <c r="E3059" s="12" t="s">
        <v>8</v>
      </c>
      <c r="G3059" t="s">
        <v>58</v>
      </c>
      <c r="I3059" t="s">
        <v>35</v>
      </c>
      <c r="K3059" s="10">
        <v>0.17879894432879387</v>
      </c>
    </row>
    <row r="3060" spans="2:11" x14ac:dyDescent="0.55000000000000004">
      <c r="B3060" t="s">
        <v>63</v>
      </c>
      <c r="E3060" s="12" t="s">
        <v>8</v>
      </c>
      <c r="G3060" t="s">
        <v>57</v>
      </c>
      <c r="I3060" t="s">
        <v>35</v>
      </c>
      <c r="K3060" s="10">
        <v>0.72925329574066788</v>
      </c>
    </row>
    <row r="3061" spans="2:11" x14ac:dyDescent="0.55000000000000004">
      <c r="B3061" t="s">
        <v>63</v>
      </c>
      <c r="E3061" s="12" t="s">
        <v>8</v>
      </c>
      <c r="G3061" t="s">
        <v>59</v>
      </c>
      <c r="I3061" t="s">
        <v>35</v>
      </c>
      <c r="K3061" s="10">
        <v>9.1947759930538261E-2</v>
      </c>
    </row>
    <row r="3062" spans="2:11" x14ac:dyDescent="0.55000000000000004">
      <c r="B3062" t="s">
        <v>63</v>
      </c>
      <c r="E3062" s="12" t="s">
        <v>8</v>
      </c>
      <c r="G3062" t="s">
        <v>58</v>
      </c>
      <c r="I3062" t="s">
        <v>36</v>
      </c>
      <c r="K3062" s="10">
        <v>0.17879894432879387</v>
      </c>
    </row>
    <row r="3063" spans="2:11" x14ac:dyDescent="0.55000000000000004">
      <c r="B3063" t="s">
        <v>63</v>
      </c>
      <c r="E3063" s="12" t="s">
        <v>8</v>
      </c>
      <c r="G3063" t="s">
        <v>57</v>
      </c>
      <c r="I3063" t="s">
        <v>36</v>
      </c>
      <c r="K3063" s="10">
        <v>0.72925329574066788</v>
      </c>
    </row>
    <row r="3064" spans="2:11" x14ac:dyDescent="0.55000000000000004">
      <c r="B3064" t="s">
        <v>63</v>
      </c>
      <c r="E3064" s="12" t="s">
        <v>8</v>
      </c>
      <c r="G3064" t="s">
        <v>59</v>
      </c>
      <c r="I3064" t="s">
        <v>36</v>
      </c>
      <c r="K3064" s="10">
        <v>9.1947759930538261E-2</v>
      </c>
    </row>
    <row r="3065" spans="2:11" x14ac:dyDescent="0.55000000000000004">
      <c r="B3065" t="s">
        <v>63</v>
      </c>
      <c r="E3065" s="12" t="s">
        <v>25</v>
      </c>
      <c r="G3065" t="s">
        <v>58</v>
      </c>
      <c r="I3065" t="s">
        <v>28</v>
      </c>
      <c r="K3065" s="10">
        <v>0.20379894432879386</v>
      </c>
    </row>
    <row r="3066" spans="2:11" x14ac:dyDescent="0.55000000000000004">
      <c r="B3066" t="s">
        <v>63</v>
      </c>
      <c r="E3066" s="12" t="s">
        <v>25</v>
      </c>
      <c r="G3066" t="s">
        <v>57</v>
      </c>
      <c r="I3066" t="s">
        <v>28</v>
      </c>
      <c r="K3066" s="10">
        <v>0.67425329574066784</v>
      </c>
    </row>
    <row r="3067" spans="2:11" x14ac:dyDescent="0.55000000000000004">
      <c r="B3067" t="s">
        <v>63</v>
      </c>
      <c r="E3067" s="12" t="s">
        <v>25</v>
      </c>
      <c r="G3067" t="s">
        <v>59</v>
      </c>
      <c r="I3067" t="s">
        <v>28</v>
      </c>
      <c r="K3067" s="10">
        <v>0.12194775993053826</v>
      </c>
    </row>
    <row r="3068" spans="2:11" x14ac:dyDescent="0.55000000000000004">
      <c r="B3068" t="s">
        <v>63</v>
      </c>
      <c r="E3068" s="12" t="s">
        <v>25</v>
      </c>
      <c r="G3068" t="s">
        <v>58</v>
      </c>
      <c r="I3068" t="s">
        <v>29</v>
      </c>
      <c r="K3068" s="10">
        <v>0.21379894432879387</v>
      </c>
    </row>
    <row r="3069" spans="2:11" x14ac:dyDescent="0.55000000000000004">
      <c r="B3069" t="s">
        <v>63</v>
      </c>
      <c r="E3069" s="12" t="s">
        <v>25</v>
      </c>
      <c r="G3069" t="s">
        <v>57</v>
      </c>
      <c r="I3069" t="s">
        <v>29</v>
      </c>
      <c r="K3069" s="10">
        <v>0.64425329574066781</v>
      </c>
    </row>
    <row r="3070" spans="2:11" x14ac:dyDescent="0.55000000000000004">
      <c r="B3070" t="s">
        <v>63</v>
      </c>
      <c r="E3070" s="12" t="s">
        <v>25</v>
      </c>
      <c r="G3070" t="s">
        <v>59</v>
      </c>
      <c r="I3070" t="s">
        <v>29</v>
      </c>
      <c r="K3070" s="10">
        <v>0.14194775993053826</v>
      </c>
    </row>
    <row r="3071" spans="2:11" x14ac:dyDescent="0.55000000000000004">
      <c r="B3071" t="s">
        <v>63</v>
      </c>
      <c r="E3071" s="12" t="s">
        <v>25</v>
      </c>
      <c r="G3071" t="s">
        <v>58</v>
      </c>
      <c r="I3071" t="s">
        <v>30</v>
      </c>
      <c r="K3071" s="10">
        <v>0.21379894432879387</v>
      </c>
    </row>
    <row r="3072" spans="2:11" x14ac:dyDescent="0.55000000000000004">
      <c r="B3072" t="s">
        <v>63</v>
      </c>
      <c r="E3072" s="12" t="s">
        <v>25</v>
      </c>
      <c r="G3072" t="s">
        <v>57</v>
      </c>
      <c r="I3072" t="s">
        <v>30</v>
      </c>
      <c r="K3072" s="10">
        <v>0.64425329574066781</v>
      </c>
    </row>
    <row r="3073" spans="2:11" x14ac:dyDescent="0.55000000000000004">
      <c r="B3073" t="s">
        <v>63</v>
      </c>
      <c r="E3073" s="12" t="s">
        <v>25</v>
      </c>
      <c r="G3073" t="s">
        <v>59</v>
      </c>
      <c r="I3073" t="s">
        <v>30</v>
      </c>
      <c r="K3073" s="10">
        <v>0.14194775993053826</v>
      </c>
    </row>
    <row r="3074" spans="2:11" x14ac:dyDescent="0.55000000000000004">
      <c r="B3074" t="s">
        <v>63</v>
      </c>
      <c r="E3074" s="12" t="s">
        <v>25</v>
      </c>
      <c r="G3074" t="s">
        <v>58</v>
      </c>
      <c r="I3074" t="s">
        <v>31</v>
      </c>
      <c r="K3074" s="10">
        <v>0.21379894432879387</v>
      </c>
    </row>
    <row r="3075" spans="2:11" x14ac:dyDescent="0.55000000000000004">
      <c r="B3075" t="s">
        <v>63</v>
      </c>
      <c r="E3075" s="12" t="s">
        <v>25</v>
      </c>
      <c r="G3075" t="s">
        <v>57</v>
      </c>
      <c r="I3075" t="s">
        <v>31</v>
      </c>
      <c r="K3075" s="10">
        <v>0.64425329574066781</v>
      </c>
    </row>
    <row r="3076" spans="2:11" x14ac:dyDescent="0.55000000000000004">
      <c r="B3076" t="s">
        <v>63</v>
      </c>
      <c r="E3076" s="12" t="s">
        <v>25</v>
      </c>
      <c r="G3076" t="s">
        <v>59</v>
      </c>
      <c r="I3076" t="s">
        <v>31</v>
      </c>
      <c r="K3076" s="10">
        <v>0.14194775993053826</v>
      </c>
    </row>
    <row r="3077" spans="2:11" x14ac:dyDescent="0.55000000000000004">
      <c r="B3077" t="s">
        <v>63</v>
      </c>
      <c r="E3077" s="12" t="s">
        <v>25</v>
      </c>
      <c r="G3077" t="s">
        <v>58</v>
      </c>
      <c r="I3077" t="s">
        <v>32</v>
      </c>
      <c r="K3077" s="10">
        <v>0.21379894432879387</v>
      </c>
    </row>
    <row r="3078" spans="2:11" x14ac:dyDescent="0.55000000000000004">
      <c r="B3078" t="s">
        <v>63</v>
      </c>
      <c r="E3078" s="12" t="s">
        <v>25</v>
      </c>
      <c r="G3078" t="s">
        <v>57</v>
      </c>
      <c r="I3078" t="s">
        <v>32</v>
      </c>
      <c r="K3078" s="10">
        <v>0.64425329574066781</v>
      </c>
    </row>
    <row r="3079" spans="2:11" x14ac:dyDescent="0.55000000000000004">
      <c r="B3079" t="s">
        <v>63</v>
      </c>
      <c r="E3079" s="12" t="s">
        <v>25</v>
      </c>
      <c r="G3079" t="s">
        <v>59</v>
      </c>
      <c r="I3079" t="s">
        <v>32</v>
      </c>
      <c r="K3079" s="10">
        <v>0.14194775993053826</v>
      </c>
    </row>
    <row r="3080" spans="2:11" x14ac:dyDescent="0.55000000000000004">
      <c r="B3080" t="s">
        <v>63</v>
      </c>
      <c r="E3080" s="12" t="s">
        <v>25</v>
      </c>
      <c r="G3080" t="s">
        <v>58</v>
      </c>
      <c r="I3080" t="s">
        <v>33</v>
      </c>
      <c r="K3080" s="10">
        <v>0.20379894432879386</v>
      </c>
    </row>
    <row r="3081" spans="2:11" x14ac:dyDescent="0.55000000000000004">
      <c r="B3081" t="s">
        <v>63</v>
      </c>
      <c r="E3081" s="12" t="s">
        <v>25</v>
      </c>
      <c r="G3081" t="s">
        <v>57</v>
      </c>
      <c r="I3081" t="s">
        <v>33</v>
      </c>
      <c r="K3081" s="10">
        <v>0.67425329574066784</v>
      </c>
    </row>
    <row r="3082" spans="2:11" x14ac:dyDescent="0.55000000000000004">
      <c r="B3082" t="s">
        <v>63</v>
      </c>
      <c r="E3082" s="12" t="s">
        <v>25</v>
      </c>
      <c r="G3082" t="s">
        <v>59</v>
      </c>
      <c r="I3082" t="s">
        <v>33</v>
      </c>
      <c r="K3082" s="10">
        <v>0.12194775993053826</v>
      </c>
    </row>
    <row r="3083" spans="2:11" x14ac:dyDescent="0.55000000000000004">
      <c r="B3083" t="s">
        <v>63</v>
      </c>
      <c r="E3083" s="12" t="s">
        <v>25</v>
      </c>
      <c r="G3083" t="s">
        <v>58</v>
      </c>
      <c r="I3083" t="s">
        <v>34</v>
      </c>
      <c r="K3083" s="10">
        <v>0.18805224006946175</v>
      </c>
    </row>
    <row r="3084" spans="2:11" x14ac:dyDescent="0.55000000000000004">
      <c r="B3084" t="s">
        <v>63</v>
      </c>
      <c r="E3084" s="12" t="s">
        <v>25</v>
      </c>
      <c r="G3084" t="s">
        <v>57</v>
      </c>
      <c r="I3084" t="s">
        <v>34</v>
      </c>
      <c r="K3084" s="10">
        <v>0.71</v>
      </c>
    </row>
    <row r="3085" spans="2:11" x14ac:dyDescent="0.55000000000000004">
      <c r="B3085" t="s">
        <v>63</v>
      </c>
      <c r="E3085" s="12" t="s">
        <v>25</v>
      </c>
      <c r="G3085" t="s">
        <v>59</v>
      </c>
      <c r="I3085" t="s">
        <v>34</v>
      </c>
      <c r="K3085" s="10">
        <v>0.10194775993053826</v>
      </c>
    </row>
    <row r="3086" spans="2:11" x14ac:dyDescent="0.55000000000000004">
      <c r="B3086" t="s">
        <v>63</v>
      </c>
      <c r="E3086" s="12" t="s">
        <v>25</v>
      </c>
      <c r="G3086" t="s">
        <v>58</v>
      </c>
      <c r="I3086" t="s">
        <v>35</v>
      </c>
      <c r="K3086" s="10">
        <v>0.20379894432879386</v>
      </c>
    </row>
    <row r="3087" spans="2:11" x14ac:dyDescent="0.55000000000000004">
      <c r="B3087" t="s">
        <v>63</v>
      </c>
      <c r="E3087" s="12" t="s">
        <v>25</v>
      </c>
      <c r="G3087" t="s">
        <v>57</v>
      </c>
      <c r="I3087" t="s">
        <v>35</v>
      </c>
      <c r="K3087" s="10">
        <v>0.7642532957406678</v>
      </c>
    </row>
    <row r="3088" spans="2:11" x14ac:dyDescent="0.55000000000000004">
      <c r="B3088" t="s">
        <v>63</v>
      </c>
      <c r="E3088" s="12" t="s">
        <v>25</v>
      </c>
      <c r="G3088" t="s">
        <v>59</v>
      </c>
      <c r="I3088" t="s">
        <v>35</v>
      </c>
      <c r="K3088" s="10">
        <v>3.1947759930538264E-2</v>
      </c>
    </row>
    <row r="3089" spans="2:11" x14ac:dyDescent="0.55000000000000004">
      <c r="B3089" t="s">
        <v>63</v>
      </c>
      <c r="E3089" s="12" t="s">
        <v>25</v>
      </c>
      <c r="G3089" t="s">
        <v>58</v>
      </c>
      <c r="I3089" t="s">
        <v>36</v>
      </c>
      <c r="K3089" s="10">
        <v>0.20379894432879386</v>
      </c>
    </row>
    <row r="3090" spans="2:11" x14ac:dyDescent="0.55000000000000004">
      <c r="B3090" t="s">
        <v>63</v>
      </c>
      <c r="E3090" s="12" t="s">
        <v>25</v>
      </c>
      <c r="G3090" t="s">
        <v>57</v>
      </c>
      <c r="I3090" t="s">
        <v>36</v>
      </c>
      <c r="K3090" s="10">
        <v>0.67425329574066784</v>
      </c>
    </row>
    <row r="3091" spans="2:11" x14ac:dyDescent="0.55000000000000004">
      <c r="B3091" t="s">
        <v>63</v>
      </c>
      <c r="E3091" s="12" t="s">
        <v>25</v>
      </c>
      <c r="G3091" t="s">
        <v>59</v>
      </c>
      <c r="I3091" t="s">
        <v>36</v>
      </c>
      <c r="K3091" s="10">
        <v>0.12194775993053826</v>
      </c>
    </row>
    <row r="3092" spans="2:11" x14ac:dyDescent="0.55000000000000004">
      <c r="B3092" t="s">
        <v>63</v>
      </c>
      <c r="E3092" t="s">
        <v>26</v>
      </c>
      <c r="G3092" t="s">
        <v>58</v>
      </c>
      <c r="I3092" t="s">
        <v>28</v>
      </c>
      <c r="K3092" s="10">
        <v>0.20379894432879386</v>
      </c>
    </row>
    <row r="3093" spans="2:11" x14ac:dyDescent="0.55000000000000004">
      <c r="B3093" t="s">
        <v>63</v>
      </c>
      <c r="E3093" t="s">
        <v>26</v>
      </c>
      <c r="G3093" t="s">
        <v>57</v>
      </c>
      <c r="I3093" t="s">
        <v>28</v>
      </c>
      <c r="K3093" s="10">
        <v>0.67425329574066784</v>
      </c>
    </row>
    <row r="3094" spans="2:11" x14ac:dyDescent="0.55000000000000004">
      <c r="B3094" t="s">
        <v>63</v>
      </c>
      <c r="E3094" t="s">
        <v>26</v>
      </c>
      <c r="G3094" t="s">
        <v>59</v>
      </c>
      <c r="I3094" t="s">
        <v>28</v>
      </c>
      <c r="K3094" s="10">
        <v>0.12194775993053826</v>
      </c>
    </row>
    <row r="3095" spans="2:11" x14ac:dyDescent="0.55000000000000004">
      <c r="B3095" t="s">
        <v>63</v>
      </c>
      <c r="E3095" t="s">
        <v>26</v>
      </c>
      <c r="G3095" t="s">
        <v>58</v>
      </c>
      <c r="I3095" t="s">
        <v>29</v>
      </c>
      <c r="K3095" s="10">
        <v>0.26379894432879386</v>
      </c>
    </row>
    <row r="3096" spans="2:11" x14ac:dyDescent="0.55000000000000004">
      <c r="B3096" t="s">
        <v>63</v>
      </c>
      <c r="E3096" t="s">
        <v>26</v>
      </c>
      <c r="G3096" t="s">
        <v>57</v>
      </c>
      <c r="I3096" t="s">
        <v>29</v>
      </c>
      <c r="K3096" s="10">
        <v>0.47425329574066782</v>
      </c>
    </row>
    <row r="3097" spans="2:11" x14ac:dyDescent="0.55000000000000004">
      <c r="B3097" t="s">
        <v>63</v>
      </c>
      <c r="E3097" t="s">
        <v>26</v>
      </c>
      <c r="G3097" t="s">
        <v>59</v>
      </c>
      <c r="I3097" t="s">
        <v>29</v>
      </c>
      <c r="K3097" s="10">
        <v>0.26194775993053826</v>
      </c>
    </row>
    <row r="3098" spans="2:11" x14ac:dyDescent="0.55000000000000004">
      <c r="B3098" t="s">
        <v>63</v>
      </c>
      <c r="E3098" t="s">
        <v>26</v>
      </c>
      <c r="G3098" t="s">
        <v>58</v>
      </c>
      <c r="I3098" t="s">
        <v>30</v>
      </c>
      <c r="K3098" s="10">
        <v>0.26379894432879386</v>
      </c>
    </row>
    <row r="3099" spans="2:11" x14ac:dyDescent="0.55000000000000004">
      <c r="B3099" t="s">
        <v>63</v>
      </c>
      <c r="E3099" t="s">
        <v>26</v>
      </c>
      <c r="G3099" t="s">
        <v>57</v>
      </c>
      <c r="I3099" t="s">
        <v>30</v>
      </c>
      <c r="K3099" s="10">
        <v>0.47425329574066782</v>
      </c>
    </row>
    <row r="3100" spans="2:11" x14ac:dyDescent="0.55000000000000004">
      <c r="B3100" t="s">
        <v>63</v>
      </c>
      <c r="E3100" t="s">
        <v>26</v>
      </c>
      <c r="G3100" t="s">
        <v>59</v>
      </c>
      <c r="I3100" t="s">
        <v>30</v>
      </c>
      <c r="K3100" s="10">
        <v>0.26194775993053826</v>
      </c>
    </row>
    <row r="3101" spans="2:11" x14ac:dyDescent="0.55000000000000004">
      <c r="B3101" t="s">
        <v>63</v>
      </c>
      <c r="E3101" t="s">
        <v>26</v>
      </c>
      <c r="G3101" t="s">
        <v>58</v>
      </c>
      <c r="I3101" t="s">
        <v>31</v>
      </c>
      <c r="K3101" s="10">
        <v>0.26379894432879386</v>
      </c>
    </row>
    <row r="3102" spans="2:11" x14ac:dyDescent="0.55000000000000004">
      <c r="B3102" t="s">
        <v>63</v>
      </c>
      <c r="E3102" t="s">
        <v>26</v>
      </c>
      <c r="G3102" t="s">
        <v>57</v>
      </c>
      <c r="I3102" t="s">
        <v>31</v>
      </c>
      <c r="K3102" s="10">
        <v>0.47425329574066782</v>
      </c>
    </row>
    <row r="3103" spans="2:11" x14ac:dyDescent="0.55000000000000004">
      <c r="B3103" t="s">
        <v>63</v>
      </c>
      <c r="E3103" t="s">
        <v>26</v>
      </c>
      <c r="G3103" t="s">
        <v>59</v>
      </c>
      <c r="I3103" t="s">
        <v>31</v>
      </c>
      <c r="K3103" s="10">
        <v>0.26194775993053826</v>
      </c>
    </row>
    <row r="3104" spans="2:11" x14ac:dyDescent="0.55000000000000004">
      <c r="B3104" t="s">
        <v>63</v>
      </c>
      <c r="E3104" t="s">
        <v>26</v>
      </c>
      <c r="G3104" t="s">
        <v>58</v>
      </c>
      <c r="I3104" t="s">
        <v>32</v>
      </c>
      <c r="K3104" s="10">
        <v>0.26379894432879386</v>
      </c>
    </row>
    <row r="3105" spans="2:11" x14ac:dyDescent="0.55000000000000004">
      <c r="B3105" t="s">
        <v>63</v>
      </c>
      <c r="E3105" t="s">
        <v>26</v>
      </c>
      <c r="G3105" t="s">
        <v>57</v>
      </c>
      <c r="I3105" t="s">
        <v>32</v>
      </c>
      <c r="K3105" s="10">
        <v>0.47425329574066782</v>
      </c>
    </row>
    <row r="3106" spans="2:11" x14ac:dyDescent="0.55000000000000004">
      <c r="B3106" t="s">
        <v>63</v>
      </c>
      <c r="E3106" t="s">
        <v>26</v>
      </c>
      <c r="G3106" t="s">
        <v>59</v>
      </c>
      <c r="I3106" t="s">
        <v>32</v>
      </c>
      <c r="K3106" s="10">
        <v>0.26194775993053826</v>
      </c>
    </row>
    <row r="3107" spans="2:11" x14ac:dyDescent="0.55000000000000004">
      <c r="B3107" t="s">
        <v>63</v>
      </c>
      <c r="E3107" t="s">
        <v>26</v>
      </c>
      <c r="G3107" t="s">
        <v>58</v>
      </c>
      <c r="I3107" t="s">
        <v>33</v>
      </c>
      <c r="K3107" s="10">
        <v>0.20379894432879386</v>
      </c>
    </row>
    <row r="3108" spans="2:11" x14ac:dyDescent="0.55000000000000004">
      <c r="B3108" t="s">
        <v>63</v>
      </c>
      <c r="E3108" t="s">
        <v>26</v>
      </c>
      <c r="G3108" t="s">
        <v>57</v>
      </c>
      <c r="I3108" t="s">
        <v>33</v>
      </c>
      <c r="K3108" s="10">
        <v>0.69425329574066785</v>
      </c>
    </row>
    <row r="3109" spans="2:11" x14ac:dyDescent="0.55000000000000004">
      <c r="B3109" t="s">
        <v>63</v>
      </c>
      <c r="E3109" t="s">
        <v>26</v>
      </c>
      <c r="G3109" t="s">
        <v>59</v>
      </c>
      <c r="I3109" t="s">
        <v>33</v>
      </c>
      <c r="K3109" s="10">
        <v>0.10194775993053826</v>
      </c>
    </row>
    <row r="3110" spans="2:11" x14ac:dyDescent="0.55000000000000004">
      <c r="B3110" t="s">
        <v>63</v>
      </c>
      <c r="E3110" t="s">
        <v>26</v>
      </c>
      <c r="G3110" t="s">
        <v>58</v>
      </c>
      <c r="I3110" t="s">
        <v>34</v>
      </c>
      <c r="K3110" s="10">
        <v>0.19379894432879385</v>
      </c>
    </row>
    <row r="3111" spans="2:11" x14ac:dyDescent="0.55000000000000004">
      <c r="B3111" t="s">
        <v>63</v>
      </c>
      <c r="E3111" t="s">
        <v>26</v>
      </c>
      <c r="G3111" t="s">
        <v>57</v>
      </c>
      <c r="I3111" t="s">
        <v>34</v>
      </c>
      <c r="K3111" s="10">
        <v>0.68425329574066784</v>
      </c>
    </row>
    <row r="3112" spans="2:11" x14ac:dyDescent="0.55000000000000004">
      <c r="B3112" t="s">
        <v>63</v>
      </c>
      <c r="E3112" t="s">
        <v>26</v>
      </c>
      <c r="G3112" t="s">
        <v>59</v>
      </c>
      <c r="I3112" t="s">
        <v>34</v>
      </c>
      <c r="K3112" s="10">
        <v>0.12194775993053826</v>
      </c>
    </row>
    <row r="3113" spans="2:11" x14ac:dyDescent="0.55000000000000004">
      <c r="B3113" t="s">
        <v>63</v>
      </c>
      <c r="E3113" t="s">
        <v>26</v>
      </c>
      <c r="G3113" t="s">
        <v>58</v>
      </c>
      <c r="I3113" t="s">
        <v>35</v>
      </c>
      <c r="K3113" s="10">
        <v>0.20379894432879386</v>
      </c>
    </row>
    <row r="3114" spans="2:11" x14ac:dyDescent="0.55000000000000004">
      <c r="B3114" t="s">
        <v>63</v>
      </c>
      <c r="E3114" t="s">
        <v>26</v>
      </c>
      <c r="G3114" t="s">
        <v>57</v>
      </c>
      <c r="I3114" t="s">
        <v>35</v>
      </c>
      <c r="K3114" s="10">
        <v>0.67425329574066784</v>
      </c>
    </row>
    <row r="3115" spans="2:11" x14ac:dyDescent="0.55000000000000004">
      <c r="B3115" t="s">
        <v>63</v>
      </c>
      <c r="E3115" t="s">
        <v>26</v>
      </c>
      <c r="G3115" t="s">
        <v>59</v>
      </c>
      <c r="I3115" t="s">
        <v>35</v>
      </c>
      <c r="K3115" s="10">
        <v>0.12194775993053826</v>
      </c>
    </row>
    <row r="3116" spans="2:11" x14ac:dyDescent="0.55000000000000004">
      <c r="B3116" t="s">
        <v>63</v>
      </c>
      <c r="E3116" t="s">
        <v>26</v>
      </c>
      <c r="G3116" t="s">
        <v>58</v>
      </c>
      <c r="I3116" t="s">
        <v>36</v>
      </c>
      <c r="K3116" s="10">
        <v>0.20379894432879386</v>
      </c>
    </row>
    <row r="3117" spans="2:11" x14ac:dyDescent="0.55000000000000004">
      <c r="B3117" t="s">
        <v>63</v>
      </c>
      <c r="E3117" t="s">
        <v>26</v>
      </c>
      <c r="G3117" t="s">
        <v>57</v>
      </c>
      <c r="I3117" t="s">
        <v>36</v>
      </c>
      <c r="K3117" s="10">
        <v>0.67425329574066784</v>
      </c>
    </row>
    <row r="3118" spans="2:11" x14ac:dyDescent="0.55000000000000004">
      <c r="B3118" t="s">
        <v>63</v>
      </c>
      <c r="E3118" t="s">
        <v>26</v>
      </c>
      <c r="G3118" t="s">
        <v>59</v>
      </c>
      <c r="I3118" t="s">
        <v>36</v>
      </c>
      <c r="K3118" s="10">
        <v>0.12194775993053826</v>
      </c>
    </row>
    <row r="3119" spans="2:11" x14ac:dyDescent="0.55000000000000004">
      <c r="B3119" t="s">
        <v>63</v>
      </c>
      <c r="E3119" s="12" t="s">
        <v>8</v>
      </c>
      <c r="G3119" t="s">
        <v>58</v>
      </c>
      <c r="I3119" t="s">
        <v>28</v>
      </c>
      <c r="K3119" s="10">
        <v>0.13114609693471546</v>
      </c>
    </row>
    <row r="3120" spans="2:11" x14ac:dyDescent="0.55000000000000004">
      <c r="B3120" t="s">
        <v>63</v>
      </c>
      <c r="E3120" s="12" t="s">
        <v>8</v>
      </c>
      <c r="G3120" t="s">
        <v>57</v>
      </c>
      <c r="I3120" t="s">
        <v>28</v>
      </c>
      <c r="K3120" s="10">
        <v>0.70577443920854643</v>
      </c>
    </row>
    <row r="3121" spans="2:11" x14ac:dyDescent="0.55000000000000004">
      <c r="B3121" t="s">
        <v>63</v>
      </c>
      <c r="E3121" s="12" t="s">
        <v>8</v>
      </c>
      <c r="G3121" t="s">
        <v>59</v>
      </c>
      <c r="I3121" t="s">
        <v>28</v>
      </c>
      <c r="K3121" s="10">
        <v>0.16307946385673816</v>
      </c>
    </row>
    <row r="3122" spans="2:11" x14ac:dyDescent="0.55000000000000004">
      <c r="B3122" t="s">
        <v>63</v>
      </c>
      <c r="E3122" s="12" t="s">
        <v>8</v>
      </c>
      <c r="G3122" t="s">
        <v>58</v>
      </c>
      <c r="I3122" t="s">
        <v>29</v>
      </c>
      <c r="K3122" s="10">
        <v>0.21614609693471545</v>
      </c>
    </row>
    <row r="3123" spans="2:11" x14ac:dyDescent="0.55000000000000004">
      <c r="B3123" t="s">
        <v>63</v>
      </c>
      <c r="E3123" s="12" t="s">
        <v>8</v>
      </c>
      <c r="G3123" t="s">
        <v>57</v>
      </c>
      <c r="I3123" t="s">
        <v>29</v>
      </c>
      <c r="K3123" s="10">
        <v>0.69077443920854642</v>
      </c>
    </row>
    <row r="3124" spans="2:11" x14ac:dyDescent="0.55000000000000004">
      <c r="B3124" t="s">
        <v>63</v>
      </c>
      <c r="E3124" s="12" t="s">
        <v>8</v>
      </c>
      <c r="G3124" t="s">
        <v>59</v>
      </c>
      <c r="I3124" t="s">
        <v>29</v>
      </c>
      <c r="K3124" s="10">
        <v>9.3079463856738154E-2</v>
      </c>
    </row>
    <row r="3125" spans="2:11" x14ac:dyDescent="0.55000000000000004">
      <c r="B3125" t="s">
        <v>63</v>
      </c>
      <c r="E3125" s="12" t="s">
        <v>8</v>
      </c>
      <c r="G3125" t="s">
        <v>58</v>
      </c>
      <c r="I3125" t="s">
        <v>30</v>
      </c>
      <c r="K3125" s="10">
        <v>0.21614609693471545</v>
      </c>
    </row>
    <row r="3126" spans="2:11" x14ac:dyDescent="0.55000000000000004">
      <c r="B3126" t="s">
        <v>63</v>
      </c>
      <c r="E3126" s="12" t="s">
        <v>8</v>
      </c>
      <c r="G3126" t="s">
        <v>57</v>
      </c>
      <c r="I3126" t="s">
        <v>30</v>
      </c>
      <c r="K3126" s="10">
        <v>0.69077443920854642</v>
      </c>
    </row>
    <row r="3127" spans="2:11" x14ac:dyDescent="0.55000000000000004">
      <c r="B3127" t="s">
        <v>63</v>
      </c>
      <c r="E3127" s="12" t="s">
        <v>8</v>
      </c>
      <c r="G3127" t="s">
        <v>59</v>
      </c>
      <c r="I3127" t="s">
        <v>30</v>
      </c>
      <c r="K3127" s="10">
        <v>9.3079463856738154E-2</v>
      </c>
    </row>
    <row r="3128" spans="2:11" x14ac:dyDescent="0.55000000000000004">
      <c r="B3128" t="s">
        <v>63</v>
      </c>
      <c r="E3128" s="12" t="s">
        <v>8</v>
      </c>
      <c r="G3128" t="s">
        <v>58</v>
      </c>
      <c r="I3128" t="s">
        <v>31</v>
      </c>
      <c r="K3128" s="10">
        <v>0.21614609693471545</v>
      </c>
    </row>
    <row r="3129" spans="2:11" x14ac:dyDescent="0.55000000000000004">
      <c r="B3129" t="s">
        <v>63</v>
      </c>
      <c r="E3129" s="12" t="s">
        <v>8</v>
      </c>
      <c r="G3129" t="s">
        <v>57</v>
      </c>
      <c r="I3129" t="s">
        <v>31</v>
      </c>
      <c r="K3129" s="10">
        <v>0.69077443920854642</v>
      </c>
    </row>
    <row r="3130" spans="2:11" x14ac:dyDescent="0.55000000000000004">
      <c r="B3130" t="s">
        <v>63</v>
      </c>
      <c r="E3130" s="12" t="s">
        <v>8</v>
      </c>
      <c r="G3130" t="s">
        <v>59</v>
      </c>
      <c r="I3130" t="s">
        <v>31</v>
      </c>
      <c r="K3130" s="10">
        <v>9.3079463856738154E-2</v>
      </c>
    </row>
    <row r="3131" spans="2:11" x14ac:dyDescent="0.55000000000000004">
      <c r="B3131" t="s">
        <v>63</v>
      </c>
      <c r="E3131" s="12" t="s">
        <v>8</v>
      </c>
      <c r="G3131" t="s">
        <v>58</v>
      </c>
      <c r="I3131" t="s">
        <v>32</v>
      </c>
      <c r="K3131" s="10">
        <v>0.21614609693471545</v>
      </c>
    </row>
    <row r="3132" spans="2:11" x14ac:dyDescent="0.55000000000000004">
      <c r="B3132" t="s">
        <v>63</v>
      </c>
      <c r="E3132" s="12" t="s">
        <v>8</v>
      </c>
      <c r="G3132" t="s">
        <v>57</v>
      </c>
      <c r="I3132" t="s">
        <v>32</v>
      </c>
      <c r="K3132" s="10">
        <v>0.69077443920854642</v>
      </c>
    </row>
    <row r="3133" spans="2:11" x14ac:dyDescent="0.55000000000000004">
      <c r="B3133" t="s">
        <v>63</v>
      </c>
      <c r="E3133" s="12" t="s">
        <v>8</v>
      </c>
      <c r="G3133" t="s">
        <v>59</v>
      </c>
      <c r="I3133" t="s">
        <v>32</v>
      </c>
      <c r="K3133" s="10">
        <v>9.3079463856738154E-2</v>
      </c>
    </row>
    <row r="3134" spans="2:11" x14ac:dyDescent="0.55000000000000004">
      <c r="B3134" t="s">
        <v>63</v>
      </c>
      <c r="E3134" s="12" t="s">
        <v>8</v>
      </c>
      <c r="G3134" t="s">
        <v>58</v>
      </c>
      <c r="I3134" t="s">
        <v>33</v>
      </c>
      <c r="K3134" s="10">
        <v>0.15614609693471546</v>
      </c>
    </row>
    <row r="3135" spans="2:11" x14ac:dyDescent="0.55000000000000004">
      <c r="B3135" t="s">
        <v>63</v>
      </c>
      <c r="E3135" s="12" t="s">
        <v>8</v>
      </c>
      <c r="G3135" t="s">
        <v>57</v>
      </c>
      <c r="I3135" t="s">
        <v>33</v>
      </c>
      <c r="K3135" s="10">
        <v>0.6707744392085464</v>
      </c>
    </row>
    <row r="3136" spans="2:11" x14ac:dyDescent="0.55000000000000004">
      <c r="B3136" t="s">
        <v>63</v>
      </c>
      <c r="E3136" s="12" t="s">
        <v>8</v>
      </c>
      <c r="G3136" t="s">
        <v>59</v>
      </c>
      <c r="I3136" t="s">
        <v>33</v>
      </c>
      <c r="K3136" s="10">
        <v>0.17307946385673817</v>
      </c>
    </row>
    <row r="3137" spans="2:11" x14ac:dyDescent="0.55000000000000004">
      <c r="B3137" t="s">
        <v>63</v>
      </c>
      <c r="E3137" s="12" t="s">
        <v>8</v>
      </c>
      <c r="G3137" t="s">
        <v>58</v>
      </c>
      <c r="I3137" t="s">
        <v>34</v>
      </c>
      <c r="K3137" s="10">
        <v>0.11614609693471545</v>
      </c>
    </row>
    <row r="3138" spans="2:11" x14ac:dyDescent="0.55000000000000004">
      <c r="B3138" t="s">
        <v>63</v>
      </c>
      <c r="E3138" s="12" t="s">
        <v>8</v>
      </c>
      <c r="G3138" t="s">
        <v>57</v>
      </c>
      <c r="I3138" t="s">
        <v>34</v>
      </c>
      <c r="K3138" s="10">
        <v>0.75077443920854636</v>
      </c>
    </row>
    <row r="3139" spans="2:11" x14ac:dyDescent="0.55000000000000004">
      <c r="B3139" t="s">
        <v>63</v>
      </c>
      <c r="E3139" s="12" t="s">
        <v>8</v>
      </c>
      <c r="G3139" t="s">
        <v>59</v>
      </c>
      <c r="I3139" t="s">
        <v>34</v>
      </c>
      <c r="K3139" s="10">
        <v>0.13307946385673816</v>
      </c>
    </row>
    <row r="3140" spans="2:11" x14ac:dyDescent="0.55000000000000004">
      <c r="B3140" t="s">
        <v>63</v>
      </c>
      <c r="E3140" s="12" t="s">
        <v>8</v>
      </c>
      <c r="G3140" t="s">
        <v>58</v>
      </c>
      <c r="I3140" t="s">
        <v>35</v>
      </c>
      <c r="K3140" s="10">
        <v>0.13114609693471546</v>
      </c>
    </row>
    <row r="3141" spans="2:11" x14ac:dyDescent="0.55000000000000004">
      <c r="B3141" t="s">
        <v>63</v>
      </c>
      <c r="E3141" s="12" t="s">
        <v>8</v>
      </c>
      <c r="G3141" t="s">
        <v>57</v>
      </c>
      <c r="I3141" t="s">
        <v>35</v>
      </c>
      <c r="K3141" s="10">
        <v>0.70577443920854643</v>
      </c>
    </row>
    <row r="3142" spans="2:11" x14ac:dyDescent="0.55000000000000004">
      <c r="B3142" t="s">
        <v>63</v>
      </c>
      <c r="E3142" s="12" t="s">
        <v>8</v>
      </c>
      <c r="G3142" t="s">
        <v>59</v>
      </c>
      <c r="I3142" t="s">
        <v>35</v>
      </c>
      <c r="K3142" s="10">
        <v>0.16307946385673816</v>
      </c>
    </row>
    <row r="3143" spans="2:11" x14ac:dyDescent="0.55000000000000004">
      <c r="B3143" t="s">
        <v>63</v>
      </c>
      <c r="E3143" s="12" t="s">
        <v>8</v>
      </c>
      <c r="G3143" t="s">
        <v>58</v>
      </c>
      <c r="I3143" t="s">
        <v>36</v>
      </c>
      <c r="K3143" s="10">
        <v>0.13114609693471546</v>
      </c>
    </row>
    <row r="3144" spans="2:11" x14ac:dyDescent="0.55000000000000004">
      <c r="B3144" t="s">
        <v>63</v>
      </c>
      <c r="E3144" s="12" t="s">
        <v>8</v>
      </c>
      <c r="G3144" t="s">
        <v>57</v>
      </c>
      <c r="I3144" t="s">
        <v>36</v>
      </c>
      <c r="K3144" s="10">
        <v>0.70577443920854643</v>
      </c>
    </row>
    <row r="3145" spans="2:11" x14ac:dyDescent="0.55000000000000004">
      <c r="B3145" t="s">
        <v>63</v>
      </c>
      <c r="E3145" s="12" t="s">
        <v>8</v>
      </c>
      <c r="G3145" t="s">
        <v>59</v>
      </c>
      <c r="I3145" t="s">
        <v>36</v>
      </c>
      <c r="K3145" s="10">
        <v>0.16307946385673816</v>
      </c>
    </row>
    <row r="3146" spans="2:11" x14ac:dyDescent="0.55000000000000004">
      <c r="B3146" t="s">
        <v>63</v>
      </c>
      <c r="E3146" s="12" t="s">
        <v>25</v>
      </c>
      <c r="G3146" t="s">
        <v>58</v>
      </c>
      <c r="I3146" t="s">
        <v>28</v>
      </c>
      <c r="K3146" s="10">
        <v>0.15614609693471546</v>
      </c>
    </row>
    <row r="3147" spans="2:11" x14ac:dyDescent="0.55000000000000004">
      <c r="B3147" t="s">
        <v>63</v>
      </c>
      <c r="E3147" s="12" t="s">
        <v>25</v>
      </c>
      <c r="G3147" t="s">
        <v>57</v>
      </c>
      <c r="I3147" t="s">
        <v>28</v>
      </c>
      <c r="K3147" s="10">
        <v>0.65077443920854638</v>
      </c>
    </row>
    <row r="3148" spans="2:11" x14ac:dyDescent="0.55000000000000004">
      <c r="B3148" t="s">
        <v>63</v>
      </c>
      <c r="E3148" s="12" t="s">
        <v>25</v>
      </c>
      <c r="G3148" t="s">
        <v>59</v>
      </c>
      <c r="I3148" t="s">
        <v>28</v>
      </c>
      <c r="K3148" s="10">
        <v>0.19307946385673816</v>
      </c>
    </row>
    <row r="3149" spans="2:11" x14ac:dyDescent="0.55000000000000004">
      <c r="B3149" t="s">
        <v>63</v>
      </c>
      <c r="E3149" s="12" t="s">
        <v>25</v>
      </c>
      <c r="G3149" t="s">
        <v>58</v>
      </c>
      <c r="I3149" t="s">
        <v>29</v>
      </c>
      <c r="K3149" s="10">
        <v>0.16614609693471546</v>
      </c>
    </row>
    <row r="3150" spans="2:11" x14ac:dyDescent="0.55000000000000004">
      <c r="B3150" t="s">
        <v>63</v>
      </c>
      <c r="E3150" s="12" t="s">
        <v>25</v>
      </c>
      <c r="G3150" t="s">
        <v>57</v>
      </c>
      <c r="I3150" t="s">
        <v>29</v>
      </c>
      <c r="K3150" s="10">
        <v>0.62077443920854636</v>
      </c>
    </row>
    <row r="3151" spans="2:11" x14ac:dyDescent="0.55000000000000004">
      <c r="B3151" t="s">
        <v>63</v>
      </c>
      <c r="E3151" s="12" t="s">
        <v>25</v>
      </c>
      <c r="G3151" t="s">
        <v>59</v>
      </c>
      <c r="I3151" t="s">
        <v>29</v>
      </c>
      <c r="K3151" s="10">
        <v>0.21307946385673815</v>
      </c>
    </row>
    <row r="3152" spans="2:11" x14ac:dyDescent="0.55000000000000004">
      <c r="B3152" t="s">
        <v>63</v>
      </c>
      <c r="E3152" s="12" t="s">
        <v>25</v>
      </c>
      <c r="G3152" t="s">
        <v>58</v>
      </c>
      <c r="I3152" t="s">
        <v>30</v>
      </c>
      <c r="K3152" s="10">
        <v>0.16614609693471546</v>
      </c>
    </row>
    <row r="3153" spans="2:11" x14ac:dyDescent="0.55000000000000004">
      <c r="B3153" t="s">
        <v>63</v>
      </c>
      <c r="E3153" s="12" t="s">
        <v>25</v>
      </c>
      <c r="G3153" t="s">
        <v>57</v>
      </c>
      <c r="I3153" t="s">
        <v>30</v>
      </c>
      <c r="K3153" s="10">
        <v>0.62077443920854636</v>
      </c>
    </row>
    <row r="3154" spans="2:11" x14ac:dyDescent="0.55000000000000004">
      <c r="B3154" t="s">
        <v>63</v>
      </c>
      <c r="E3154" s="12" t="s">
        <v>25</v>
      </c>
      <c r="G3154" t="s">
        <v>59</v>
      </c>
      <c r="I3154" t="s">
        <v>30</v>
      </c>
      <c r="K3154" s="10">
        <v>0.21307946385673815</v>
      </c>
    </row>
    <row r="3155" spans="2:11" x14ac:dyDescent="0.55000000000000004">
      <c r="B3155" t="s">
        <v>63</v>
      </c>
      <c r="E3155" s="12" t="s">
        <v>25</v>
      </c>
      <c r="G3155" t="s">
        <v>58</v>
      </c>
      <c r="I3155" t="s">
        <v>31</v>
      </c>
      <c r="K3155" s="10">
        <v>0.16614609693471546</v>
      </c>
    </row>
    <row r="3156" spans="2:11" x14ac:dyDescent="0.55000000000000004">
      <c r="B3156" t="s">
        <v>63</v>
      </c>
      <c r="E3156" s="12" t="s">
        <v>25</v>
      </c>
      <c r="G3156" t="s">
        <v>57</v>
      </c>
      <c r="I3156" t="s">
        <v>31</v>
      </c>
      <c r="K3156" s="10">
        <v>0.62077443920854636</v>
      </c>
    </row>
    <row r="3157" spans="2:11" x14ac:dyDescent="0.55000000000000004">
      <c r="B3157" t="s">
        <v>63</v>
      </c>
      <c r="E3157" s="12" t="s">
        <v>25</v>
      </c>
      <c r="G3157" t="s">
        <v>59</v>
      </c>
      <c r="I3157" t="s">
        <v>31</v>
      </c>
      <c r="K3157" s="10">
        <v>0.21307946385673815</v>
      </c>
    </row>
    <row r="3158" spans="2:11" x14ac:dyDescent="0.55000000000000004">
      <c r="B3158" t="s">
        <v>63</v>
      </c>
      <c r="E3158" s="12" t="s">
        <v>25</v>
      </c>
      <c r="G3158" t="s">
        <v>58</v>
      </c>
      <c r="I3158" t="s">
        <v>32</v>
      </c>
      <c r="K3158" s="10">
        <v>0.16614609693471546</v>
      </c>
    </row>
    <row r="3159" spans="2:11" x14ac:dyDescent="0.55000000000000004">
      <c r="B3159" t="s">
        <v>63</v>
      </c>
      <c r="E3159" s="12" t="s">
        <v>25</v>
      </c>
      <c r="G3159" t="s">
        <v>57</v>
      </c>
      <c r="I3159" t="s">
        <v>32</v>
      </c>
      <c r="K3159" s="10">
        <v>0.62077443920854636</v>
      </c>
    </row>
    <row r="3160" spans="2:11" x14ac:dyDescent="0.55000000000000004">
      <c r="B3160" t="s">
        <v>63</v>
      </c>
      <c r="E3160" s="12" t="s">
        <v>25</v>
      </c>
      <c r="G3160" t="s">
        <v>59</v>
      </c>
      <c r="I3160" t="s">
        <v>32</v>
      </c>
      <c r="K3160" s="10">
        <v>0.21307946385673815</v>
      </c>
    </row>
    <row r="3161" spans="2:11" x14ac:dyDescent="0.55000000000000004">
      <c r="B3161" t="s">
        <v>63</v>
      </c>
      <c r="E3161" s="12" t="s">
        <v>25</v>
      </c>
      <c r="G3161" t="s">
        <v>58</v>
      </c>
      <c r="I3161" t="s">
        <v>33</v>
      </c>
      <c r="K3161" s="10">
        <v>0.15614609693471546</v>
      </c>
    </row>
    <row r="3162" spans="2:11" x14ac:dyDescent="0.55000000000000004">
      <c r="B3162" t="s">
        <v>63</v>
      </c>
      <c r="E3162" s="12" t="s">
        <v>25</v>
      </c>
      <c r="G3162" t="s">
        <v>57</v>
      </c>
      <c r="I3162" t="s">
        <v>33</v>
      </c>
      <c r="K3162" s="10">
        <v>0.65077443920854638</v>
      </c>
    </row>
    <row r="3163" spans="2:11" x14ac:dyDescent="0.55000000000000004">
      <c r="B3163" t="s">
        <v>63</v>
      </c>
      <c r="E3163" s="12" t="s">
        <v>25</v>
      </c>
      <c r="G3163" t="s">
        <v>59</v>
      </c>
      <c r="I3163" t="s">
        <v>33</v>
      </c>
      <c r="K3163" s="10">
        <v>0.19307946385673816</v>
      </c>
    </row>
    <row r="3164" spans="2:11" x14ac:dyDescent="0.55000000000000004">
      <c r="B3164" t="s">
        <v>63</v>
      </c>
      <c r="E3164" s="12" t="s">
        <v>25</v>
      </c>
      <c r="G3164" t="s">
        <v>58</v>
      </c>
      <c r="I3164" t="s">
        <v>34</v>
      </c>
      <c r="K3164" s="10">
        <v>4.030247820205015E-2</v>
      </c>
    </row>
    <row r="3165" spans="2:11" x14ac:dyDescent="0.55000000000000004">
      <c r="B3165" t="s">
        <v>63</v>
      </c>
      <c r="E3165" s="12" t="s">
        <v>25</v>
      </c>
      <c r="G3165" t="s">
        <v>57</v>
      </c>
      <c r="I3165" t="s">
        <v>34</v>
      </c>
      <c r="K3165" s="10">
        <v>0.64815291689958987</v>
      </c>
    </row>
    <row r="3166" spans="2:11" x14ac:dyDescent="0.55000000000000004">
      <c r="B3166" t="s">
        <v>63</v>
      </c>
      <c r="E3166" s="12" t="s">
        <v>25</v>
      </c>
      <c r="G3166" t="s">
        <v>59</v>
      </c>
      <c r="I3166" t="s">
        <v>34</v>
      </c>
      <c r="K3166" s="10">
        <v>0.31154460489836</v>
      </c>
    </row>
    <row r="3167" spans="2:11" x14ac:dyDescent="0.55000000000000004">
      <c r="B3167" t="s">
        <v>63</v>
      </c>
      <c r="E3167" s="12" t="s">
        <v>25</v>
      </c>
      <c r="G3167" t="s">
        <v>58</v>
      </c>
      <c r="I3167" t="s">
        <v>35</v>
      </c>
      <c r="K3167" s="10">
        <v>0.15614609693471546</v>
      </c>
    </row>
    <row r="3168" spans="2:11" x14ac:dyDescent="0.55000000000000004">
      <c r="B3168" t="s">
        <v>63</v>
      </c>
      <c r="E3168" s="12" t="s">
        <v>25</v>
      </c>
      <c r="G3168" t="s">
        <v>57</v>
      </c>
      <c r="I3168" t="s">
        <v>35</v>
      </c>
      <c r="K3168" s="10">
        <v>0.74077443920854635</v>
      </c>
    </row>
    <row r="3169" spans="2:11" x14ac:dyDescent="0.55000000000000004">
      <c r="B3169" t="s">
        <v>63</v>
      </c>
      <c r="E3169" s="12" t="s">
        <v>25</v>
      </c>
      <c r="G3169" t="s">
        <v>59</v>
      </c>
      <c r="I3169" t="s">
        <v>35</v>
      </c>
      <c r="K3169" s="10">
        <v>0.10307946385673816</v>
      </c>
    </row>
    <row r="3170" spans="2:11" x14ac:dyDescent="0.55000000000000004">
      <c r="B3170" t="s">
        <v>63</v>
      </c>
      <c r="E3170" s="12" t="s">
        <v>25</v>
      </c>
      <c r="G3170" t="s">
        <v>58</v>
      </c>
      <c r="I3170" t="s">
        <v>36</v>
      </c>
      <c r="K3170" s="10">
        <v>0.15614609693471546</v>
      </c>
    </row>
    <row r="3171" spans="2:11" x14ac:dyDescent="0.55000000000000004">
      <c r="B3171" t="s">
        <v>63</v>
      </c>
      <c r="E3171" s="12" t="s">
        <v>25</v>
      </c>
      <c r="G3171" t="s">
        <v>57</v>
      </c>
      <c r="I3171" t="s">
        <v>36</v>
      </c>
      <c r="K3171" s="10">
        <v>0.65077443920854638</v>
      </c>
    </row>
    <row r="3172" spans="2:11" x14ac:dyDescent="0.55000000000000004">
      <c r="B3172" t="s">
        <v>63</v>
      </c>
      <c r="E3172" s="12" t="s">
        <v>25</v>
      </c>
      <c r="G3172" t="s">
        <v>59</v>
      </c>
      <c r="I3172" t="s">
        <v>36</v>
      </c>
      <c r="K3172" s="10">
        <v>0.19307946385673816</v>
      </c>
    </row>
    <row r="3173" spans="2:11" x14ac:dyDescent="0.55000000000000004">
      <c r="B3173" t="s">
        <v>63</v>
      </c>
      <c r="E3173" t="s">
        <v>26</v>
      </c>
      <c r="G3173" t="s">
        <v>58</v>
      </c>
      <c r="I3173" t="s">
        <v>28</v>
      </c>
      <c r="K3173" s="10">
        <v>0.15614609693471546</v>
      </c>
    </row>
    <row r="3174" spans="2:11" x14ac:dyDescent="0.55000000000000004">
      <c r="B3174" t="s">
        <v>63</v>
      </c>
      <c r="E3174" t="s">
        <v>26</v>
      </c>
      <c r="G3174" t="s">
        <v>57</v>
      </c>
      <c r="I3174" t="s">
        <v>28</v>
      </c>
      <c r="K3174" s="10">
        <v>0.65077443920854638</v>
      </c>
    </row>
    <row r="3175" spans="2:11" x14ac:dyDescent="0.55000000000000004">
      <c r="B3175" t="s">
        <v>63</v>
      </c>
      <c r="E3175" t="s">
        <v>26</v>
      </c>
      <c r="G3175" t="s">
        <v>59</v>
      </c>
      <c r="I3175" t="s">
        <v>28</v>
      </c>
      <c r="K3175" s="10">
        <v>0.19307946385673816</v>
      </c>
    </row>
    <row r="3176" spans="2:11" x14ac:dyDescent="0.55000000000000004">
      <c r="B3176" t="s">
        <v>63</v>
      </c>
      <c r="E3176" t="s">
        <v>26</v>
      </c>
      <c r="G3176" t="s">
        <v>58</v>
      </c>
      <c r="I3176" t="s">
        <v>29</v>
      </c>
      <c r="K3176" s="10">
        <v>0.21614609693471545</v>
      </c>
    </row>
    <row r="3177" spans="2:11" x14ac:dyDescent="0.55000000000000004">
      <c r="B3177" t="s">
        <v>63</v>
      </c>
      <c r="E3177" t="s">
        <v>26</v>
      </c>
      <c r="G3177" t="s">
        <v>57</v>
      </c>
      <c r="I3177" t="s">
        <v>29</v>
      </c>
      <c r="K3177" s="10">
        <v>0.45077443920854637</v>
      </c>
    </row>
    <row r="3178" spans="2:11" x14ac:dyDescent="0.55000000000000004">
      <c r="B3178" t="s">
        <v>63</v>
      </c>
      <c r="E3178" t="s">
        <v>26</v>
      </c>
      <c r="G3178" t="s">
        <v>59</v>
      </c>
      <c r="I3178" t="s">
        <v>29</v>
      </c>
      <c r="K3178" s="10">
        <v>0.33307946385673814</v>
      </c>
    </row>
    <row r="3179" spans="2:11" x14ac:dyDescent="0.55000000000000004">
      <c r="B3179" t="s">
        <v>63</v>
      </c>
      <c r="E3179" t="s">
        <v>26</v>
      </c>
      <c r="G3179" t="s">
        <v>58</v>
      </c>
      <c r="I3179" t="s">
        <v>30</v>
      </c>
      <c r="K3179" s="10">
        <v>0.21614609693471545</v>
      </c>
    </row>
    <row r="3180" spans="2:11" x14ac:dyDescent="0.55000000000000004">
      <c r="B3180" t="s">
        <v>63</v>
      </c>
      <c r="E3180" t="s">
        <v>26</v>
      </c>
      <c r="G3180" t="s">
        <v>57</v>
      </c>
      <c r="I3180" t="s">
        <v>30</v>
      </c>
      <c r="K3180" s="10">
        <v>0.45077443920854637</v>
      </c>
    </row>
    <row r="3181" spans="2:11" x14ac:dyDescent="0.55000000000000004">
      <c r="B3181" t="s">
        <v>63</v>
      </c>
      <c r="E3181" t="s">
        <v>26</v>
      </c>
      <c r="G3181" t="s">
        <v>59</v>
      </c>
      <c r="I3181" t="s">
        <v>30</v>
      </c>
      <c r="K3181" s="10">
        <v>0.33307946385673814</v>
      </c>
    </row>
    <row r="3182" spans="2:11" x14ac:dyDescent="0.55000000000000004">
      <c r="B3182" t="s">
        <v>63</v>
      </c>
      <c r="E3182" t="s">
        <v>26</v>
      </c>
      <c r="G3182" t="s">
        <v>58</v>
      </c>
      <c r="I3182" t="s">
        <v>31</v>
      </c>
      <c r="K3182" s="10">
        <v>0.21614609693471545</v>
      </c>
    </row>
    <row r="3183" spans="2:11" x14ac:dyDescent="0.55000000000000004">
      <c r="B3183" t="s">
        <v>63</v>
      </c>
      <c r="E3183" t="s">
        <v>26</v>
      </c>
      <c r="G3183" t="s">
        <v>57</v>
      </c>
      <c r="I3183" t="s">
        <v>31</v>
      </c>
      <c r="K3183" s="10">
        <v>0.45077443920854637</v>
      </c>
    </row>
    <row r="3184" spans="2:11" x14ac:dyDescent="0.55000000000000004">
      <c r="B3184" t="s">
        <v>63</v>
      </c>
      <c r="E3184" t="s">
        <v>26</v>
      </c>
      <c r="G3184" t="s">
        <v>59</v>
      </c>
      <c r="I3184" t="s">
        <v>31</v>
      </c>
      <c r="K3184" s="10">
        <v>0.33307946385673814</v>
      </c>
    </row>
    <row r="3185" spans="2:11" x14ac:dyDescent="0.55000000000000004">
      <c r="B3185" t="s">
        <v>63</v>
      </c>
      <c r="E3185" t="s">
        <v>26</v>
      </c>
      <c r="G3185" t="s">
        <v>58</v>
      </c>
      <c r="I3185" t="s">
        <v>32</v>
      </c>
      <c r="K3185" s="10">
        <v>0.21614609693471545</v>
      </c>
    </row>
    <row r="3186" spans="2:11" x14ac:dyDescent="0.55000000000000004">
      <c r="B3186" t="s">
        <v>63</v>
      </c>
      <c r="E3186" t="s">
        <v>26</v>
      </c>
      <c r="G3186" t="s">
        <v>57</v>
      </c>
      <c r="I3186" t="s">
        <v>32</v>
      </c>
      <c r="K3186" s="10">
        <v>0.45077443920854637</v>
      </c>
    </row>
    <row r="3187" spans="2:11" x14ac:dyDescent="0.55000000000000004">
      <c r="B3187" t="s">
        <v>63</v>
      </c>
      <c r="E3187" t="s">
        <v>26</v>
      </c>
      <c r="G3187" t="s">
        <v>59</v>
      </c>
      <c r="I3187" t="s">
        <v>32</v>
      </c>
      <c r="K3187" s="10">
        <v>0.33307946385673814</v>
      </c>
    </row>
    <row r="3188" spans="2:11" x14ac:dyDescent="0.55000000000000004">
      <c r="B3188" t="s">
        <v>63</v>
      </c>
      <c r="E3188" t="s">
        <v>26</v>
      </c>
      <c r="G3188" t="s">
        <v>58</v>
      </c>
      <c r="I3188" t="s">
        <v>33</v>
      </c>
      <c r="K3188" s="10">
        <v>0.15614609693471546</v>
      </c>
    </row>
    <row r="3189" spans="2:11" x14ac:dyDescent="0.55000000000000004">
      <c r="B3189" t="s">
        <v>63</v>
      </c>
      <c r="E3189" t="s">
        <v>26</v>
      </c>
      <c r="G3189" t="s">
        <v>57</v>
      </c>
      <c r="I3189" t="s">
        <v>33</v>
      </c>
      <c r="K3189" s="10">
        <v>0.6707744392085464</v>
      </c>
    </row>
    <row r="3190" spans="2:11" x14ac:dyDescent="0.55000000000000004">
      <c r="B3190" t="s">
        <v>63</v>
      </c>
      <c r="E3190" t="s">
        <v>26</v>
      </c>
      <c r="G3190" t="s">
        <v>59</v>
      </c>
      <c r="I3190" t="s">
        <v>33</v>
      </c>
      <c r="K3190" s="10">
        <v>0.17307946385673817</v>
      </c>
    </row>
    <row r="3191" spans="2:11" x14ac:dyDescent="0.55000000000000004">
      <c r="B3191" t="s">
        <v>63</v>
      </c>
      <c r="E3191" t="s">
        <v>26</v>
      </c>
      <c r="G3191" t="s">
        <v>58</v>
      </c>
      <c r="I3191" t="s">
        <v>34</v>
      </c>
      <c r="K3191" s="10">
        <v>0.14614609693471545</v>
      </c>
    </row>
    <row r="3192" spans="2:11" x14ac:dyDescent="0.55000000000000004">
      <c r="B3192" t="s">
        <v>63</v>
      </c>
      <c r="E3192" t="s">
        <v>26</v>
      </c>
      <c r="G3192" t="s">
        <v>57</v>
      </c>
      <c r="I3192" t="s">
        <v>34</v>
      </c>
      <c r="K3192" s="10">
        <v>0.66077443920854639</v>
      </c>
    </row>
    <row r="3193" spans="2:11" x14ac:dyDescent="0.55000000000000004">
      <c r="B3193" t="s">
        <v>63</v>
      </c>
      <c r="E3193" t="s">
        <v>26</v>
      </c>
      <c r="G3193" t="s">
        <v>59</v>
      </c>
      <c r="I3193" t="s">
        <v>34</v>
      </c>
      <c r="K3193" s="10">
        <v>0.19307946385673816</v>
      </c>
    </row>
    <row r="3194" spans="2:11" x14ac:dyDescent="0.55000000000000004">
      <c r="B3194" t="s">
        <v>63</v>
      </c>
      <c r="E3194" t="s">
        <v>26</v>
      </c>
      <c r="G3194" t="s">
        <v>58</v>
      </c>
      <c r="I3194" t="s">
        <v>35</v>
      </c>
      <c r="K3194" s="10">
        <v>0.15614609693471546</v>
      </c>
    </row>
    <row r="3195" spans="2:11" x14ac:dyDescent="0.55000000000000004">
      <c r="B3195" t="s">
        <v>63</v>
      </c>
      <c r="E3195" t="s">
        <v>26</v>
      </c>
      <c r="G3195" t="s">
        <v>57</v>
      </c>
      <c r="I3195" t="s">
        <v>35</v>
      </c>
      <c r="K3195" s="10">
        <v>0.65077443920854638</v>
      </c>
    </row>
    <row r="3196" spans="2:11" x14ac:dyDescent="0.55000000000000004">
      <c r="B3196" t="s">
        <v>63</v>
      </c>
      <c r="E3196" t="s">
        <v>26</v>
      </c>
      <c r="G3196" t="s">
        <v>59</v>
      </c>
      <c r="I3196" t="s">
        <v>35</v>
      </c>
      <c r="K3196" s="10">
        <v>0.19307946385673816</v>
      </c>
    </row>
    <row r="3197" spans="2:11" x14ac:dyDescent="0.55000000000000004">
      <c r="B3197" t="s">
        <v>63</v>
      </c>
      <c r="E3197" t="s">
        <v>26</v>
      </c>
      <c r="G3197" t="s">
        <v>58</v>
      </c>
      <c r="I3197" t="s">
        <v>36</v>
      </c>
      <c r="K3197" s="10">
        <v>0.15614609693471546</v>
      </c>
    </row>
    <row r="3198" spans="2:11" x14ac:dyDescent="0.55000000000000004">
      <c r="B3198" t="s">
        <v>63</v>
      </c>
      <c r="E3198" t="s">
        <v>26</v>
      </c>
      <c r="G3198" t="s">
        <v>57</v>
      </c>
      <c r="I3198" t="s">
        <v>36</v>
      </c>
      <c r="K3198" s="10">
        <v>0.65077443920854638</v>
      </c>
    </row>
    <row r="3199" spans="2:11" x14ac:dyDescent="0.55000000000000004">
      <c r="B3199" t="s">
        <v>63</v>
      </c>
      <c r="E3199" t="s">
        <v>26</v>
      </c>
      <c r="G3199" t="s">
        <v>59</v>
      </c>
      <c r="I3199" t="s">
        <v>36</v>
      </c>
      <c r="K3199" s="10">
        <v>0.19307946385673816</v>
      </c>
    </row>
    <row r="3200" spans="2:11" x14ac:dyDescent="0.55000000000000004">
      <c r="B3200" t="s">
        <v>63</v>
      </c>
      <c r="E3200" s="12" t="s">
        <v>8</v>
      </c>
      <c r="G3200" t="s">
        <v>58</v>
      </c>
      <c r="I3200" t="s">
        <v>28</v>
      </c>
      <c r="K3200" s="10">
        <v>6.5703454267711403E-2</v>
      </c>
    </row>
    <row r="3201" spans="2:11" x14ac:dyDescent="0.55000000000000004">
      <c r="B3201" t="s">
        <v>63</v>
      </c>
      <c r="E3201" s="12" t="s">
        <v>8</v>
      </c>
      <c r="G3201" t="s">
        <v>57</v>
      </c>
      <c r="I3201" t="s">
        <v>28</v>
      </c>
      <c r="K3201" s="10">
        <v>0.75344669125187158</v>
      </c>
    </row>
    <row r="3202" spans="2:11" x14ac:dyDescent="0.55000000000000004">
      <c r="B3202" t="s">
        <v>63</v>
      </c>
      <c r="E3202" s="12" t="s">
        <v>8</v>
      </c>
      <c r="G3202" t="s">
        <v>59</v>
      </c>
      <c r="I3202" t="s">
        <v>28</v>
      </c>
      <c r="K3202" s="10">
        <v>0.18084985448041707</v>
      </c>
    </row>
    <row r="3203" spans="2:11" x14ac:dyDescent="0.55000000000000004">
      <c r="B3203" t="s">
        <v>63</v>
      </c>
      <c r="E3203" s="12" t="s">
        <v>8</v>
      </c>
      <c r="G3203" t="s">
        <v>58</v>
      </c>
      <c r="I3203" t="s">
        <v>29</v>
      </c>
      <c r="K3203" s="10">
        <v>0.15070345426771142</v>
      </c>
    </row>
    <row r="3204" spans="2:11" x14ac:dyDescent="0.55000000000000004">
      <c r="B3204" t="s">
        <v>63</v>
      </c>
      <c r="E3204" s="12" t="s">
        <v>8</v>
      </c>
      <c r="G3204" t="s">
        <v>57</v>
      </c>
      <c r="I3204" t="s">
        <v>29</v>
      </c>
      <c r="K3204" s="10">
        <v>0.73844669125187157</v>
      </c>
    </row>
    <row r="3205" spans="2:11" x14ac:dyDescent="0.55000000000000004">
      <c r="B3205" t="s">
        <v>63</v>
      </c>
      <c r="E3205" s="12" t="s">
        <v>8</v>
      </c>
      <c r="G3205" t="s">
        <v>59</v>
      </c>
      <c r="I3205" t="s">
        <v>29</v>
      </c>
      <c r="K3205" s="10">
        <v>0.11084985448041706</v>
      </c>
    </row>
    <row r="3206" spans="2:11" x14ac:dyDescent="0.55000000000000004">
      <c r="B3206" t="s">
        <v>63</v>
      </c>
      <c r="E3206" s="12" t="s">
        <v>8</v>
      </c>
      <c r="G3206" t="s">
        <v>58</v>
      </c>
      <c r="I3206" t="s">
        <v>30</v>
      </c>
      <c r="K3206" s="10">
        <v>0.15070345426771142</v>
      </c>
    </row>
    <row r="3207" spans="2:11" x14ac:dyDescent="0.55000000000000004">
      <c r="B3207" t="s">
        <v>63</v>
      </c>
      <c r="E3207" s="12" t="s">
        <v>8</v>
      </c>
      <c r="G3207" t="s">
        <v>57</v>
      </c>
      <c r="I3207" t="s">
        <v>30</v>
      </c>
      <c r="K3207" s="10">
        <v>0.73844669125187157</v>
      </c>
    </row>
    <row r="3208" spans="2:11" x14ac:dyDescent="0.55000000000000004">
      <c r="B3208" t="s">
        <v>63</v>
      </c>
      <c r="E3208" s="12" t="s">
        <v>8</v>
      </c>
      <c r="G3208" t="s">
        <v>59</v>
      </c>
      <c r="I3208" t="s">
        <v>30</v>
      </c>
      <c r="K3208" s="10">
        <v>0.11084985448041706</v>
      </c>
    </row>
    <row r="3209" spans="2:11" x14ac:dyDescent="0.55000000000000004">
      <c r="B3209" t="s">
        <v>63</v>
      </c>
      <c r="E3209" s="12" t="s">
        <v>8</v>
      </c>
      <c r="G3209" t="s">
        <v>58</v>
      </c>
      <c r="I3209" t="s">
        <v>31</v>
      </c>
      <c r="K3209" s="10">
        <v>0.15070345426771142</v>
      </c>
    </row>
    <row r="3210" spans="2:11" x14ac:dyDescent="0.55000000000000004">
      <c r="B3210" t="s">
        <v>63</v>
      </c>
      <c r="E3210" s="12" t="s">
        <v>8</v>
      </c>
      <c r="G3210" t="s">
        <v>57</v>
      </c>
      <c r="I3210" t="s">
        <v>31</v>
      </c>
      <c r="K3210" s="10">
        <v>0.73844669125187157</v>
      </c>
    </row>
    <row r="3211" spans="2:11" x14ac:dyDescent="0.55000000000000004">
      <c r="B3211" t="s">
        <v>63</v>
      </c>
      <c r="E3211" s="12" t="s">
        <v>8</v>
      </c>
      <c r="G3211" t="s">
        <v>59</v>
      </c>
      <c r="I3211" t="s">
        <v>31</v>
      </c>
      <c r="K3211" s="10">
        <v>0.11084985448041706</v>
      </c>
    </row>
    <row r="3212" spans="2:11" x14ac:dyDescent="0.55000000000000004">
      <c r="B3212" t="s">
        <v>63</v>
      </c>
      <c r="E3212" s="12" t="s">
        <v>8</v>
      </c>
      <c r="G3212" t="s">
        <v>58</v>
      </c>
      <c r="I3212" t="s">
        <v>32</v>
      </c>
      <c r="K3212" s="10">
        <v>0.15070345426771142</v>
      </c>
    </row>
    <row r="3213" spans="2:11" x14ac:dyDescent="0.55000000000000004">
      <c r="B3213" t="s">
        <v>63</v>
      </c>
      <c r="E3213" s="12" t="s">
        <v>8</v>
      </c>
      <c r="G3213" t="s">
        <v>57</v>
      </c>
      <c r="I3213" t="s">
        <v>32</v>
      </c>
      <c r="K3213" s="10">
        <v>0.73844669125187157</v>
      </c>
    </row>
    <row r="3214" spans="2:11" x14ac:dyDescent="0.55000000000000004">
      <c r="B3214" t="s">
        <v>63</v>
      </c>
      <c r="E3214" s="12" t="s">
        <v>8</v>
      </c>
      <c r="G3214" t="s">
        <v>59</v>
      </c>
      <c r="I3214" t="s">
        <v>32</v>
      </c>
      <c r="K3214" s="10">
        <v>0.11084985448041706</v>
      </c>
    </row>
    <row r="3215" spans="2:11" x14ac:dyDescent="0.55000000000000004">
      <c r="B3215" t="s">
        <v>63</v>
      </c>
      <c r="E3215" s="12" t="s">
        <v>8</v>
      </c>
      <c r="G3215" t="s">
        <v>58</v>
      </c>
      <c r="I3215" t="s">
        <v>33</v>
      </c>
      <c r="K3215" s="10">
        <v>9.0703454267711411E-2</v>
      </c>
    </row>
    <row r="3216" spans="2:11" x14ac:dyDescent="0.55000000000000004">
      <c r="B3216" t="s">
        <v>63</v>
      </c>
      <c r="E3216" s="12" t="s">
        <v>8</v>
      </c>
      <c r="G3216" t="s">
        <v>57</v>
      </c>
      <c r="I3216" t="s">
        <v>33</v>
      </c>
      <c r="K3216" s="10">
        <v>0.71844669125187155</v>
      </c>
    </row>
    <row r="3217" spans="2:11" x14ac:dyDescent="0.55000000000000004">
      <c r="B3217" t="s">
        <v>63</v>
      </c>
      <c r="E3217" s="12" t="s">
        <v>8</v>
      </c>
      <c r="G3217" t="s">
        <v>59</v>
      </c>
      <c r="I3217" t="s">
        <v>33</v>
      </c>
      <c r="K3217" s="10">
        <v>0.19084985448041708</v>
      </c>
    </row>
    <row r="3218" spans="2:11" x14ac:dyDescent="0.55000000000000004">
      <c r="B3218" t="s">
        <v>63</v>
      </c>
      <c r="E3218" s="12" t="s">
        <v>8</v>
      </c>
      <c r="G3218" t="s">
        <v>58</v>
      </c>
      <c r="I3218" t="s">
        <v>34</v>
      </c>
      <c r="K3218" s="10">
        <v>5.0703454267711411E-2</v>
      </c>
    </row>
    <row r="3219" spans="2:11" x14ac:dyDescent="0.55000000000000004">
      <c r="B3219" t="s">
        <v>63</v>
      </c>
      <c r="E3219" s="12" t="s">
        <v>8</v>
      </c>
      <c r="G3219" t="s">
        <v>57</v>
      </c>
      <c r="I3219" t="s">
        <v>34</v>
      </c>
      <c r="K3219" s="10">
        <v>0.79844669125187151</v>
      </c>
    </row>
    <row r="3220" spans="2:11" x14ac:dyDescent="0.55000000000000004">
      <c r="B3220" t="s">
        <v>63</v>
      </c>
      <c r="E3220" s="12" t="s">
        <v>8</v>
      </c>
      <c r="G3220" t="s">
        <v>59</v>
      </c>
      <c r="I3220" t="s">
        <v>34</v>
      </c>
      <c r="K3220" s="10">
        <v>0.15084985448041707</v>
      </c>
    </row>
    <row r="3221" spans="2:11" x14ac:dyDescent="0.55000000000000004">
      <c r="B3221" t="s">
        <v>63</v>
      </c>
      <c r="E3221" s="12" t="s">
        <v>8</v>
      </c>
      <c r="G3221" t="s">
        <v>58</v>
      </c>
      <c r="I3221" t="s">
        <v>35</v>
      </c>
      <c r="K3221" s="10">
        <v>6.5703454267711403E-2</v>
      </c>
    </row>
    <row r="3222" spans="2:11" x14ac:dyDescent="0.55000000000000004">
      <c r="B3222" t="s">
        <v>63</v>
      </c>
      <c r="E3222" s="12" t="s">
        <v>8</v>
      </c>
      <c r="G3222" t="s">
        <v>57</v>
      </c>
      <c r="I3222" t="s">
        <v>35</v>
      </c>
      <c r="K3222" s="10">
        <v>0.75344669125187158</v>
      </c>
    </row>
    <row r="3223" spans="2:11" x14ac:dyDescent="0.55000000000000004">
      <c r="B3223" t="s">
        <v>63</v>
      </c>
      <c r="E3223" s="12" t="s">
        <v>8</v>
      </c>
      <c r="G3223" t="s">
        <v>59</v>
      </c>
      <c r="I3223" t="s">
        <v>35</v>
      </c>
      <c r="K3223" s="10">
        <v>0.18084985448041707</v>
      </c>
    </row>
    <row r="3224" spans="2:11" x14ac:dyDescent="0.55000000000000004">
      <c r="B3224" t="s">
        <v>63</v>
      </c>
      <c r="E3224" s="12" t="s">
        <v>8</v>
      </c>
      <c r="G3224" t="s">
        <v>58</v>
      </c>
      <c r="I3224" t="s">
        <v>36</v>
      </c>
      <c r="K3224" s="10">
        <v>6.5703454267711403E-2</v>
      </c>
    </row>
    <row r="3225" spans="2:11" x14ac:dyDescent="0.55000000000000004">
      <c r="B3225" t="s">
        <v>63</v>
      </c>
      <c r="E3225" s="12" t="s">
        <v>8</v>
      </c>
      <c r="G3225" t="s">
        <v>57</v>
      </c>
      <c r="I3225" t="s">
        <v>36</v>
      </c>
      <c r="K3225" s="10">
        <v>0.75344669125187158</v>
      </c>
    </row>
    <row r="3226" spans="2:11" x14ac:dyDescent="0.55000000000000004">
      <c r="B3226" t="s">
        <v>63</v>
      </c>
      <c r="E3226" s="12" t="s">
        <v>8</v>
      </c>
      <c r="G3226" t="s">
        <v>59</v>
      </c>
      <c r="I3226" t="s">
        <v>36</v>
      </c>
      <c r="K3226" s="10">
        <v>0.18084985448041707</v>
      </c>
    </row>
    <row r="3227" spans="2:11" x14ac:dyDescent="0.55000000000000004">
      <c r="B3227" t="s">
        <v>63</v>
      </c>
      <c r="E3227" s="12" t="s">
        <v>25</v>
      </c>
      <c r="G3227" t="s">
        <v>58</v>
      </c>
      <c r="I3227" t="s">
        <v>28</v>
      </c>
      <c r="K3227" s="10">
        <v>9.0703454267711411E-2</v>
      </c>
    </row>
    <row r="3228" spans="2:11" x14ac:dyDescent="0.55000000000000004">
      <c r="B3228" t="s">
        <v>63</v>
      </c>
      <c r="E3228" s="12" t="s">
        <v>25</v>
      </c>
      <c r="G3228" t="s">
        <v>57</v>
      </c>
      <c r="I3228" t="s">
        <v>28</v>
      </c>
      <c r="K3228" s="10">
        <v>0.69844669125187153</v>
      </c>
    </row>
    <row r="3229" spans="2:11" x14ac:dyDescent="0.55000000000000004">
      <c r="B3229" t="s">
        <v>63</v>
      </c>
      <c r="E3229" s="12" t="s">
        <v>25</v>
      </c>
      <c r="G3229" t="s">
        <v>59</v>
      </c>
      <c r="I3229" t="s">
        <v>28</v>
      </c>
      <c r="K3229" s="10">
        <v>0.21084985448041707</v>
      </c>
    </row>
    <row r="3230" spans="2:11" x14ac:dyDescent="0.55000000000000004">
      <c r="B3230" t="s">
        <v>63</v>
      </c>
      <c r="E3230" s="12" t="s">
        <v>25</v>
      </c>
      <c r="G3230" t="s">
        <v>58</v>
      </c>
      <c r="I3230" t="s">
        <v>29</v>
      </c>
      <c r="K3230" s="10">
        <v>0.10070345426771141</v>
      </c>
    </row>
    <row r="3231" spans="2:11" x14ac:dyDescent="0.55000000000000004">
      <c r="B3231" t="s">
        <v>63</v>
      </c>
      <c r="E3231" s="12" t="s">
        <v>25</v>
      </c>
      <c r="G3231" t="s">
        <v>57</v>
      </c>
      <c r="I3231" t="s">
        <v>29</v>
      </c>
      <c r="K3231" s="10">
        <v>0.66844669125187151</v>
      </c>
    </row>
    <row r="3232" spans="2:11" x14ac:dyDescent="0.55000000000000004">
      <c r="B3232" t="s">
        <v>63</v>
      </c>
      <c r="E3232" s="12" t="s">
        <v>25</v>
      </c>
      <c r="G3232" t="s">
        <v>59</v>
      </c>
      <c r="I3232" t="s">
        <v>29</v>
      </c>
      <c r="K3232" s="10">
        <v>0.23084985448041706</v>
      </c>
    </row>
    <row r="3233" spans="2:11" x14ac:dyDescent="0.55000000000000004">
      <c r="B3233" t="s">
        <v>63</v>
      </c>
      <c r="E3233" s="12" t="s">
        <v>25</v>
      </c>
      <c r="G3233" t="s">
        <v>58</v>
      </c>
      <c r="I3233" t="s">
        <v>30</v>
      </c>
      <c r="K3233" s="10">
        <v>0.10070345426771141</v>
      </c>
    </row>
    <row r="3234" spans="2:11" x14ac:dyDescent="0.55000000000000004">
      <c r="B3234" t="s">
        <v>63</v>
      </c>
      <c r="E3234" s="12" t="s">
        <v>25</v>
      </c>
      <c r="G3234" t="s">
        <v>57</v>
      </c>
      <c r="I3234" t="s">
        <v>30</v>
      </c>
      <c r="K3234" s="10">
        <v>0.66844669125187151</v>
      </c>
    </row>
    <row r="3235" spans="2:11" x14ac:dyDescent="0.55000000000000004">
      <c r="B3235" t="s">
        <v>63</v>
      </c>
      <c r="E3235" s="12" t="s">
        <v>25</v>
      </c>
      <c r="G3235" t="s">
        <v>59</v>
      </c>
      <c r="I3235" t="s">
        <v>30</v>
      </c>
      <c r="K3235" s="10">
        <v>0.23084985448041706</v>
      </c>
    </row>
    <row r="3236" spans="2:11" x14ac:dyDescent="0.55000000000000004">
      <c r="B3236" t="s">
        <v>63</v>
      </c>
      <c r="E3236" s="12" t="s">
        <v>25</v>
      </c>
      <c r="G3236" t="s">
        <v>58</v>
      </c>
      <c r="I3236" t="s">
        <v>31</v>
      </c>
      <c r="K3236" s="10">
        <v>0.10070345426771141</v>
      </c>
    </row>
    <row r="3237" spans="2:11" x14ac:dyDescent="0.55000000000000004">
      <c r="B3237" t="s">
        <v>63</v>
      </c>
      <c r="E3237" s="12" t="s">
        <v>25</v>
      </c>
      <c r="G3237" t="s">
        <v>57</v>
      </c>
      <c r="I3237" t="s">
        <v>31</v>
      </c>
      <c r="K3237" s="10">
        <v>0.66844669125187151</v>
      </c>
    </row>
    <row r="3238" spans="2:11" x14ac:dyDescent="0.55000000000000004">
      <c r="B3238" t="s">
        <v>63</v>
      </c>
      <c r="E3238" s="12" t="s">
        <v>25</v>
      </c>
      <c r="G3238" t="s">
        <v>59</v>
      </c>
      <c r="I3238" t="s">
        <v>31</v>
      </c>
      <c r="K3238" s="10">
        <v>0.23084985448041706</v>
      </c>
    </row>
    <row r="3239" spans="2:11" x14ac:dyDescent="0.55000000000000004">
      <c r="B3239" t="s">
        <v>63</v>
      </c>
      <c r="E3239" s="12" t="s">
        <v>25</v>
      </c>
      <c r="G3239" t="s">
        <v>58</v>
      </c>
      <c r="I3239" t="s">
        <v>32</v>
      </c>
      <c r="K3239" s="10">
        <v>0.10070345426771141</v>
      </c>
    </row>
    <row r="3240" spans="2:11" x14ac:dyDescent="0.55000000000000004">
      <c r="B3240" t="s">
        <v>63</v>
      </c>
      <c r="E3240" s="12" t="s">
        <v>25</v>
      </c>
      <c r="G3240" t="s">
        <v>57</v>
      </c>
      <c r="I3240" t="s">
        <v>32</v>
      </c>
      <c r="K3240" s="10">
        <v>0.66844669125187151</v>
      </c>
    </row>
    <row r="3241" spans="2:11" x14ac:dyDescent="0.55000000000000004">
      <c r="B3241" t="s">
        <v>63</v>
      </c>
      <c r="E3241" s="12" t="s">
        <v>25</v>
      </c>
      <c r="G3241" t="s">
        <v>59</v>
      </c>
      <c r="I3241" t="s">
        <v>32</v>
      </c>
      <c r="K3241" s="10">
        <v>0.23084985448041706</v>
      </c>
    </row>
    <row r="3242" spans="2:11" x14ac:dyDescent="0.55000000000000004">
      <c r="B3242" t="s">
        <v>63</v>
      </c>
      <c r="E3242" s="12" t="s">
        <v>25</v>
      </c>
      <c r="G3242" t="s">
        <v>58</v>
      </c>
      <c r="I3242" t="s">
        <v>33</v>
      </c>
      <c r="K3242" s="10">
        <v>9.0703454267711411E-2</v>
      </c>
    </row>
    <row r="3243" spans="2:11" x14ac:dyDescent="0.55000000000000004">
      <c r="B3243" t="s">
        <v>63</v>
      </c>
      <c r="E3243" s="12" t="s">
        <v>25</v>
      </c>
      <c r="G3243" t="s">
        <v>57</v>
      </c>
      <c r="I3243" t="s">
        <v>33</v>
      </c>
      <c r="K3243" s="10">
        <v>0.69844669125187153</v>
      </c>
    </row>
    <row r="3244" spans="2:11" x14ac:dyDescent="0.55000000000000004">
      <c r="B3244" t="s">
        <v>63</v>
      </c>
      <c r="E3244" s="12" t="s">
        <v>25</v>
      </c>
      <c r="G3244" t="s">
        <v>59</v>
      </c>
      <c r="I3244" t="s">
        <v>33</v>
      </c>
      <c r="K3244" s="10">
        <v>0.21084985448041707</v>
      </c>
    </row>
    <row r="3245" spans="2:11" x14ac:dyDescent="0.55000000000000004">
      <c r="B3245" t="s">
        <v>63</v>
      </c>
      <c r="E3245" s="12" t="s">
        <v>25</v>
      </c>
      <c r="G3245" t="s">
        <v>58</v>
      </c>
      <c r="I3245" t="s">
        <v>34</v>
      </c>
      <c r="K3245" s="10">
        <v>-9.2965457322885942E-3</v>
      </c>
    </row>
    <row r="3246" spans="2:11" x14ac:dyDescent="0.55000000000000004">
      <c r="B3246" t="s">
        <v>63</v>
      </c>
      <c r="E3246" s="12" t="s">
        <v>25</v>
      </c>
      <c r="G3246" t="s">
        <v>57</v>
      </c>
      <c r="I3246" t="s">
        <v>34</v>
      </c>
      <c r="K3246" s="10">
        <v>0.81844669125187153</v>
      </c>
    </row>
    <row r="3247" spans="2:11" x14ac:dyDescent="0.55000000000000004">
      <c r="B3247" t="s">
        <v>63</v>
      </c>
      <c r="E3247" s="12" t="s">
        <v>25</v>
      </c>
      <c r="G3247" t="s">
        <v>59</v>
      </c>
      <c r="I3247" t="s">
        <v>34</v>
      </c>
      <c r="K3247" s="10">
        <v>0.19084985448041708</v>
      </c>
    </row>
    <row r="3248" spans="2:11" x14ac:dyDescent="0.55000000000000004">
      <c r="B3248" t="s">
        <v>63</v>
      </c>
      <c r="E3248" s="12" t="s">
        <v>25</v>
      </c>
      <c r="G3248" t="s">
        <v>58</v>
      </c>
      <c r="I3248" t="s">
        <v>35</v>
      </c>
      <c r="K3248" s="10">
        <v>9.0703454267711411E-2</v>
      </c>
    </row>
    <row r="3249" spans="2:11" x14ac:dyDescent="0.55000000000000004">
      <c r="B3249" t="s">
        <v>63</v>
      </c>
      <c r="E3249" s="12" t="s">
        <v>25</v>
      </c>
      <c r="G3249" t="s">
        <v>57</v>
      </c>
      <c r="I3249" t="s">
        <v>35</v>
      </c>
      <c r="K3249" s="10">
        <v>0.7884466912518715</v>
      </c>
    </row>
    <row r="3250" spans="2:11" x14ac:dyDescent="0.55000000000000004">
      <c r="B3250" t="s">
        <v>63</v>
      </c>
      <c r="E3250" s="12" t="s">
        <v>25</v>
      </c>
      <c r="G3250" t="s">
        <v>59</v>
      </c>
      <c r="I3250" t="s">
        <v>35</v>
      </c>
      <c r="K3250" s="10">
        <v>0.12084985448041707</v>
      </c>
    </row>
    <row r="3251" spans="2:11" x14ac:dyDescent="0.55000000000000004">
      <c r="B3251" t="s">
        <v>63</v>
      </c>
      <c r="E3251" s="12" t="s">
        <v>25</v>
      </c>
      <c r="G3251" t="s">
        <v>58</v>
      </c>
      <c r="I3251" t="s">
        <v>36</v>
      </c>
      <c r="K3251" s="10">
        <v>9.0703454267711411E-2</v>
      </c>
    </row>
    <row r="3252" spans="2:11" x14ac:dyDescent="0.55000000000000004">
      <c r="B3252" t="s">
        <v>63</v>
      </c>
      <c r="E3252" s="12" t="s">
        <v>25</v>
      </c>
      <c r="G3252" t="s">
        <v>57</v>
      </c>
      <c r="I3252" t="s">
        <v>36</v>
      </c>
      <c r="K3252" s="10">
        <v>0.69844669125187153</v>
      </c>
    </row>
    <row r="3253" spans="2:11" x14ac:dyDescent="0.55000000000000004">
      <c r="B3253" t="s">
        <v>63</v>
      </c>
      <c r="E3253" s="12" t="s">
        <v>25</v>
      </c>
      <c r="G3253" t="s">
        <v>59</v>
      </c>
      <c r="I3253" t="s">
        <v>36</v>
      </c>
      <c r="K3253" s="10">
        <v>0.21084985448041707</v>
      </c>
    </row>
    <row r="3254" spans="2:11" x14ac:dyDescent="0.55000000000000004">
      <c r="B3254" t="s">
        <v>63</v>
      </c>
      <c r="E3254" t="s">
        <v>26</v>
      </c>
      <c r="G3254" t="s">
        <v>58</v>
      </c>
      <c r="I3254" t="s">
        <v>28</v>
      </c>
      <c r="K3254" s="10">
        <v>9.0703454267711411E-2</v>
      </c>
    </row>
    <row r="3255" spans="2:11" x14ac:dyDescent="0.55000000000000004">
      <c r="B3255" t="s">
        <v>63</v>
      </c>
      <c r="E3255" t="s">
        <v>26</v>
      </c>
      <c r="G3255" t="s">
        <v>57</v>
      </c>
      <c r="I3255" t="s">
        <v>28</v>
      </c>
      <c r="K3255" s="10">
        <v>0.69844669125187153</v>
      </c>
    </row>
    <row r="3256" spans="2:11" x14ac:dyDescent="0.55000000000000004">
      <c r="B3256" t="s">
        <v>63</v>
      </c>
      <c r="E3256" t="s">
        <v>26</v>
      </c>
      <c r="G3256" t="s">
        <v>59</v>
      </c>
      <c r="I3256" t="s">
        <v>28</v>
      </c>
      <c r="K3256" s="10">
        <v>0.21084985448041707</v>
      </c>
    </row>
    <row r="3257" spans="2:11" x14ac:dyDescent="0.55000000000000004">
      <c r="B3257" t="s">
        <v>63</v>
      </c>
      <c r="E3257" t="s">
        <v>26</v>
      </c>
      <c r="G3257" t="s">
        <v>58</v>
      </c>
      <c r="I3257" t="s">
        <v>29</v>
      </c>
      <c r="K3257" s="10">
        <v>0.15070345426771142</v>
      </c>
    </row>
    <row r="3258" spans="2:11" x14ac:dyDescent="0.55000000000000004">
      <c r="B3258" t="s">
        <v>63</v>
      </c>
      <c r="E3258" t="s">
        <v>26</v>
      </c>
      <c r="G3258" t="s">
        <v>57</v>
      </c>
      <c r="I3258" t="s">
        <v>29</v>
      </c>
      <c r="K3258" s="10">
        <v>0.49844669125187152</v>
      </c>
    </row>
    <row r="3259" spans="2:11" x14ac:dyDescent="0.55000000000000004">
      <c r="B3259" t="s">
        <v>63</v>
      </c>
      <c r="E3259" t="s">
        <v>26</v>
      </c>
      <c r="G3259" t="s">
        <v>59</v>
      </c>
      <c r="I3259" t="s">
        <v>29</v>
      </c>
      <c r="K3259" s="10">
        <v>0.35084985448041706</v>
      </c>
    </row>
    <row r="3260" spans="2:11" x14ac:dyDescent="0.55000000000000004">
      <c r="B3260" t="s">
        <v>63</v>
      </c>
      <c r="E3260" t="s">
        <v>26</v>
      </c>
      <c r="G3260" t="s">
        <v>58</v>
      </c>
      <c r="I3260" t="s">
        <v>30</v>
      </c>
      <c r="K3260" s="10">
        <v>0.15070345426771142</v>
      </c>
    </row>
    <row r="3261" spans="2:11" x14ac:dyDescent="0.55000000000000004">
      <c r="B3261" t="s">
        <v>63</v>
      </c>
      <c r="E3261" t="s">
        <v>26</v>
      </c>
      <c r="G3261" t="s">
        <v>57</v>
      </c>
      <c r="I3261" t="s">
        <v>30</v>
      </c>
      <c r="K3261" s="10">
        <v>0.49844669125187152</v>
      </c>
    </row>
    <row r="3262" spans="2:11" x14ac:dyDescent="0.55000000000000004">
      <c r="B3262" t="s">
        <v>63</v>
      </c>
      <c r="E3262" t="s">
        <v>26</v>
      </c>
      <c r="G3262" t="s">
        <v>59</v>
      </c>
      <c r="I3262" t="s">
        <v>30</v>
      </c>
      <c r="K3262" s="10">
        <v>0.35084985448041706</v>
      </c>
    </row>
    <row r="3263" spans="2:11" x14ac:dyDescent="0.55000000000000004">
      <c r="B3263" t="s">
        <v>63</v>
      </c>
      <c r="E3263" t="s">
        <v>26</v>
      </c>
      <c r="G3263" t="s">
        <v>58</v>
      </c>
      <c r="I3263" t="s">
        <v>31</v>
      </c>
      <c r="K3263" s="10">
        <v>0.15070345426771142</v>
      </c>
    </row>
    <row r="3264" spans="2:11" x14ac:dyDescent="0.55000000000000004">
      <c r="B3264" t="s">
        <v>63</v>
      </c>
      <c r="E3264" t="s">
        <v>26</v>
      </c>
      <c r="G3264" t="s">
        <v>57</v>
      </c>
      <c r="I3264" t="s">
        <v>31</v>
      </c>
      <c r="K3264" s="10">
        <v>0.49844669125187152</v>
      </c>
    </row>
    <row r="3265" spans="2:11" x14ac:dyDescent="0.55000000000000004">
      <c r="B3265" t="s">
        <v>63</v>
      </c>
      <c r="E3265" t="s">
        <v>26</v>
      </c>
      <c r="G3265" t="s">
        <v>59</v>
      </c>
      <c r="I3265" t="s">
        <v>31</v>
      </c>
      <c r="K3265" s="10">
        <v>0.35084985448041706</v>
      </c>
    </row>
    <row r="3266" spans="2:11" x14ac:dyDescent="0.55000000000000004">
      <c r="B3266" t="s">
        <v>63</v>
      </c>
      <c r="E3266" t="s">
        <v>26</v>
      </c>
      <c r="G3266" t="s">
        <v>58</v>
      </c>
      <c r="I3266" t="s">
        <v>32</v>
      </c>
      <c r="K3266" s="10">
        <v>0.15070345426771142</v>
      </c>
    </row>
    <row r="3267" spans="2:11" x14ac:dyDescent="0.55000000000000004">
      <c r="B3267" t="s">
        <v>63</v>
      </c>
      <c r="E3267" t="s">
        <v>26</v>
      </c>
      <c r="G3267" t="s">
        <v>57</v>
      </c>
      <c r="I3267" t="s">
        <v>32</v>
      </c>
      <c r="K3267" s="10">
        <v>0.49844669125187152</v>
      </c>
    </row>
    <row r="3268" spans="2:11" x14ac:dyDescent="0.55000000000000004">
      <c r="B3268" t="s">
        <v>63</v>
      </c>
      <c r="E3268" t="s">
        <v>26</v>
      </c>
      <c r="G3268" t="s">
        <v>59</v>
      </c>
      <c r="I3268" t="s">
        <v>32</v>
      </c>
      <c r="K3268" s="10">
        <v>0.35084985448041706</v>
      </c>
    </row>
    <row r="3269" spans="2:11" x14ac:dyDescent="0.55000000000000004">
      <c r="B3269" t="s">
        <v>63</v>
      </c>
      <c r="E3269" t="s">
        <v>26</v>
      </c>
      <c r="G3269" t="s">
        <v>58</v>
      </c>
      <c r="I3269" t="s">
        <v>33</v>
      </c>
      <c r="K3269" s="10">
        <v>9.0703454267711411E-2</v>
      </c>
    </row>
    <row r="3270" spans="2:11" x14ac:dyDescent="0.55000000000000004">
      <c r="B3270" t="s">
        <v>63</v>
      </c>
      <c r="E3270" t="s">
        <v>26</v>
      </c>
      <c r="G3270" t="s">
        <v>57</v>
      </c>
      <c r="I3270" t="s">
        <v>33</v>
      </c>
      <c r="K3270" s="10">
        <v>0.71844669125187155</v>
      </c>
    </row>
    <row r="3271" spans="2:11" x14ac:dyDescent="0.55000000000000004">
      <c r="B3271" t="s">
        <v>63</v>
      </c>
      <c r="E3271" t="s">
        <v>26</v>
      </c>
      <c r="G3271" t="s">
        <v>59</v>
      </c>
      <c r="I3271" t="s">
        <v>33</v>
      </c>
      <c r="K3271" s="10">
        <v>0.19084985448041708</v>
      </c>
    </row>
    <row r="3272" spans="2:11" x14ac:dyDescent="0.55000000000000004">
      <c r="B3272" t="s">
        <v>63</v>
      </c>
      <c r="E3272" t="s">
        <v>26</v>
      </c>
      <c r="G3272" t="s">
        <v>58</v>
      </c>
      <c r="I3272" t="s">
        <v>34</v>
      </c>
      <c r="K3272" s="10">
        <v>8.0703454267711416E-2</v>
      </c>
    </row>
    <row r="3273" spans="2:11" x14ac:dyDescent="0.55000000000000004">
      <c r="B3273" t="s">
        <v>63</v>
      </c>
      <c r="E3273" t="s">
        <v>26</v>
      </c>
      <c r="G3273" t="s">
        <v>57</v>
      </c>
      <c r="I3273" t="s">
        <v>34</v>
      </c>
      <c r="K3273" s="10">
        <v>0.70844669125187154</v>
      </c>
    </row>
    <row r="3274" spans="2:11" x14ac:dyDescent="0.55000000000000004">
      <c r="B3274" t="s">
        <v>63</v>
      </c>
      <c r="E3274" t="s">
        <v>26</v>
      </c>
      <c r="G3274" t="s">
        <v>59</v>
      </c>
      <c r="I3274" t="s">
        <v>34</v>
      </c>
      <c r="K3274" s="10">
        <v>0.21084985448041707</v>
      </c>
    </row>
    <row r="3275" spans="2:11" x14ac:dyDescent="0.55000000000000004">
      <c r="B3275" t="s">
        <v>63</v>
      </c>
      <c r="E3275" t="s">
        <v>26</v>
      </c>
      <c r="G3275" t="s">
        <v>58</v>
      </c>
      <c r="I3275" t="s">
        <v>35</v>
      </c>
      <c r="K3275" s="10">
        <v>9.0703454267711411E-2</v>
      </c>
    </row>
    <row r="3276" spans="2:11" x14ac:dyDescent="0.55000000000000004">
      <c r="B3276" t="s">
        <v>63</v>
      </c>
      <c r="E3276" t="s">
        <v>26</v>
      </c>
      <c r="G3276" t="s">
        <v>57</v>
      </c>
      <c r="I3276" t="s">
        <v>35</v>
      </c>
      <c r="K3276" s="10">
        <v>0.69844669125187153</v>
      </c>
    </row>
    <row r="3277" spans="2:11" x14ac:dyDescent="0.55000000000000004">
      <c r="B3277" t="s">
        <v>63</v>
      </c>
      <c r="E3277" t="s">
        <v>26</v>
      </c>
      <c r="G3277" t="s">
        <v>59</v>
      </c>
      <c r="I3277" t="s">
        <v>35</v>
      </c>
      <c r="K3277" s="10">
        <v>0.21084985448041707</v>
      </c>
    </row>
    <row r="3278" spans="2:11" x14ac:dyDescent="0.55000000000000004">
      <c r="B3278" t="s">
        <v>63</v>
      </c>
      <c r="E3278" t="s">
        <v>26</v>
      </c>
      <c r="G3278" t="s">
        <v>58</v>
      </c>
      <c r="I3278" t="s">
        <v>36</v>
      </c>
      <c r="K3278" s="10">
        <v>9.0703454267711411E-2</v>
      </c>
    </row>
    <row r="3279" spans="2:11" x14ac:dyDescent="0.55000000000000004">
      <c r="B3279" t="s">
        <v>63</v>
      </c>
      <c r="E3279" t="s">
        <v>26</v>
      </c>
      <c r="G3279" t="s">
        <v>57</v>
      </c>
      <c r="I3279" t="s">
        <v>36</v>
      </c>
      <c r="K3279" s="10">
        <v>0.69844669125187153</v>
      </c>
    </row>
    <row r="3280" spans="2:11" x14ac:dyDescent="0.55000000000000004">
      <c r="B3280" t="s">
        <v>63</v>
      </c>
      <c r="E3280" t="s">
        <v>26</v>
      </c>
      <c r="G3280" t="s">
        <v>59</v>
      </c>
      <c r="I3280" t="s">
        <v>36</v>
      </c>
      <c r="K3280" s="10">
        <v>0.21084985448041707</v>
      </c>
    </row>
    <row r="3281" spans="2:11" x14ac:dyDescent="0.55000000000000004">
      <c r="B3281" t="s">
        <v>63</v>
      </c>
      <c r="E3281" s="12" t="s">
        <v>8</v>
      </c>
      <c r="G3281" t="s">
        <v>58</v>
      </c>
      <c r="I3281" t="s">
        <v>28</v>
      </c>
      <c r="K3281" s="10">
        <v>0.30605165754920061</v>
      </c>
    </row>
    <row r="3282" spans="2:11" x14ac:dyDescent="0.55000000000000004">
      <c r="B3282" t="s">
        <v>63</v>
      </c>
      <c r="E3282" s="12" t="s">
        <v>8</v>
      </c>
      <c r="G3282" t="s">
        <v>57</v>
      </c>
      <c r="I3282" t="s">
        <v>28</v>
      </c>
      <c r="K3282" s="10">
        <v>0.5818126195085348</v>
      </c>
    </row>
    <row r="3283" spans="2:11" x14ac:dyDescent="0.55000000000000004">
      <c r="B3283" t="s">
        <v>63</v>
      </c>
      <c r="E3283" s="12" t="s">
        <v>8</v>
      </c>
      <c r="G3283" t="s">
        <v>59</v>
      </c>
      <c r="I3283" t="s">
        <v>28</v>
      </c>
      <c r="K3283" s="10">
        <v>0.1121357229422647</v>
      </c>
    </row>
    <row r="3284" spans="2:11" x14ac:dyDescent="0.55000000000000004">
      <c r="B3284" t="s">
        <v>63</v>
      </c>
      <c r="E3284" s="12" t="s">
        <v>8</v>
      </c>
      <c r="G3284" t="s">
        <v>58</v>
      </c>
      <c r="I3284" t="s">
        <v>29</v>
      </c>
      <c r="K3284" s="10">
        <v>0.39105165754920063</v>
      </c>
    </row>
    <row r="3285" spans="2:11" x14ac:dyDescent="0.55000000000000004">
      <c r="B3285" t="s">
        <v>63</v>
      </c>
      <c r="E3285" s="12" t="s">
        <v>8</v>
      </c>
      <c r="G3285" t="s">
        <v>57</v>
      </c>
      <c r="I3285" t="s">
        <v>29</v>
      </c>
      <c r="K3285" s="10">
        <v>0.56681261950853479</v>
      </c>
    </row>
    <row r="3286" spans="2:11" x14ac:dyDescent="0.55000000000000004">
      <c r="B3286" t="s">
        <v>63</v>
      </c>
      <c r="E3286" s="12" t="s">
        <v>8</v>
      </c>
      <c r="G3286" t="s">
        <v>59</v>
      </c>
      <c r="I3286" t="s">
        <v>29</v>
      </c>
      <c r="K3286" s="10">
        <v>4.2135722942264697E-2</v>
      </c>
    </row>
    <row r="3287" spans="2:11" x14ac:dyDescent="0.55000000000000004">
      <c r="B3287" t="s">
        <v>63</v>
      </c>
      <c r="E3287" s="12" t="s">
        <v>8</v>
      </c>
      <c r="G3287" t="s">
        <v>58</v>
      </c>
      <c r="I3287" t="s">
        <v>30</v>
      </c>
      <c r="K3287" s="10">
        <v>0.39105165754920063</v>
      </c>
    </row>
    <row r="3288" spans="2:11" x14ac:dyDescent="0.55000000000000004">
      <c r="B3288" t="s">
        <v>63</v>
      </c>
      <c r="E3288" s="12" t="s">
        <v>8</v>
      </c>
      <c r="G3288" t="s">
        <v>57</v>
      </c>
      <c r="I3288" t="s">
        <v>30</v>
      </c>
      <c r="K3288" s="10">
        <v>0.56681261950853479</v>
      </c>
    </row>
    <row r="3289" spans="2:11" x14ac:dyDescent="0.55000000000000004">
      <c r="B3289" t="s">
        <v>63</v>
      </c>
      <c r="E3289" s="12" t="s">
        <v>8</v>
      </c>
      <c r="G3289" t="s">
        <v>59</v>
      </c>
      <c r="I3289" t="s">
        <v>30</v>
      </c>
      <c r="K3289" s="10">
        <v>4.2135722942264697E-2</v>
      </c>
    </row>
    <row r="3290" spans="2:11" x14ac:dyDescent="0.55000000000000004">
      <c r="B3290" t="s">
        <v>63</v>
      </c>
      <c r="E3290" s="12" t="s">
        <v>8</v>
      </c>
      <c r="G3290" t="s">
        <v>58</v>
      </c>
      <c r="I3290" t="s">
        <v>31</v>
      </c>
      <c r="K3290" s="10">
        <v>0.39105165754920063</v>
      </c>
    </row>
    <row r="3291" spans="2:11" x14ac:dyDescent="0.55000000000000004">
      <c r="B3291" t="s">
        <v>63</v>
      </c>
      <c r="E3291" s="12" t="s">
        <v>8</v>
      </c>
      <c r="G3291" t="s">
        <v>57</v>
      </c>
      <c r="I3291" t="s">
        <v>31</v>
      </c>
      <c r="K3291" s="10">
        <v>0.56681261950853479</v>
      </c>
    </row>
    <row r="3292" spans="2:11" x14ac:dyDescent="0.55000000000000004">
      <c r="B3292" t="s">
        <v>63</v>
      </c>
      <c r="E3292" s="12" t="s">
        <v>8</v>
      </c>
      <c r="G3292" t="s">
        <v>59</v>
      </c>
      <c r="I3292" t="s">
        <v>31</v>
      </c>
      <c r="K3292" s="10">
        <v>4.2135722942264697E-2</v>
      </c>
    </row>
    <row r="3293" spans="2:11" x14ac:dyDescent="0.55000000000000004">
      <c r="B3293" t="s">
        <v>63</v>
      </c>
      <c r="E3293" s="12" t="s">
        <v>8</v>
      </c>
      <c r="G3293" t="s">
        <v>58</v>
      </c>
      <c r="I3293" t="s">
        <v>32</v>
      </c>
      <c r="K3293" s="10">
        <v>0.39105165754920063</v>
      </c>
    </row>
    <row r="3294" spans="2:11" x14ac:dyDescent="0.55000000000000004">
      <c r="B3294" t="s">
        <v>63</v>
      </c>
      <c r="E3294" s="12" t="s">
        <v>8</v>
      </c>
      <c r="G3294" t="s">
        <v>57</v>
      </c>
      <c r="I3294" t="s">
        <v>32</v>
      </c>
      <c r="K3294" s="10">
        <v>0.56681261950853479</v>
      </c>
    </row>
    <row r="3295" spans="2:11" x14ac:dyDescent="0.55000000000000004">
      <c r="B3295" t="s">
        <v>63</v>
      </c>
      <c r="E3295" s="12" t="s">
        <v>8</v>
      </c>
      <c r="G3295" t="s">
        <v>59</v>
      </c>
      <c r="I3295" t="s">
        <v>32</v>
      </c>
      <c r="K3295" s="10">
        <v>4.2135722942264697E-2</v>
      </c>
    </row>
    <row r="3296" spans="2:11" x14ac:dyDescent="0.55000000000000004">
      <c r="B3296" t="s">
        <v>63</v>
      </c>
      <c r="E3296" s="12" t="s">
        <v>8</v>
      </c>
      <c r="G3296" t="s">
        <v>58</v>
      </c>
      <c r="I3296" t="s">
        <v>33</v>
      </c>
      <c r="K3296" s="10">
        <v>0.33105165754920063</v>
      </c>
    </row>
    <row r="3297" spans="2:11" x14ac:dyDescent="0.55000000000000004">
      <c r="B3297" t="s">
        <v>63</v>
      </c>
      <c r="E3297" s="12" t="s">
        <v>8</v>
      </c>
      <c r="G3297" t="s">
        <v>57</v>
      </c>
      <c r="I3297" t="s">
        <v>33</v>
      </c>
      <c r="K3297" s="10">
        <v>0.54681261950853477</v>
      </c>
    </row>
    <row r="3298" spans="2:11" x14ac:dyDescent="0.55000000000000004">
      <c r="B3298" t="s">
        <v>63</v>
      </c>
      <c r="E3298" s="12" t="s">
        <v>8</v>
      </c>
      <c r="G3298" t="s">
        <v>59</v>
      </c>
      <c r="I3298" t="s">
        <v>33</v>
      </c>
      <c r="K3298" s="10">
        <v>0.1221357229422647</v>
      </c>
    </row>
    <row r="3299" spans="2:11" x14ac:dyDescent="0.55000000000000004">
      <c r="B3299" t="s">
        <v>63</v>
      </c>
      <c r="E3299" s="12" t="s">
        <v>8</v>
      </c>
      <c r="G3299" t="s">
        <v>58</v>
      </c>
      <c r="I3299" t="s">
        <v>34</v>
      </c>
      <c r="K3299" s="10">
        <v>0.29105165754920065</v>
      </c>
    </row>
    <row r="3300" spans="2:11" x14ac:dyDescent="0.55000000000000004">
      <c r="B3300" t="s">
        <v>63</v>
      </c>
      <c r="E3300" s="12" t="s">
        <v>8</v>
      </c>
      <c r="G3300" t="s">
        <v>57</v>
      </c>
      <c r="I3300" t="s">
        <v>34</v>
      </c>
      <c r="K3300" s="10">
        <v>0.62681261950853473</v>
      </c>
    </row>
    <row r="3301" spans="2:11" x14ac:dyDescent="0.55000000000000004">
      <c r="B3301" t="s">
        <v>63</v>
      </c>
      <c r="E3301" s="12" t="s">
        <v>8</v>
      </c>
      <c r="G3301" t="s">
        <v>59</v>
      </c>
      <c r="I3301" t="s">
        <v>34</v>
      </c>
      <c r="K3301" s="10">
        <v>8.2135722942264705E-2</v>
      </c>
    </row>
    <row r="3302" spans="2:11" x14ac:dyDescent="0.55000000000000004">
      <c r="B3302" t="s">
        <v>63</v>
      </c>
      <c r="E3302" s="12" t="s">
        <v>8</v>
      </c>
      <c r="G3302" t="s">
        <v>58</v>
      </c>
      <c r="I3302" t="s">
        <v>35</v>
      </c>
      <c r="K3302" s="10">
        <v>0.30605165754920061</v>
      </c>
    </row>
    <row r="3303" spans="2:11" x14ac:dyDescent="0.55000000000000004">
      <c r="B3303" t="s">
        <v>63</v>
      </c>
      <c r="E3303" s="12" t="s">
        <v>8</v>
      </c>
      <c r="G3303" t="s">
        <v>57</v>
      </c>
      <c r="I3303" t="s">
        <v>35</v>
      </c>
      <c r="K3303" s="10">
        <v>0.5818126195085348</v>
      </c>
    </row>
    <row r="3304" spans="2:11" x14ac:dyDescent="0.55000000000000004">
      <c r="B3304" t="s">
        <v>63</v>
      </c>
      <c r="E3304" s="12" t="s">
        <v>8</v>
      </c>
      <c r="G3304" t="s">
        <v>59</v>
      </c>
      <c r="I3304" t="s">
        <v>35</v>
      </c>
      <c r="K3304" s="10">
        <v>0.1121357229422647</v>
      </c>
    </row>
    <row r="3305" spans="2:11" x14ac:dyDescent="0.55000000000000004">
      <c r="B3305" t="s">
        <v>63</v>
      </c>
      <c r="E3305" s="12" t="s">
        <v>8</v>
      </c>
      <c r="G3305" t="s">
        <v>58</v>
      </c>
      <c r="I3305" t="s">
        <v>36</v>
      </c>
      <c r="K3305" s="10">
        <v>0.30605165754920061</v>
      </c>
    </row>
    <row r="3306" spans="2:11" x14ac:dyDescent="0.55000000000000004">
      <c r="B3306" t="s">
        <v>63</v>
      </c>
      <c r="E3306" s="12" t="s">
        <v>8</v>
      </c>
      <c r="G3306" t="s">
        <v>57</v>
      </c>
      <c r="I3306" t="s">
        <v>36</v>
      </c>
      <c r="K3306" s="10">
        <v>0.5818126195085348</v>
      </c>
    </row>
    <row r="3307" spans="2:11" x14ac:dyDescent="0.55000000000000004">
      <c r="B3307" t="s">
        <v>63</v>
      </c>
      <c r="E3307" s="12" t="s">
        <v>8</v>
      </c>
      <c r="G3307" t="s">
        <v>59</v>
      </c>
      <c r="I3307" t="s">
        <v>36</v>
      </c>
      <c r="K3307" s="10">
        <v>0.1121357229422647</v>
      </c>
    </row>
    <row r="3308" spans="2:11" x14ac:dyDescent="0.55000000000000004">
      <c r="B3308" t="s">
        <v>63</v>
      </c>
      <c r="E3308" s="12" t="s">
        <v>25</v>
      </c>
      <c r="G3308" t="s">
        <v>58</v>
      </c>
      <c r="I3308" t="s">
        <v>28</v>
      </c>
      <c r="K3308" s="10">
        <v>0.33105165754920063</v>
      </c>
    </row>
    <row r="3309" spans="2:11" x14ac:dyDescent="0.55000000000000004">
      <c r="B3309" t="s">
        <v>63</v>
      </c>
      <c r="E3309" s="12" t="s">
        <v>25</v>
      </c>
      <c r="G3309" t="s">
        <v>57</v>
      </c>
      <c r="I3309" t="s">
        <v>28</v>
      </c>
      <c r="K3309" s="10">
        <v>0.52681261950853475</v>
      </c>
    </row>
    <row r="3310" spans="2:11" x14ac:dyDescent="0.55000000000000004">
      <c r="B3310" t="s">
        <v>63</v>
      </c>
      <c r="E3310" s="12" t="s">
        <v>25</v>
      </c>
      <c r="G3310" t="s">
        <v>59</v>
      </c>
      <c r="I3310" t="s">
        <v>28</v>
      </c>
      <c r="K3310" s="10">
        <v>0.1421357229422647</v>
      </c>
    </row>
    <row r="3311" spans="2:11" x14ac:dyDescent="0.55000000000000004">
      <c r="B3311" t="s">
        <v>63</v>
      </c>
      <c r="E3311" s="12" t="s">
        <v>25</v>
      </c>
      <c r="G3311" t="s">
        <v>58</v>
      </c>
      <c r="I3311" t="s">
        <v>29</v>
      </c>
      <c r="K3311" s="10">
        <v>0.34105165754920064</v>
      </c>
    </row>
    <row r="3312" spans="2:11" x14ac:dyDescent="0.55000000000000004">
      <c r="B3312" t="s">
        <v>63</v>
      </c>
      <c r="E3312" s="12" t="s">
        <v>25</v>
      </c>
      <c r="G3312" t="s">
        <v>57</v>
      </c>
      <c r="I3312" t="s">
        <v>29</v>
      </c>
      <c r="K3312" s="10">
        <v>0.49681261950853473</v>
      </c>
    </row>
    <row r="3313" spans="2:11" x14ac:dyDescent="0.55000000000000004">
      <c r="B3313" t="s">
        <v>63</v>
      </c>
      <c r="E3313" s="12" t="s">
        <v>25</v>
      </c>
      <c r="G3313" t="s">
        <v>59</v>
      </c>
      <c r="I3313" t="s">
        <v>29</v>
      </c>
      <c r="K3313" s="10">
        <v>0.16213572294226469</v>
      </c>
    </row>
    <row r="3314" spans="2:11" x14ac:dyDescent="0.55000000000000004">
      <c r="B3314" t="s">
        <v>63</v>
      </c>
      <c r="E3314" s="12" t="s">
        <v>25</v>
      </c>
      <c r="G3314" t="s">
        <v>58</v>
      </c>
      <c r="I3314" t="s">
        <v>30</v>
      </c>
      <c r="K3314" s="10">
        <v>0.34105165754920064</v>
      </c>
    </row>
    <row r="3315" spans="2:11" x14ac:dyDescent="0.55000000000000004">
      <c r="B3315" t="s">
        <v>63</v>
      </c>
      <c r="E3315" s="12" t="s">
        <v>25</v>
      </c>
      <c r="G3315" t="s">
        <v>57</v>
      </c>
      <c r="I3315" t="s">
        <v>30</v>
      </c>
      <c r="K3315" s="10">
        <v>0.49681261950853473</v>
      </c>
    </row>
    <row r="3316" spans="2:11" x14ac:dyDescent="0.55000000000000004">
      <c r="B3316" t="s">
        <v>63</v>
      </c>
      <c r="E3316" s="12" t="s">
        <v>25</v>
      </c>
      <c r="G3316" t="s">
        <v>59</v>
      </c>
      <c r="I3316" t="s">
        <v>30</v>
      </c>
      <c r="K3316" s="10">
        <v>0.16213572294226469</v>
      </c>
    </row>
    <row r="3317" spans="2:11" x14ac:dyDescent="0.55000000000000004">
      <c r="B3317" t="s">
        <v>63</v>
      </c>
      <c r="E3317" s="12" t="s">
        <v>25</v>
      </c>
      <c r="G3317" t="s">
        <v>58</v>
      </c>
      <c r="I3317" t="s">
        <v>31</v>
      </c>
      <c r="K3317" s="10">
        <v>0.34105165754920064</v>
      </c>
    </row>
    <row r="3318" spans="2:11" x14ac:dyDescent="0.55000000000000004">
      <c r="B3318" t="s">
        <v>63</v>
      </c>
      <c r="E3318" s="12" t="s">
        <v>25</v>
      </c>
      <c r="G3318" t="s">
        <v>57</v>
      </c>
      <c r="I3318" t="s">
        <v>31</v>
      </c>
      <c r="K3318" s="10">
        <v>0.49681261950853473</v>
      </c>
    </row>
    <row r="3319" spans="2:11" x14ac:dyDescent="0.55000000000000004">
      <c r="B3319" t="s">
        <v>63</v>
      </c>
      <c r="E3319" s="12" t="s">
        <v>25</v>
      </c>
      <c r="G3319" t="s">
        <v>59</v>
      </c>
      <c r="I3319" t="s">
        <v>31</v>
      </c>
      <c r="K3319" s="10">
        <v>0.16213572294226469</v>
      </c>
    </row>
    <row r="3320" spans="2:11" x14ac:dyDescent="0.55000000000000004">
      <c r="B3320" t="s">
        <v>63</v>
      </c>
      <c r="E3320" s="12" t="s">
        <v>25</v>
      </c>
      <c r="G3320" t="s">
        <v>58</v>
      </c>
      <c r="I3320" t="s">
        <v>32</v>
      </c>
      <c r="K3320" s="10">
        <v>0.34105165754920064</v>
      </c>
    </row>
    <row r="3321" spans="2:11" x14ac:dyDescent="0.55000000000000004">
      <c r="B3321" t="s">
        <v>63</v>
      </c>
      <c r="E3321" s="12" t="s">
        <v>25</v>
      </c>
      <c r="G3321" t="s">
        <v>57</v>
      </c>
      <c r="I3321" t="s">
        <v>32</v>
      </c>
      <c r="K3321" s="10">
        <v>0.49681261950853473</v>
      </c>
    </row>
    <row r="3322" spans="2:11" x14ac:dyDescent="0.55000000000000004">
      <c r="B3322" t="s">
        <v>63</v>
      </c>
      <c r="E3322" s="12" t="s">
        <v>25</v>
      </c>
      <c r="G3322" t="s">
        <v>59</v>
      </c>
      <c r="I3322" t="s">
        <v>32</v>
      </c>
      <c r="K3322" s="10">
        <v>0.16213572294226469</v>
      </c>
    </row>
    <row r="3323" spans="2:11" x14ac:dyDescent="0.55000000000000004">
      <c r="B3323" t="s">
        <v>63</v>
      </c>
      <c r="E3323" s="12" t="s">
        <v>25</v>
      </c>
      <c r="G3323" t="s">
        <v>58</v>
      </c>
      <c r="I3323" t="s">
        <v>33</v>
      </c>
      <c r="K3323" s="10">
        <v>0.33105165754920063</v>
      </c>
    </row>
    <row r="3324" spans="2:11" x14ac:dyDescent="0.55000000000000004">
      <c r="B3324" t="s">
        <v>63</v>
      </c>
      <c r="E3324" s="12" t="s">
        <v>25</v>
      </c>
      <c r="G3324" t="s">
        <v>57</v>
      </c>
      <c r="I3324" t="s">
        <v>33</v>
      </c>
      <c r="K3324" s="10">
        <v>0.52681261950853475</v>
      </c>
    </row>
    <row r="3325" spans="2:11" x14ac:dyDescent="0.55000000000000004">
      <c r="B3325" t="s">
        <v>63</v>
      </c>
      <c r="E3325" s="12" t="s">
        <v>25</v>
      </c>
      <c r="G3325" t="s">
        <v>59</v>
      </c>
      <c r="I3325" t="s">
        <v>33</v>
      </c>
      <c r="K3325" s="10">
        <v>0.1421357229422647</v>
      </c>
    </row>
    <row r="3326" spans="2:11" x14ac:dyDescent="0.55000000000000004">
      <c r="B3326" t="s">
        <v>63</v>
      </c>
      <c r="E3326" s="12" t="s">
        <v>25</v>
      </c>
      <c r="G3326" t="s">
        <v>58</v>
      </c>
      <c r="I3326" t="s">
        <v>34</v>
      </c>
      <c r="K3326" s="10">
        <v>0.23105165754920062</v>
      </c>
    </row>
    <row r="3327" spans="2:11" x14ac:dyDescent="0.55000000000000004">
      <c r="B3327" t="s">
        <v>63</v>
      </c>
      <c r="E3327" s="12" t="s">
        <v>25</v>
      </c>
      <c r="G3327" t="s">
        <v>57</v>
      </c>
      <c r="I3327" t="s">
        <v>34</v>
      </c>
      <c r="K3327" s="10">
        <v>0.64681261950853475</v>
      </c>
    </row>
    <row r="3328" spans="2:11" x14ac:dyDescent="0.55000000000000004">
      <c r="B3328" t="s">
        <v>63</v>
      </c>
      <c r="E3328" s="12" t="s">
        <v>25</v>
      </c>
      <c r="G3328" t="s">
        <v>59</v>
      </c>
      <c r="I3328" t="s">
        <v>34</v>
      </c>
      <c r="K3328" s="10">
        <v>0.1221357229422647</v>
      </c>
    </row>
    <row r="3329" spans="2:11" x14ac:dyDescent="0.55000000000000004">
      <c r="B3329" t="s">
        <v>63</v>
      </c>
      <c r="E3329" s="12" t="s">
        <v>25</v>
      </c>
      <c r="G3329" t="s">
        <v>58</v>
      </c>
      <c r="I3329" t="s">
        <v>35</v>
      </c>
      <c r="K3329" s="10">
        <v>0.33105165754920063</v>
      </c>
    </row>
    <row r="3330" spans="2:11" x14ac:dyDescent="0.55000000000000004">
      <c r="B3330" t="s">
        <v>63</v>
      </c>
      <c r="E3330" s="12" t="s">
        <v>25</v>
      </c>
      <c r="G3330" t="s">
        <v>57</v>
      </c>
      <c r="I3330" t="s">
        <v>35</v>
      </c>
      <c r="K3330" s="10">
        <v>0.61681261950853472</v>
      </c>
    </row>
    <row r="3331" spans="2:11" x14ac:dyDescent="0.55000000000000004">
      <c r="B3331" t="s">
        <v>63</v>
      </c>
      <c r="E3331" s="12" t="s">
        <v>25</v>
      </c>
      <c r="G3331" t="s">
        <v>59</v>
      </c>
      <c r="I3331" t="s">
        <v>35</v>
      </c>
      <c r="K3331" s="10">
        <v>5.2135722942264706E-2</v>
      </c>
    </row>
    <row r="3332" spans="2:11" x14ac:dyDescent="0.55000000000000004">
      <c r="B3332" t="s">
        <v>63</v>
      </c>
      <c r="E3332" s="12" t="s">
        <v>25</v>
      </c>
      <c r="G3332" t="s">
        <v>58</v>
      </c>
      <c r="I3332" t="s">
        <v>36</v>
      </c>
      <c r="K3332" s="10">
        <v>0.33105165754920063</v>
      </c>
    </row>
    <row r="3333" spans="2:11" x14ac:dyDescent="0.55000000000000004">
      <c r="B3333" t="s">
        <v>63</v>
      </c>
      <c r="E3333" s="12" t="s">
        <v>25</v>
      </c>
      <c r="G3333" t="s">
        <v>57</v>
      </c>
      <c r="I3333" t="s">
        <v>36</v>
      </c>
      <c r="K3333" s="10">
        <v>0.52681261950853475</v>
      </c>
    </row>
    <row r="3334" spans="2:11" x14ac:dyDescent="0.55000000000000004">
      <c r="B3334" t="s">
        <v>63</v>
      </c>
      <c r="E3334" s="12" t="s">
        <v>25</v>
      </c>
      <c r="G3334" t="s">
        <v>59</v>
      </c>
      <c r="I3334" t="s">
        <v>36</v>
      </c>
      <c r="K3334" s="10">
        <v>0.1421357229422647</v>
      </c>
    </row>
    <row r="3335" spans="2:11" x14ac:dyDescent="0.55000000000000004">
      <c r="B3335" t="s">
        <v>63</v>
      </c>
      <c r="E3335" t="s">
        <v>26</v>
      </c>
      <c r="G3335" t="s">
        <v>58</v>
      </c>
      <c r="I3335" t="s">
        <v>28</v>
      </c>
      <c r="K3335" s="10">
        <v>0.33105165754920063</v>
      </c>
    </row>
    <row r="3336" spans="2:11" x14ac:dyDescent="0.55000000000000004">
      <c r="B3336" t="s">
        <v>63</v>
      </c>
      <c r="E3336" t="s">
        <v>26</v>
      </c>
      <c r="G3336" t="s">
        <v>57</v>
      </c>
      <c r="I3336" t="s">
        <v>28</v>
      </c>
      <c r="K3336" s="10">
        <v>0.52681261950853475</v>
      </c>
    </row>
    <row r="3337" spans="2:11" x14ac:dyDescent="0.55000000000000004">
      <c r="B3337" t="s">
        <v>63</v>
      </c>
      <c r="E3337" t="s">
        <v>26</v>
      </c>
      <c r="G3337" t="s">
        <v>59</v>
      </c>
      <c r="I3337" t="s">
        <v>28</v>
      </c>
      <c r="K3337" s="10">
        <v>0.1421357229422647</v>
      </c>
    </row>
    <row r="3338" spans="2:11" x14ac:dyDescent="0.55000000000000004">
      <c r="B3338" t="s">
        <v>63</v>
      </c>
      <c r="E3338" t="s">
        <v>26</v>
      </c>
      <c r="G3338" t="s">
        <v>58</v>
      </c>
      <c r="I3338" t="s">
        <v>29</v>
      </c>
      <c r="K3338" s="10">
        <v>0.39105165754920063</v>
      </c>
    </row>
    <row r="3339" spans="2:11" x14ac:dyDescent="0.55000000000000004">
      <c r="B3339" t="s">
        <v>63</v>
      </c>
      <c r="E3339" t="s">
        <v>26</v>
      </c>
      <c r="G3339" t="s">
        <v>57</v>
      </c>
      <c r="I3339" t="s">
        <v>29</v>
      </c>
      <c r="K3339" s="10">
        <v>0.32681261950853474</v>
      </c>
    </row>
    <row r="3340" spans="2:11" x14ac:dyDescent="0.55000000000000004">
      <c r="B3340" t="s">
        <v>63</v>
      </c>
      <c r="E3340" t="s">
        <v>26</v>
      </c>
      <c r="G3340" t="s">
        <v>59</v>
      </c>
      <c r="I3340" t="s">
        <v>29</v>
      </c>
      <c r="K3340" s="10">
        <v>0.28213572294226474</v>
      </c>
    </row>
    <row r="3341" spans="2:11" x14ac:dyDescent="0.55000000000000004">
      <c r="B3341" t="s">
        <v>63</v>
      </c>
      <c r="E3341" t="s">
        <v>26</v>
      </c>
      <c r="G3341" t="s">
        <v>58</v>
      </c>
      <c r="I3341" t="s">
        <v>30</v>
      </c>
      <c r="K3341" s="10">
        <v>0.39105165754920063</v>
      </c>
    </row>
    <row r="3342" spans="2:11" x14ac:dyDescent="0.55000000000000004">
      <c r="B3342" t="s">
        <v>63</v>
      </c>
      <c r="E3342" t="s">
        <v>26</v>
      </c>
      <c r="G3342" t="s">
        <v>57</v>
      </c>
      <c r="I3342" t="s">
        <v>30</v>
      </c>
      <c r="K3342" s="10">
        <v>0.32681261950853474</v>
      </c>
    </row>
    <row r="3343" spans="2:11" x14ac:dyDescent="0.55000000000000004">
      <c r="B3343" t="s">
        <v>63</v>
      </c>
      <c r="E3343" t="s">
        <v>26</v>
      </c>
      <c r="G3343" t="s">
        <v>59</v>
      </c>
      <c r="I3343" t="s">
        <v>30</v>
      </c>
      <c r="K3343" s="10">
        <v>0.28213572294226474</v>
      </c>
    </row>
    <row r="3344" spans="2:11" x14ac:dyDescent="0.55000000000000004">
      <c r="B3344" t="s">
        <v>63</v>
      </c>
      <c r="E3344" t="s">
        <v>26</v>
      </c>
      <c r="G3344" t="s">
        <v>58</v>
      </c>
      <c r="I3344" t="s">
        <v>31</v>
      </c>
      <c r="K3344" s="10">
        <v>0.39105165754920063</v>
      </c>
    </row>
    <row r="3345" spans="2:11" x14ac:dyDescent="0.55000000000000004">
      <c r="B3345" t="s">
        <v>63</v>
      </c>
      <c r="E3345" t="s">
        <v>26</v>
      </c>
      <c r="G3345" t="s">
        <v>57</v>
      </c>
      <c r="I3345" t="s">
        <v>31</v>
      </c>
      <c r="K3345" s="10">
        <v>0.32681261950853474</v>
      </c>
    </row>
    <row r="3346" spans="2:11" x14ac:dyDescent="0.55000000000000004">
      <c r="B3346" t="s">
        <v>63</v>
      </c>
      <c r="E3346" t="s">
        <v>26</v>
      </c>
      <c r="G3346" t="s">
        <v>59</v>
      </c>
      <c r="I3346" t="s">
        <v>31</v>
      </c>
      <c r="K3346" s="10">
        <v>0.28213572294226474</v>
      </c>
    </row>
    <row r="3347" spans="2:11" x14ac:dyDescent="0.55000000000000004">
      <c r="B3347" t="s">
        <v>63</v>
      </c>
      <c r="E3347" t="s">
        <v>26</v>
      </c>
      <c r="G3347" t="s">
        <v>58</v>
      </c>
      <c r="I3347" t="s">
        <v>32</v>
      </c>
      <c r="K3347" s="10">
        <v>0.39105165754920063</v>
      </c>
    </row>
    <row r="3348" spans="2:11" x14ac:dyDescent="0.55000000000000004">
      <c r="B3348" t="s">
        <v>63</v>
      </c>
      <c r="E3348" t="s">
        <v>26</v>
      </c>
      <c r="G3348" t="s">
        <v>57</v>
      </c>
      <c r="I3348" t="s">
        <v>32</v>
      </c>
      <c r="K3348" s="10">
        <v>0.32681261950853474</v>
      </c>
    </row>
    <row r="3349" spans="2:11" x14ac:dyDescent="0.55000000000000004">
      <c r="B3349" t="s">
        <v>63</v>
      </c>
      <c r="E3349" t="s">
        <v>26</v>
      </c>
      <c r="G3349" t="s">
        <v>59</v>
      </c>
      <c r="I3349" t="s">
        <v>32</v>
      </c>
      <c r="K3349" s="10">
        <v>0.28213572294226474</v>
      </c>
    </row>
    <row r="3350" spans="2:11" x14ac:dyDescent="0.55000000000000004">
      <c r="B3350" t="s">
        <v>63</v>
      </c>
      <c r="E3350" t="s">
        <v>26</v>
      </c>
      <c r="G3350" t="s">
        <v>58</v>
      </c>
      <c r="I3350" t="s">
        <v>33</v>
      </c>
      <c r="K3350" s="10">
        <v>0.33105165754920063</v>
      </c>
    </row>
    <row r="3351" spans="2:11" x14ac:dyDescent="0.55000000000000004">
      <c r="B3351" t="s">
        <v>63</v>
      </c>
      <c r="E3351" t="s">
        <v>26</v>
      </c>
      <c r="G3351" t="s">
        <v>57</v>
      </c>
      <c r="I3351" t="s">
        <v>33</v>
      </c>
      <c r="K3351" s="10">
        <v>0.54681261950853477</v>
      </c>
    </row>
    <row r="3352" spans="2:11" x14ac:dyDescent="0.55000000000000004">
      <c r="B3352" t="s">
        <v>63</v>
      </c>
      <c r="E3352" t="s">
        <v>26</v>
      </c>
      <c r="G3352" t="s">
        <v>59</v>
      </c>
      <c r="I3352" t="s">
        <v>33</v>
      </c>
      <c r="K3352" s="10">
        <v>0.1221357229422647</v>
      </c>
    </row>
    <row r="3353" spans="2:11" x14ac:dyDescent="0.55000000000000004">
      <c r="B3353" t="s">
        <v>63</v>
      </c>
      <c r="E3353" t="s">
        <v>26</v>
      </c>
      <c r="G3353" t="s">
        <v>58</v>
      </c>
      <c r="I3353" t="s">
        <v>34</v>
      </c>
      <c r="K3353" s="10">
        <v>0.32105165754920062</v>
      </c>
    </row>
    <row r="3354" spans="2:11" x14ac:dyDescent="0.55000000000000004">
      <c r="B3354" t="s">
        <v>63</v>
      </c>
      <c r="E3354" t="s">
        <v>26</v>
      </c>
      <c r="G3354" t="s">
        <v>57</v>
      </c>
      <c r="I3354" t="s">
        <v>34</v>
      </c>
      <c r="K3354" s="10">
        <v>0.53681261950853476</v>
      </c>
    </row>
    <row r="3355" spans="2:11" x14ac:dyDescent="0.55000000000000004">
      <c r="B3355" t="s">
        <v>63</v>
      </c>
      <c r="E3355" t="s">
        <v>26</v>
      </c>
      <c r="G3355" t="s">
        <v>59</v>
      </c>
      <c r="I3355" t="s">
        <v>34</v>
      </c>
      <c r="K3355" s="10">
        <v>0.1421357229422647</v>
      </c>
    </row>
    <row r="3356" spans="2:11" x14ac:dyDescent="0.55000000000000004">
      <c r="B3356" t="s">
        <v>63</v>
      </c>
      <c r="E3356" t="s">
        <v>26</v>
      </c>
      <c r="G3356" t="s">
        <v>58</v>
      </c>
      <c r="I3356" t="s">
        <v>35</v>
      </c>
      <c r="K3356" s="10">
        <v>0.33105165754920063</v>
      </c>
    </row>
    <row r="3357" spans="2:11" x14ac:dyDescent="0.55000000000000004">
      <c r="B3357" t="s">
        <v>63</v>
      </c>
      <c r="E3357" t="s">
        <v>26</v>
      </c>
      <c r="G3357" t="s">
        <v>57</v>
      </c>
      <c r="I3357" t="s">
        <v>35</v>
      </c>
      <c r="K3357" s="10">
        <v>0.52681261950853475</v>
      </c>
    </row>
    <row r="3358" spans="2:11" x14ac:dyDescent="0.55000000000000004">
      <c r="B3358" t="s">
        <v>63</v>
      </c>
      <c r="E3358" t="s">
        <v>26</v>
      </c>
      <c r="G3358" t="s">
        <v>59</v>
      </c>
      <c r="I3358" t="s">
        <v>35</v>
      </c>
      <c r="K3358" s="10">
        <v>0.1421357229422647</v>
      </c>
    </row>
    <row r="3359" spans="2:11" x14ac:dyDescent="0.55000000000000004">
      <c r="B3359" t="s">
        <v>63</v>
      </c>
      <c r="E3359" t="s">
        <v>26</v>
      </c>
      <c r="G3359" t="s">
        <v>58</v>
      </c>
      <c r="I3359" t="s">
        <v>36</v>
      </c>
      <c r="K3359" s="10">
        <v>0.33105165754920063</v>
      </c>
    </row>
    <row r="3360" spans="2:11" x14ac:dyDescent="0.55000000000000004">
      <c r="B3360" t="s">
        <v>63</v>
      </c>
      <c r="E3360" t="s">
        <v>26</v>
      </c>
      <c r="G3360" t="s">
        <v>57</v>
      </c>
      <c r="I3360" t="s">
        <v>36</v>
      </c>
      <c r="K3360" s="10">
        <v>0.52681261950853475</v>
      </c>
    </row>
    <row r="3361" spans="2:11" x14ac:dyDescent="0.55000000000000004">
      <c r="B3361" t="s">
        <v>63</v>
      </c>
      <c r="E3361" t="s">
        <v>26</v>
      </c>
      <c r="G3361" t="s">
        <v>59</v>
      </c>
      <c r="I3361" t="s">
        <v>36</v>
      </c>
      <c r="K3361" s="10">
        <v>0.1421357229422647</v>
      </c>
    </row>
    <row r="3362" spans="2:11" x14ac:dyDescent="0.55000000000000004">
      <c r="B3362" t="s">
        <v>63</v>
      </c>
      <c r="E3362" s="12" t="s">
        <v>8</v>
      </c>
      <c r="G3362" t="s">
        <v>58</v>
      </c>
      <c r="I3362" t="s">
        <v>28</v>
      </c>
      <c r="K3362" s="10">
        <v>0.29877581233909212</v>
      </c>
    </row>
    <row r="3363" spans="2:11" x14ac:dyDescent="0.55000000000000004">
      <c r="B3363" t="s">
        <v>63</v>
      </c>
      <c r="E3363" s="12" t="s">
        <v>8</v>
      </c>
      <c r="G3363" t="s">
        <v>57</v>
      </c>
      <c r="I3363" t="s">
        <v>28</v>
      </c>
      <c r="K3363" s="10">
        <v>0.61558415009479905</v>
      </c>
    </row>
    <row r="3364" spans="2:11" x14ac:dyDescent="0.55000000000000004">
      <c r="B3364" t="s">
        <v>63</v>
      </c>
      <c r="E3364" s="12" t="s">
        <v>8</v>
      </c>
      <c r="G3364" t="s">
        <v>59</v>
      </c>
      <c r="I3364" t="s">
        <v>28</v>
      </c>
      <c r="K3364" s="10">
        <v>8.564003756610894E-2</v>
      </c>
    </row>
    <row r="3365" spans="2:11" x14ac:dyDescent="0.55000000000000004">
      <c r="B3365" t="s">
        <v>63</v>
      </c>
      <c r="E3365" s="12" t="s">
        <v>8</v>
      </c>
      <c r="G3365" t="s">
        <v>58</v>
      </c>
      <c r="I3365" t="s">
        <v>29</v>
      </c>
      <c r="K3365" s="10">
        <v>0.38377581233909214</v>
      </c>
    </row>
    <row r="3366" spans="2:11" x14ac:dyDescent="0.55000000000000004">
      <c r="B3366" t="s">
        <v>63</v>
      </c>
      <c r="E3366" s="12" t="s">
        <v>8</v>
      </c>
      <c r="G3366" t="s">
        <v>57</v>
      </c>
      <c r="I3366" t="s">
        <v>29</v>
      </c>
      <c r="K3366" s="10">
        <v>0.60058415009479904</v>
      </c>
    </row>
    <row r="3367" spans="2:11" x14ac:dyDescent="0.55000000000000004">
      <c r="B3367" t="s">
        <v>63</v>
      </c>
      <c r="E3367" s="12" t="s">
        <v>8</v>
      </c>
      <c r="G3367" t="s">
        <v>59</v>
      </c>
      <c r="I3367" t="s">
        <v>29</v>
      </c>
      <c r="K3367" s="10">
        <v>1.5640037566108933E-2</v>
      </c>
    </row>
    <row r="3368" spans="2:11" x14ac:dyDescent="0.55000000000000004">
      <c r="B3368" t="s">
        <v>63</v>
      </c>
      <c r="E3368" s="12" t="s">
        <v>8</v>
      </c>
      <c r="G3368" t="s">
        <v>58</v>
      </c>
      <c r="I3368" t="s">
        <v>30</v>
      </c>
      <c r="K3368" s="10">
        <v>0.38377581233909214</v>
      </c>
    </row>
    <row r="3369" spans="2:11" x14ac:dyDescent="0.55000000000000004">
      <c r="B3369" t="s">
        <v>63</v>
      </c>
      <c r="E3369" s="12" t="s">
        <v>8</v>
      </c>
      <c r="G3369" t="s">
        <v>57</v>
      </c>
      <c r="I3369" t="s">
        <v>30</v>
      </c>
      <c r="K3369" s="10">
        <v>0.60058415009479904</v>
      </c>
    </row>
    <row r="3370" spans="2:11" x14ac:dyDescent="0.55000000000000004">
      <c r="B3370" t="s">
        <v>63</v>
      </c>
      <c r="E3370" s="12" t="s">
        <v>8</v>
      </c>
      <c r="G3370" t="s">
        <v>59</v>
      </c>
      <c r="I3370" t="s">
        <v>30</v>
      </c>
      <c r="K3370" s="10">
        <v>1.5640037566108933E-2</v>
      </c>
    </row>
    <row r="3371" spans="2:11" x14ac:dyDescent="0.55000000000000004">
      <c r="B3371" t="s">
        <v>63</v>
      </c>
      <c r="E3371" s="12" t="s">
        <v>8</v>
      </c>
      <c r="G3371" t="s">
        <v>58</v>
      </c>
      <c r="I3371" t="s">
        <v>31</v>
      </c>
      <c r="K3371" s="10">
        <v>0.38377581233909214</v>
      </c>
    </row>
    <row r="3372" spans="2:11" x14ac:dyDescent="0.55000000000000004">
      <c r="B3372" t="s">
        <v>63</v>
      </c>
      <c r="E3372" s="12" t="s">
        <v>8</v>
      </c>
      <c r="G3372" t="s">
        <v>57</v>
      </c>
      <c r="I3372" t="s">
        <v>31</v>
      </c>
      <c r="K3372" s="10">
        <v>0.60058415009479904</v>
      </c>
    </row>
    <row r="3373" spans="2:11" x14ac:dyDescent="0.55000000000000004">
      <c r="B3373" t="s">
        <v>63</v>
      </c>
      <c r="E3373" s="12" t="s">
        <v>8</v>
      </c>
      <c r="G3373" t="s">
        <v>59</v>
      </c>
      <c r="I3373" t="s">
        <v>31</v>
      </c>
      <c r="K3373" s="10">
        <v>1.5640037566108933E-2</v>
      </c>
    </row>
    <row r="3374" spans="2:11" x14ac:dyDescent="0.55000000000000004">
      <c r="B3374" t="s">
        <v>63</v>
      </c>
      <c r="E3374" s="12" t="s">
        <v>8</v>
      </c>
      <c r="G3374" t="s">
        <v>58</v>
      </c>
      <c r="I3374" t="s">
        <v>32</v>
      </c>
      <c r="K3374" s="10">
        <v>0.38377581233909214</v>
      </c>
    </row>
    <row r="3375" spans="2:11" x14ac:dyDescent="0.55000000000000004">
      <c r="B3375" t="s">
        <v>63</v>
      </c>
      <c r="E3375" s="12" t="s">
        <v>8</v>
      </c>
      <c r="G3375" t="s">
        <v>57</v>
      </c>
      <c r="I3375" t="s">
        <v>32</v>
      </c>
      <c r="K3375" s="10">
        <v>0.60058415009479904</v>
      </c>
    </row>
    <row r="3376" spans="2:11" x14ac:dyDescent="0.55000000000000004">
      <c r="B3376" t="s">
        <v>63</v>
      </c>
      <c r="E3376" s="12" t="s">
        <v>8</v>
      </c>
      <c r="G3376" t="s">
        <v>59</v>
      </c>
      <c r="I3376" t="s">
        <v>32</v>
      </c>
      <c r="K3376" s="10">
        <v>1.5640037566108933E-2</v>
      </c>
    </row>
    <row r="3377" spans="2:11" x14ac:dyDescent="0.55000000000000004">
      <c r="B3377" t="s">
        <v>63</v>
      </c>
      <c r="E3377" s="12" t="s">
        <v>8</v>
      </c>
      <c r="G3377" t="s">
        <v>58</v>
      </c>
      <c r="I3377" t="s">
        <v>33</v>
      </c>
      <c r="K3377" s="10">
        <v>0.32377581233909214</v>
      </c>
    </row>
    <row r="3378" spans="2:11" x14ac:dyDescent="0.55000000000000004">
      <c r="B3378" t="s">
        <v>63</v>
      </c>
      <c r="E3378" s="12" t="s">
        <v>8</v>
      </c>
      <c r="G3378" t="s">
        <v>57</v>
      </c>
      <c r="I3378" t="s">
        <v>33</v>
      </c>
      <c r="K3378" s="10">
        <v>0.58058415009479902</v>
      </c>
    </row>
    <row r="3379" spans="2:11" x14ac:dyDescent="0.55000000000000004">
      <c r="B3379" t="s">
        <v>63</v>
      </c>
      <c r="E3379" s="12" t="s">
        <v>8</v>
      </c>
      <c r="G3379" t="s">
        <v>59</v>
      </c>
      <c r="I3379" t="s">
        <v>33</v>
      </c>
      <c r="K3379" s="10">
        <v>9.5640037566108935E-2</v>
      </c>
    </row>
    <row r="3380" spans="2:11" x14ac:dyDescent="0.55000000000000004">
      <c r="B3380" t="s">
        <v>63</v>
      </c>
      <c r="E3380" s="12" t="s">
        <v>8</v>
      </c>
      <c r="G3380" t="s">
        <v>58</v>
      </c>
      <c r="I3380" t="s">
        <v>34</v>
      </c>
      <c r="K3380" s="10">
        <v>0.28377581233909216</v>
      </c>
    </row>
    <row r="3381" spans="2:11" x14ac:dyDescent="0.55000000000000004">
      <c r="B3381" t="s">
        <v>63</v>
      </c>
      <c r="E3381" s="12" t="s">
        <v>8</v>
      </c>
      <c r="G3381" t="s">
        <v>57</v>
      </c>
      <c r="I3381" t="s">
        <v>34</v>
      </c>
      <c r="K3381" s="10">
        <v>0.66058415009479898</v>
      </c>
    </row>
    <row r="3382" spans="2:11" x14ac:dyDescent="0.55000000000000004">
      <c r="B3382" t="s">
        <v>63</v>
      </c>
      <c r="E3382" s="12" t="s">
        <v>8</v>
      </c>
      <c r="G3382" t="s">
        <v>59</v>
      </c>
      <c r="I3382" t="s">
        <v>34</v>
      </c>
      <c r="K3382" s="10">
        <v>5.5640037566108941E-2</v>
      </c>
    </row>
    <row r="3383" spans="2:11" x14ac:dyDescent="0.55000000000000004">
      <c r="B3383" t="s">
        <v>63</v>
      </c>
      <c r="E3383" s="12" t="s">
        <v>8</v>
      </c>
      <c r="G3383" t="s">
        <v>58</v>
      </c>
      <c r="I3383" t="s">
        <v>35</v>
      </c>
      <c r="K3383" s="10">
        <v>0.29877581233909212</v>
      </c>
    </row>
    <row r="3384" spans="2:11" x14ac:dyDescent="0.55000000000000004">
      <c r="B3384" t="s">
        <v>63</v>
      </c>
      <c r="E3384" s="12" t="s">
        <v>8</v>
      </c>
      <c r="G3384" t="s">
        <v>57</v>
      </c>
      <c r="I3384" t="s">
        <v>35</v>
      </c>
      <c r="K3384" s="10">
        <v>0.61558415009479905</v>
      </c>
    </row>
    <row r="3385" spans="2:11" x14ac:dyDescent="0.55000000000000004">
      <c r="B3385" t="s">
        <v>63</v>
      </c>
      <c r="E3385" s="12" t="s">
        <v>8</v>
      </c>
      <c r="G3385" t="s">
        <v>59</v>
      </c>
      <c r="I3385" t="s">
        <v>35</v>
      </c>
      <c r="K3385" s="10">
        <v>8.564003756610894E-2</v>
      </c>
    </row>
    <row r="3386" spans="2:11" x14ac:dyDescent="0.55000000000000004">
      <c r="B3386" t="s">
        <v>63</v>
      </c>
      <c r="E3386" s="12" t="s">
        <v>8</v>
      </c>
      <c r="G3386" t="s">
        <v>58</v>
      </c>
      <c r="I3386" t="s">
        <v>36</v>
      </c>
      <c r="K3386" s="10">
        <v>0.29877581233909212</v>
      </c>
    </row>
    <row r="3387" spans="2:11" x14ac:dyDescent="0.55000000000000004">
      <c r="B3387" t="s">
        <v>63</v>
      </c>
      <c r="E3387" s="12" t="s">
        <v>8</v>
      </c>
      <c r="G3387" t="s">
        <v>57</v>
      </c>
      <c r="I3387" t="s">
        <v>36</v>
      </c>
      <c r="K3387" s="10">
        <v>0.61558415009479905</v>
      </c>
    </row>
    <row r="3388" spans="2:11" x14ac:dyDescent="0.55000000000000004">
      <c r="B3388" t="s">
        <v>63</v>
      </c>
      <c r="E3388" s="12" t="s">
        <v>8</v>
      </c>
      <c r="G3388" t="s">
        <v>59</v>
      </c>
      <c r="I3388" t="s">
        <v>36</v>
      </c>
      <c r="K3388" s="10">
        <v>8.564003756610894E-2</v>
      </c>
    </row>
    <row r="3389" spans="2:11" x14ac:dyDescent="0.55000000000000004">
      <c r="B3389" t="s">
        <v>63</v>
      </c>
      <c r="E3389" s="12" t="s">
        <v>25</v>
      </c>
      <c r="G3389" t="s">
        <v>58</v>
      </c>
      <c r="I3389" t="s">
        <v>28</v>
      </c>
      <c r="K3389" s="10">
        <v>0.32377581233909214</v>
      </c>
    </row>
    <row r="3390" spans="2:11" x14ac:dyDescent="0.55000000000000004">
      <c r="B3390" t="s">
        <v>63</v>
      </c>
      <c r="E3390" s="12" t="s">
        <v>25</v>
      </c>
      <c r="G3390" t="s">
        <v>57</v>
      </c>
      <c r="I3390" t="s">
        <v>28</v>
      </c>
      <c r="K3390" s="10">
        <v>0.56058415009479901</v>
      </c>
    </row>
    <row r="3391" spans="2:11" x14ac:dyDescent="0.55000000000000004">
      <c r="B3391" t="s">
        <v>63</v>
      </c>
      <c r="E3391" s="12" t="s">
        <v>25</v>
      </c>
      <c r="G3391" t="s">
        <v>59</v>
      </c>
      <c r="I3391" t="s">
        <v>28</v>
      </c>
      <c r="K3391" s="10">
        <v>0.11564003756610894</v>
      </c>
    </row>
    <row r="3392" spans="2:11" x14ac:dyDescent="0.55000000000000004">
      <c r="B3392" t="s">
        <v>63</v>
      </c>
      <c r="E3392" s="12" t="s">
        <v>25</v>
      </c>
      <c r="G3392" t="s">
        <v>58</v>
      </c>
      <c r="I3392" t="s">
        <v>29</v>
      </c>
      <c r="K3392" s="10">
        <v>0.33377581233909215</v>
      </c>
    </row>
    <row r="3393" spans="2:11" x14ac:dyDescent="0.55000000000000004">
      <c r="B3393" t="s">
        <v>63</v>
      </c>
      <c r="E3393" s="12" t="s">
        <v>25</v>
      </c>
      <c r="G3393" t="s">
        <v>57</v>
      </c>
      <c r="I3393" t="s">
        <v>29</v>
      </c>
      <c r="K3393" s="10">
        <v>0.53058415009479898</v>
      </c>
    </row>
    <row r="3394" spans="2:11" x14ac:dyDescent="0.55000000000000004">
      <c r="B3394" t="s">
        <v>63</v>
      </c>
      <c r="E3394" s="12" t="s">
        <v>25</v>
      </c>
      <c r="G3394" t="s">
        <v>59</v>
      </c>
      <c r="I3394" t="s">
        <v>29</v>
      </c>
      <c r="K3394" s="10">
        <v>0.13564003756610893</v>
      </c>
    </row>
    <row r="3395" spans="2:11" x14ac:dyDescent="0.55000000000000004">
      <c r="B3395" t="s">
        <v>63</v>
      </c>
      <c r="E3395" s="12" t="s">
        <v>25</v>
      </c>
      <c r="G3395" t="s">
        <v>58</v>
      </c>
      <c r="I3395" t="s">
        <v>30</v>
      </c>
      <c r="K3395" s="10">
        <v>0.33377581233909215</v>
      </c>
    </row>
    <row r="3396" spans="2:11" x14ac:dyDescent="0.55000000000000004">
      <c r="B3396" t="s">
        <v>63</v>
      </c>
      <c r="E3396" s="12" t="s">
        <v>25</v>
      </c>
      <c r="G3396" t="s">
        <v>57</v>
      </c>
      <c r="I3396" t="s">
        <v>30</v>
      </c>
      <c r="K3396" s="10">
        <v>0.53058415009479898</v>
      </c>
    </row>
    <row r="3397" spans="2:11" x14ac:dyDescent="0.55000000000000004">
      <c r="B3397" t="s">
        <v>63</v>
      </c>
      <c r="E3397" s="12" t="s">
        <v>25</v>
      </c>
      <c r="G3397" t="s">
        <v>59</v>
      </c>
      <c r="I3397" t="s">
        <v>30</v>
      </c>
      <c r="K3397" s="10">
        <v>0.13564003756610893</v>
      </c>
    </row>
    <row r="3398" spans="2:11" x14ac:dyDescent="0.55000000000000004">
      <c r="B3398" t="s">
        <v>63</v>
      </c>
      <c r="E3398" s="12" t="s">
        <v>25</v>
      </c>
      <c r="G3398" t="s">
        <v>58</v>
      </c>
      <c r="I3398" t="s">
        <v>31</v>
      </c>
      <c r="K3398" s="10">
        <v>0.33377581233909215</v>
      </c>
    </row>
    <row r="3399" spans="2:11" x14ac:dyDescent="0.55000000000000004">
      <c r="B3399" t="s">
        <v>63</v>
      </c>
      <c r="E3399" s="12" t="s">
        <v>25</v>
      </c>
      <c r="G3399" t="s">
        <v>57</v>
      </c>
      <c r="I3399" t="s">
        <v>31</v>
      </c>
      <c r="K3399" s="10">
        <v>0.53058415009479898</v>
      </c>
    </row>
    <row r="3400" spans="2:11" x14ac:dyDescent="0.55000000000000004">
      <c r="B3400" t="s">
        <v>63</v>
      </c>
      <c r="E3400" s="12" t="s">
        <v>25</v>
      </c>
      <c r="G3400" t="s">
        <v>59</v>
      </c>
      <c r="I3400" t="s">
        <v>31</v>
      </c>
      <c r="K3400" s="10">
        <v>0.13564003756610893</v>
      </c>
    </row>
    <row r="3401" spans="2:11" x14ac:dyDescent="0.55000000000000004">
      <c r="B3401" t="s">
        <v>63</v>
      </c>
      <c r="E3401" s="12" t="s">
        <v>25</v>
      </c>
      <c r="G3401" t="s">
        <v>58</v>
      </c>
      <c r="I3401" t="s">
        <v>32</v>
      </c>
      <c r="K3401" s="10">
        <v>0.33377581233909215</v>
      </c>
    </row>
    <row r="3402" spans="2:11" x14ac:dyDescent="0.55000000000000004">
      <c r="B3402" t="s">
        <v>63</v>
      </c>
      <c r="E3402" s="12" t="s">
        <v>25</v>
      </c>
      <c r="G3402" t="s">
        <v>57</v>
      </c>
      <c r="I3402" t="s">
        <v>32</v>
      </c>
      <c r="K3402" s="10">
        <v>0.53058415009479898</v>
      </c>
    </row>
    <row r="3403" spans="2:11" x14ac:dyDescent="0.55000000000000004">
      <c r="B3403" t="s">
        <v>63</v>
      </c>
      <c r="E3403" s="12" t="s">
        <v>25</v>
      </c>
      <c r="G3403" t="s">
        <v>59</v>
      </c>
      <c r="I3403" t="s">
        <v>32</v>
      </c>
      <c r="K3403" s="10">
        <v>0.13564003756610893</v>
      </c>
    </row>
    <row r="3404" spans="2:11" x14ac:dyDescent="0.55000000000000004">
      <c r="B3404" t="s">
        <v>63</v>
      </c>
      <c r="E3404" s="12" t="s">
        <v>25</v>
      </c>
      <c r="G3404" t="s">
        <v>58</v>
      </c>
      <c r="I3404" t="s">
        <v>33</v>
      </c>
      <c r="K3404" s="10">
        <v>0.32377581233909214</v>
      </c>
    </row>
    <row r="3405" spans="2:11" x14ac:dyDescent="0.55000000000000004">
      <c r="B3405" t="s">
        <v>63</v>
      </c>
      <c r="E3405" s="12" t="s">
        <v>25</v>
      </c>
      <c r="G3405" t="s">
        <v>57</v>
      </c>
      <c r="I3405" t="s">
        <v>33</v>
      </c>
      <c r="K3405" s="10">
        <v>0.56058415009479901</v>
      </c>
    </row>
    <row r="3406" spans="2:11" x14ac:dyDescent="0.55000000000000004">
      <c r="B3406" t="s">
        <v>63</v>
      </c>
      <c r="E3406" s="12" t="s">
        <v>25</v>
      </c>
      <c r="G3406" t="s">
        <v>59</v>
      </c>
      <c r="I3406" t="s">
        <v>33</v>
      </c>
      <c r="K3406" s="10">
        <v>0.11564003756610894</v>
      </c>
    </row>
    <row r="3407" spans="2:11" x14ac:dyDescent="0.55000000000000004">
      <c r="B3407" t="s">
        <v>63</v>
      </c>
      <c r="E3407" s="12" t="s">
        <v>25</v>
      </c>
      <c r="G3407" t="s">
        <v>58</v>
      </c>
      <c r="I3407" t="s">
        <v>34</v>
      </c>
      <c r="K3407" s="10">
        <v>0.22377581233909213</v>
      </c>
    </row>
    <row r="3408" spans="2:11" x14ac:dyDescent="0.55000000000000004">
      <c r="B3408" t="s">
        <v>63</v>
      </c>
      <c r="E3408" s="12" t="s">
        <v>25</v>
      </c>
      <c r="G3408" t="s">
        <v>57</v>
      </c>
      <c r="I3408" t="s">
        <v>34</v>
      </c>
      <c r="K3408" s="10">
        <v>0.680584150094799</v>
      </c>
    </row>
    <row r="3409" spans="2:11" x14ac:dyDescent="0.55000000000000004">
      <c r="B3409" t="s">
        <v>63</v>
      </c>
      <c r="E3409" s="12" t="s">
        <v>25</v>
      </c>
      <c r="G3409" t="s">
        <v>59</v>
      </c>
      <c r="I3409" t="s">
        <v>34</v>
      </c>
      <c r="K3409" s="10">
        <v>9.5640037566108935E-2</v>
      </c>
    </row>
    <row r="3410" spans="2:11" x14ac:dyDescent="0.55000000000000004">
      <c r="B3410" t="s">
        <v>63</v>
      </c>
      <c r="E3410" s="12" t="s">
        <v>25</v>
      </c>
      <c r="G3410" t="s">
        <v>58</v>
      </c>
      <c r="I3410" t="s">
        <v>35</v>
      </c>
      <c r="K3410" s="10">
        <v>0.32377581233909214</v>
      </c>
    </row>
    <row r="3411" spans="2:11" x14ac:dyDescent="0.55000000000000004">
      <c r="B3411" t="s">
        <v>63</v>
      </c>
      <c r="E3411" s="12" t="s">
        <v>25</v>
      </c>
      <c r="G3411" t="s">
        <v>57</v>
      </c>
      <c r="I3411" t="s">
        <v>35</v>
      </c>
      <c r="K3411" s="10">
        <v>0.65058415009479897</v>
      </c>
    </row>
    <row r="3412" spans="2:11" x14ac:dyDescent="0.55000000000000004">
      <c r="B3412" t="s">
        <v>63</v>
      </c>
      <c r="E3412" s="12" t="s">
        <v>25</v>
      </c>
      <c r="G3412" t="s">
        <v>59</v>
      </c>
      <c r="I3412" t="s">
        <v>35</v>
      </c>
      <c r="K3412" s="10">
        <v>2.5640037566108942E-2</v>
      </c>
    </row>
    <row r="3413" spans="2:11" x14ac:dyDescent="0.55000000000000004">
      <c r="B3413" t="s">
        <v>63</v>
      </c>
      <c r="E3413" s="12" t="s">
        <v>25</v>
      </c>
      <c r="G3413" t="s">
        <v>58</v>
      </c>
      <c r="I3413" t="s">
        <v>36</v>
      </c>
      <c r="K3413" s="10">
        <v>0.32377581233909214</v>
      </c>
    </row>
    <row r="3414" spans="2:11" x14ac:dyDescent="0.55000000000000004">
      <c r="B3414" t="s">
        <v>63</v>
      </c>
      <c r="E3414" s="12" t="s">
        <v>25</v>
      </c>
      <c r="G3414" t="s">
        <v>57</v>
      </c>
      <c r="I3414" t="s">
        <v>36</v>
      </c>
      <c r="K3414" s="10">
        <v>0.56058415009479901</v>
      </c>
    </row>
    <row r="3415" spans="2:11" x14ac:dyDescent="0.55000000000000004">
      <c r="B3415" t="s">
        <v>63</v>
      </c>
      <c r="E3415" s="12" t="s">
        <v>25</v>
      </c>
      <c r="G3415" t="s">
        <v>59</v>
      </c>
      <c r="I3415" t="s">
        <v>36</v>
      </c>
      <c r="K3415" s="10">
        <v>0.11564003756610894</v>
      </c>
    </row>
    <row r="3416" spans="2:11" x14ac:dyDescent="0.55000000000000004">
      <c r="B3416" t="s">
        <v>63</v>
      </c>
      <c r="E3416" t="s">
        <v>26</v>
      </c>
      <c r="G3416" t="s">
        <v>58</v>
      </c>
      <c r="I3416" t="s">
        <v>28</v>
      </c>
      <c r="K3416" s="10">
        <v>0.32377581233909214</v>
      </c>
    </row>
    <row r="3417" spans="2:11" x14ac:dyDescent="0.55000000000000004">
      <c r="B3417" t="s">
        <v>63</v>
      </c>
      <c r="E3417" t="s">
        <v>26</v>
      </c>
      <c r="G3417" t="s">
        <v>57</v>
      </c>
      <c r="I3417" t="s">
        <v>28</v>
      </c>
      <c r="K3417" s="10">
        <v>0.56058415009479901</v>
      </c>
    </row>
    <row r="3418" spans="2:11" x14ac:dyDescent="0.55000000000000004">
      <c r="B3418" t="s">
        <v>63</v>
      </c>
      <c r="E3418" t="s">
        <v>26</v>
      </c>
      <c r="G3418" t="s">
        <v>59</v>
      </c>
      <c r="I3418" t="s">
        <v>28</v>
      </c>
      <c r="K3418" s="10">
        <v>0.11564003756610894</v>
      </c>
    </row>
    <row r="3419" spans="2:11" x14ac:dyDescent="0.55000000000000004">
      <c r="B3419" t="s">
        <v>63</v>
      </c>
      <c r="E3419" t="s">
        <v>26</v>
      </c>
      <c r="G3419" t="s">
        <v>58</v>
      </c>
      <c r="I3419" t="s">
        <v>29</v>
      </c>
      <c r="K3419" s="10">
        <v>0.38377581233909214</v>
      </c>
    </row>
    <row r="3420" spans="2:11" x14ac:dyDescent="0.55000000000000004">
      <c r="B3420" t="s">
        <v>63</v>
      </c>
      <c r="E3420" t="s">
        <v>26</v>
      </c>
      <c r="G3420" t="s">
        <v>57</v>
      </c>
      <c r="I3420" t="s">
        <v>29</v>
      </c>
      <c r="K3420" s="10">
        <v>0.36058415009479899</v>
      </c>
    </row>
    <row r="3421" spans="2:11" x14ac:dyDescent="0.55000000000000004">
      <c r="B3421" t="s">
        <v>63</v>
      </c>
      <c r="E3421" t="s">
        <v>26</v>
      </c>
      <c r="G3421" t="s">
        <v>59</v>
      </c>
      <c r="I3421" t="s">
        <v>29</v>
      </c>
      <c r="K3421" s="10">
        <v>0.25564003756610898</v>
      </c>
    </row>
    <row r="3422" spans="2:11" x14ac:dyDescent="0.55000000000000004">
      <c r="B3422" t="s">
        <v>63</v>
      </c>
      <c r="E3422" t="s">
        <v>26</v>
      </c>
      <c r="G3422" t="s">
        <v>58</v>
      </c>
      <c r="I3422" t="s">
        <v>30</v>
      </c>
      <c r="K3422" s="10">
        <v>0.38377581233909214</v>
      </c>
    </row>
    <row r="3423" spans="2:11" x14ac:dyDescent="0.55000000000000004">
      <c r="B3423" t="s">
        <v>63</v>
      </c>
      <c r="E3423" t="s">
        <v>26</v>
      </c>
      <c r="G3423" t="s">
        <v>57</v>
      </c>
      <c r="I3423" t="s">
        <v>30</v>
      </c>
      <c r="K3423" s="10">
        <v>0.36058415009479899</v>
      </c>
    </row>
    <row r="3424" spans="2:11" x14ac:dyDescent="0.55000000000000004">
      <c r="B3424" t="s">
        <v>63</v>
      </c>
      <c r="E3424" t="s">
        <v>26</v>
      </c>
      <c r="G3424" t="s">
        <v>59</v>
      </c>
      <c r="I3424" t="s">
        <v>30</v>
      </c>
      <c r="K3424" s="10">
        <v>0.25564003756610898</v>
      </c>
    </row>
    <row r="3425" spans="2:11" x14ac:dyDescent="0.55000000000000004">
      <c r="B3425" t="s">
        <v>63</v>
      </c>
      <c r="E3425" t="s">
        <v>26</v>
      </c>
      <c r="G3425" t="s">
        <v>58</v>
      </c>
      <c r="I3425" t="s">
        <v>31</v>
      </c>
      <c r="K3425" s="10">
        <v>0.38377581233909214</v>
      </c>
    </row>
    <row r="3426" spans="2:11" x14ac:dyDescent="0.55000000000000004">
      <c r="B3426" t="s">
        <v>63</v>
      </c>
      <c r="E3426" t="s">
        <v>26</v>
      </c>
      <c r="G3426" t="s">
        <v>57</v>
      </c>
      <c r="I3426" t="s">
        <v>31</v>
      </c>
      <c r="K3426" s="10">
        <v>0.36058415009479899</v>
      </c>
    </row>
    <row r="3427" spans="2:11" x14ac:dyDescent="0.55000000000000004">
      <c r="B3427" t="s">
        <v>63</v>
      </c>
      <c r="E3427" t="s">
        <v>26</v>
      </c>
      <c r="G3427" t="s">
        <v>59</v>
      </c>
      <c r="I3427" t="s">
        <v>31</v>
      </c>
      <c r="K3427" s="10">
        <v>0.25564003756610898</v>
      </c>
    </row>
    <row r="3428" spans="2:11" x14ac:dyDescent="0.55000000000000004">
      <c r="B3428" t="s">
        <v>63</v>
      </c>
      <c r="E3428" t="s">
        <v>26</v>
      </c>
      <c r="G3428" t="s">
        <v>58</v>
      </c>
      <c r="I3428" t="s">
        <v>32</v>
      </c>
      <c r="K3428" s="10">
        <v>0.38377581233909214</v>
      </c>
    </row>
    <row r="3429" spans="2:11" x14ac:dyDescent="0.55000000000000004">
      <c r="B3429" t="s">
        <v>63</v>
      </c>
      <c r="E3429" t="s">
        <v>26</v>
      </c>
      <c r="G3429" t="s">
        <v>57</v>
      </c>
      <c r="I3429" t="s">
        <v>32</v>
      </c>
      <c r="K3429" s="10">
        <v>0.36058415009479899</v>
      </c>
    </row>
    <row r="3430" spans="2:11" x14ac:dyDescent="0.55000000000000004">
      <c r="B3430" t="s">
        <v>63</v>
      </c>
      <c r="E3430" t="s">
        <v>26</v>
      </c>
      <c r="G3430" t="s">
        <v>59</v>
      </c>
      <c r="I3430" t="s">
        <v>32</v>
      </c>
      <c r="K3430" s="10">
        <v>0.25564003756610898</v>
      </c>
    </row>
    <row r="3431" spans="2:11" x14ac:dyDescent="0.55000000000000004">
      <c r="B3431" t="s">
        <v>63</v>
      </c>
      <c r="E3431" t="s">
        <v>26</v>
      </c>
      <c r="G3431" t="s">
        <v>58</v>
      </c>
      <c r="I3431" t="s">
        <v>33</v>
      </c>
      <c r="K3431" s="10">
        <v>0.32377581233909214</v>
      </c>
    </row>
    <row r="3432" spans="2:11" x14ac:dyDescent="0.55000000000000004">
      <c r="B3432" t="s">
        <v>63</v>
      </c>
      <c r="E3432" t="s">
        <v>26</v>
      </c>
      <c r="G3432" t="s">
        <v>57</v>
      </c>
      <c r="I3432" t="s">
        <v>33</v>
      </c>
      <c r="K3432" s="10">
        <v>0.58058415009479902</v>
      </c>
    </row>
    <row r="3433" spans="2:11" x14ac:dyDescent="0.55000000000000004">
      <c r="B3433" t="s">
        <v>63</v>
      </c>
      <c r="E3433" t="s">
        <v>26</v>
      </c>
      <c r="G3433" t="s">
        <v>59</v>
      </c>
      <c r="I3433" t="s">
        <v>33</v>
      </c>
      <c r="K3433" s="10">
        <v>9.5640037566108935E-2</v>
      </c>
    </row>
    <row r="3434" spans="2:11" x14ac:dyDescent="0.55000000000000004">
      <c r="B3434" t="s">
        <v>63</v>
      </c>
      <c r="E3434" t="s">
        <v>26</v>
      </c>
      <c r="G3434" t="s">
        <v>58</v>
      </c>
      <c r="I3434" t="s">
        <v>34</v>
      </c>
      <c r="K3434" s="10">
        <v>0.31377581233909213</v>
      </c>
    </row>
    <row r="3435" spans="2:11" x14ac:dyDescent="0.55000000000000004">
      <c r="B3435" t="s">
        <v>63</v>
      </c>
      <c r="E3435" t="s">
        <v>26</v>
      </c>
      <c r="G3435" t="s">
        <v>57</v>
      </c>
      <c r="I3435" t="s">
        <v>34</v>
      </c>
      <c r="K3435" s="10">
        <v>0.57058415009479901</v>
      </c>
    </row>
    <row r="3436" spans="2:11" x14ac:dyDescent="0.55000000000000004">
      <c r="B3436" t="s">
        <v>63</v>
      </c>
      <c r="E3436" t="s">
        <v>26</v>
      </c>
      <c r="G3436" t="s">
        <v>59</v>
      </c>
      <c r="I3436" t="s">
        <v>34</v>
      </c>
      <c r="K3436" s="10">
        <v>0.11564003756610894</v>
      </c>
    </row>
    <row r="3437" spans="2:11" x14ac:dyDescent="0.55000000000000004">
      <c r="B3437" t="s">
        <v>63</v>
      </c>
      <c r="E3437" t="s">
        <v>26</v>
      </c>
      <c r="G3437" t="s">
        <v>58</v>
      </c>
      <c r="I3437" t="s">
        <v>35</v>
      </c>
      <c r="K3437" s="10">
        <v>0.32377581233909214</v>
      </c>
    </row>
    <row r="3438" spans="2:11" x14ac:dyDescent="0.55000000000000004">
      <c r="B3438" t="s">
        <v>63</v>
      </c>
      <c r="E3438" t="s">
        <v>26</v>
      </c>
      <c r="G3438" t="s">
        <v>57</v>
      </c>
      <c r="I3438" t="s">
        <v>35</v>
      </c>
      <c r="K3438" s="10">
        <v>0.56058415009479901</v>
      </c>
    </row>
    <row r="3439" spans="2:11" x14ac:dyDescent="0.55000000000000004">
      <c r="B3439" t="s">
        <v>63</v>
      </c>
      <c r="E3439" t="s">
        <v>26</v>
      </c>
      <c r="G3439" t="s">
        <v>59</v>
      </c>
      <c r="I3439" t="s">
        <v>35</v>
      </c>
      <c r="K3439" s="10">
        <v>0.11564003756610894</v>
      </c>
    </row>
    <row r="3440" spans="2:11" x14ac:dyDescent="0.55000000000000004">
      <c r="B3440" t="s">
        <v>63</v>
      </c>
      <c r="E3440" t="s">
        <v>26</v>
      </c>
      <c r="G3440" t="s">
        <v>58</v>
      </c>
      <c r="I3440" t="s">
        <v>36</v>
      </c>
      <c r="K3440" s="10">
        <v>0.32377581233909214</v>
      </c>
    </row>
    <row r="3441" spans="2:11" x14ac:dyDescent="0.55000000000000004">
      <c r="B3441" t="s">
        <v>63</v>
      </c>
      <c r="E3441" t="s">
        <v>26</v>
      </c>
      <c r="G3441" t="s">
        <v>57</v>
      </c>
      <c r="I3441" t="s">
        <v>36</v>
      </c>
      <c r="K3441" s="10">
        <v>0.56058415009479901</v>
      </c>
    </row>
    <row r="3442" spans="2:11" x14ac:dyDescent="0.55000000000000004">
      <c r="B3442" t="s">
        <v>63</v>
      </c>
      <c r="E3442" t="s">
        <v>26</v>
      </c>
      <c r="G3442" t="s">
        <v>59</v>
      </c>
      <c r="I3442" t="s">
        <v>36</v>
      </c>
      <c r="K3442" s="10">
        <v>0.11564003756610894</v>
      </c>
    </row>
    <row r="3443" spans="2:11" x14ac:dyDescent="0.55000000000000004">
      <c r="B3443" t="s">
        <v>63</v>
      </c>
      <c r="E3443" t="s">
        <v>8</v>
      </c>
      <c r="G3443" t="s">
        <v>58</v>
      </c>
      <c r="I3443" t="s">
        <v>28</v>
      </c>
      <c r="K3443" s="10">
        <v>0.5</v>
      </c>
    </row>
    <row r="3444" spans="2:11" x14ac:dyDescent="0.55000000000000004">
      <c r="B3444" t="s">
        <v>63</v>
      </c>
      <c r="E3444" t="s">
        <v>8</v>
      </c>
      <c r="G3444" t="s">
        <v>57</v>
      </c>
      <c r="I3444" t="s">
        <v>28</v>
      </c>
      <c r="K3444" s="10">
        <v>0.1</v>
      </c>
    </row>
    <row r="3445" spans="2:11" x14ac:dyDescent="0.55000000000000004">
      <c r="B3445" t="s">
        <v>63</v>
      </c>
      <c r="E3445" t="s">
        <v>8</v>
      </c>
      <c r="G3445" t="s">
        <v>59</v>
      </c>
      <c r="I3445" t="s">
        <v>28</v>
      </c>
      <c r="K3445" s="10">
        <v>0.4</v>
      </c>
    </row>
    <row r="3446" spans="2:11" x14ac:dyDescent="0.55000000000000004">
      <c r="B3446" t="s">
        <v>63</v>
      </c>
      <c r="E3446" t="s">
        <v>8</v>
      </c>
      <c r="G3446" t="s">
        <v>58</v>
      </c>
      <c r="I3446" t="s">
        <v>29</v>
      </c>
      <c r="K3446" s="10">
        <v>0.5</v>
      </c>
    </row>
    <row r="3447" spans="2:11" x14ac:dyDescent="0.55000000000000004">
      <c r="B3447" t="s">
        <v>63</v>
      </c>
      <c r="E3447" t="s">
        <v>8</v>
      </c>
      <c r="G3447" t="s">
        <v>57</v>
      </c>
      <c r="I3447" t="s">
        <v>29</v>
      </c>
      <c r="K3447" s="10">
        <v>0.1</v>
      </c>
    </row>
    <row r="3448" spans="2:11" x14ac:dyDescent="0.55000000000000004">
      <c r="B3448" t="s">
        <v>63</v>
      </c>
      <c r="E3448" t="s">
        <v>8</v>
      </c>
      <c r="G3448" t="s">
        <v>59</v>
      </c>
      <c r="I3448" t="s">
        <v>29</v>
      </c>
      <c r="K3448" s="10">
        <v>0.4</v>
      </c>
    </row>
    <row r="3449" spans="2:11" x14ac:dyDescent="0.55000000000000004">
      <c r="B3449" t="s">
        <v>63</v>
      </c>
      <c r="E3449" t="s">
        <v>8</v>
      </c>
      <c r="G3449" t="s">
        <v>58</v>
      </c>
      <c r="I3449" t="s">
        <v>30</v>
      </c>
      <c r="K3449" s="10">
        <v>0.5</v>
      </c>
    </row>
    <row r="3450" spans="2:11" x14ac:dyDescent="0.55000000000000004">
      <c r="B3450" t="s">
        <v>63</v>
      </c>
      <c r="E3450" t="s">
        <v>8</v>
      </c>
      <c r="G3450" t="s">
        <v>57</v>
      </c>
      <c r="I3450" t="s">
        <v>30</v>
      </c>
      <c r="K3450" s="10">
        <v>0.1</v>
      </c>
    </row>
    <row r="3451" spans="2:11" x14ac:dyDescent="0.55000000000000004">
      <c r="B3451" t="s">
        <v>63</v>
      </c>
      <c r="E3451" t="s">
        <v>8</v>
      </c>
      <c r="G3451" t="s">
        <v>59</v>
      </c>
      <c r="I3451" t="s">
        <v>30</v>
      </c>
      <c r="K3451" s="10">
        <v>0.4</v>
      </c>
    </row>
    <row r="3452" spans="2:11" x14ac:dyDescent="0.55000000000000004">
      <c r="B3452" t="s">
        <v>63</v>
      </c>
      <c r="E3452" t="s">
        <v>8</v>
      </c>
      <c r="G3452" t="s">
        <v>58</v>
      </c>
      <c r="I3452" t="s">
        <v>31</v>
      </c>
      <c r="K3452" s="10">
        <v>0.5</v>
      </c>
    </row>
    <row r="3453" spans="2:11" x14ac:dyDescent="0.55000000000000004">
      <c r="B3453" t="s">
        <v>63</v>
      </c>
      <c r="E3453" t="s">
        <v>8</v>
      </c>
      <c r="G3453" t="s">
        <v>57</v>
      </c>
      <c r="I3453" t="s">
        <v>31</v>
      </c>
      <c r="K3453" s="10">
        <v>0.1</v>
      </c>
    </row>
    <row r="3454" spans="2:11" x14ac:dyDescent="0.55000000000000004">
      <c r="B3454" t="s">
        <v>63</v>
      </c>
      <c r="E3454" t="s">
        <v>8</v>
      </c>
      <c r="G3454" t="s">
        <v>59</v>
      </c>
      <c r="I3454" t="s">
        <v>31</v>
      </c>
      <c r="K3454" s="10">
        <v>0.4</v>
      </c>
    </row>
    <row r="3455" spans="2:11" x14ac:dyDescent="0.55000000000000004">
      <c r="B3455" t="s">
        <v>63</v>
      </c>
      <c r="E3455" t="s">
        <v>8</v>
      </c>
      <c r="G3455" t="s">
        <v>58</v>
      </c>
      <c r="I3455" t="s">
        <v>32</v>
      </c>
      <c r="K3455" s="10">
        <v>0.5</v>
      </c>
    </row>
    <row r="3456" spans="2:11" x14ac:dyDescent="0.55000000000000004">
      <c r="B3456" t="s">
        <v>63</v>
      </c>
      <c r="E3456" t="s">
        <v>8</v>
      </c>
      <c r="G3456" t="s">
        <v>57</v>
      </c>
      <c r="I3456" t="s">
        <v>32</v>
      </c>
      <c r="K3456" s="10">
        <v>0.1</v>
      </c>
    </row>
    <row r="3457" spans="2:11" x14ac:dyDescent="0.55000000000000004">
      <c r="B3457" t="s">
        <v>63</v>
      </c>
      <c r="E3457" t="s">
        <v>8</v>
      </c>
      <c r="G3457" t="s">
        <v>59</v>
      </c>
      <c r="I3457" t="s">
        <v>32</v>
      </c>
      <c r="K3457" s="10">
        <v>0.4</v>
      </c>
    </row>
    <row r="3458" spans="2:11" x14ac:dyDescent="0.55000000000000004">
      <c r="B3458" t="s">
        <v>63</v>
      </c>
      <c r="E3458" t="s">
        <v>8</v>
      </c>
      <c r="G3458" t="s">
        <v>58</v>
      </c>
      <c r="I3458" t="s">
        <v>33</v>
      </c>
      <c r="K3458" s="10">
        <v>0.5</v>
      </c>
    </row>
    <row r="3459" spans="2:11" x14ac:dyDescent="0.55000000000000004">
      <c r="B3459" t="s">
        <v>63</v>
      </c>
      <c r="E3459" t="s">
        <v>8</v>
      </c>
      <c r="G3459" t="s">
        <v>57</v>
      </c>
      <c r="I3459" t="s">
        <v>33</v>
      </c>
      <c r="K3459" s="10">
        <v>0.1</v>
      </c>
    </row>
    <row r="3460" spans="2:11" x14ac:dyDescent="0.55000000000000004">
      <c r="B3460" t="s">
        <v>63</v>
      </c>
      <c r="E3460" t="s">
        <v>8</v>
      </c>
      <c r="G3460" t="s">
        <v>59</v>
      </c>
      <c r="I3460" t="s">
        <v>33</v>
      </c>
      <c r="K3460" s="10">
        <v>0.4</v>
      </c>
    </row>
    <row r="3461" spans="2:11" x14ac:dyDescent="0.55000000000000004">
      <c r="B3461" t="s">
        <v>63</v>
      </c>
      <c r="E3461" t="s">
        <v>8</v>
      </c>
      <c r="G3461" t="s">
        <v>58</v>
      </c>
      <c r="I3461" t="s">
        <v>34</v>
      </c>
      <c r="K3461" s="10">
        <v>0.5</v>
      </c>
    </row>
    <row r="3462" spans="2:11" x14ac:dyDescent="0.55000000000000004">
      <c r="B3462" t="s">
        <v>63</v>
      </c>
      <c r="E3462" t="s">
        <v>8</v>
      </c>
      <c r="G3462" t="s">
        <v>57</v>
      </c>
      <c r="I3462" t="s">
        <v>34</v>
      </c>
      <c r="K3462" s="10">
        <v>0.1</v>
      </c>
    </row>
    <row r="3463" spans="2:11" x14ac:dyDescent="0.55000000000000004">
      <c r="B3463" t="s">
        <v>63</v>
      </c>
      <c r="E3463" t="s">
        <v>8</v>
      </c>
      <c r="G3463" t="s">
        <v>59</v>
      </c>
      <c r="I3463" t="s">
        <v>34</v>
      </c>
      <c r="K3463" s="10">
        <v>0.4</v>
      </c>
    </row>
    <row r="3464" spans="2:11" x14ac:dyDescent="0.55000000000000004">
      <c r="B3464" t="s">
        <v>63</v>
      </c>
      <c r="E3464" t="s">
        <v>8</v>
      </c>
      <c r="G3464" t="s">
        <v>58</v>
      </c>
      <c r="I3464" t="s">
        <v>35</v>
      </c>
      <c r="K3464" s="10">
        <v>0.5</v>
      </c>
    </row>
    <row r="3465" spans="2:11" x14ac:dyDescent="0.55000000000000004">
      <c r="B3465" t="s">
        <v>63</v>
      </c>
      <c r="E3465" t="s">
        <v>8</v>
      </c>
      <c r="G3465" t="s">
        <v>57</v>
      </c>
      <c r="I3465" t="s">
        <v>35</v>
      </c>
      <c r="K3465" s="10">
        <v>0.1</v>
      </c>
    </row>
    <row r="3466" spans="2:11" x14ac:dyDescent="0.55000000000000004">
      <c r="B3466" t="s">
        <v>63</v>
      </c>
      <c r="E3466" t="s">
        <v>8</v>
      </c>
      <c r="G3466" t="s">
        <v>59</v>
      </c>
      <c r="I3466" t="s">
        <v>35</v>
      </c>
      <c r="K3466" s="10">
        <v>0.4</v>
      </c>
    </row>
    <row r="3467" spans="2:11" x14ac:dyDescent="0.55000000000000004">
      <c r="B3467" t="s">
        <v>63</v>
      </c>
      <c r="E3467" t="s">
        <v>8</v>
      </c>
      <c r="G3467" t="s">
        <v>58</v>
      </c>
      <c r="I3467" t="s">
        <v>36</v>
      </c>
      <c r="K3467" s="10">
        <v>0.5</v>
      </c>
    </row>
    <row r="3468" spans="2:11" x14ac:dyDescent="0.55000000000000004">
      <c r="B3468" t="s">
        <v>63</v>
      </c>
      <c r="E3468" t="s">
        <v>8</v>
      </c>
      <c r="G3468" t="s">
        <v>57</v>
      </c>
      <c r="I3468" t="s">
        <v>36</v>
      </c>
      <c r="K3468" s="10">
        <v>0.1</v>
      </c>
    </row>
    <row r="3469" spans="2:11" x14ac:dyDescent="0.55000000000000004">
      <c r="B3469" t="s">
        <v>63</v>
      </c>
      <c r="E3469" t="s">
        <v>8</v>
      </c>
      <c r="G3469" t="s">
        <v>59</v>
      </c>
      <c r="I3469" t="s">
        <v>36</v>
      </c>
      <c r="K3469" s="10">
        <v>0.4</v>
      </c>
    </row>
    <row r="3470" spans="2:11" x14ac:dyDescent="0.55000000000000004">
      <c r="B3470" t="s">
        <v>63</v>
      </c>
      <c r="E3470" s="12" t="s">
        <v>25</v>
      </c>
      <c r="G3470" t="s">
        <v>58</v>
      </c>
      <c r="I3470" t="s">
        <v>28</v>
      </c>
      <c r="K3470" s="10">
        <v>0.5</v>
      </c>
    </row>
    <row r="3471" spans="2:11" x14ac:dyDescent="0.55000000000000004">
      <c r="B3471" t="s">
        <v>63</v>
      </c>
      <c r="E3471" s="12" t="s">
        <v>25</v>
      </c>
      <c r="G3471" t="s">
        <v>57</v>
      </c>
      <c r="I3471" t="s">
        <v>28</v>
      </c>
      <c r="K3471" s="10">
        <v>0.1</v>
      </c>
    </row>
    <row r="3472" spans="2:11" x14ac:dyDescent="0.55000000000000004">
      <c r="B3472" t="s">
        <v>63</v>
      </c>
      <c r="E3472" s="12" t="s">
        <v>25</v>
      </c>
      <c r="G3472" t="s">
        <v>59</v>
      </c>
      <c r="I3472" t="s">
        <v>28</v>
      </c>
      <c r="K3472" s="10">
        <v>0.4</v>
      </c>
    </row>
    <row r="3473" spans="2:11" x14ac:dyDescent="0.55000000000000004">
      <c r="B3473" t="s">
        <v>63</v>
      </c>
      <c r="E3473" s="12" t="s">
        <v>25</v>
      </c>
      <c r="G3473" t="s">
        <v>58</v>
      </c>
      <c r="I3473" t="s">
        <v>29</v>
      </c>
      <c r="K3473" s="10">
        <v>0.5</v>
      </c>
    </row>
    <row r="3474" spans="2:11" x14ac:dyDescent="0.55000000000000004">
      <c r="B3474" t="s">
        <v>63</v>
      </c>
      <c r="E3474" s="12" t="s">
        <v>25</v>
      </c>
      <c r="G3474" t="s">
        <v>57</v>
      </c>
      <c r="I3474" t="s">
        <v>29</v>
      </c>
      <c r="K3474" s="10">
        <v>0.1</v>
      </c>
    </row>
    <row r="3475" spans="2:11" x14ac:dyDescent="0.55000000000000004">
      <c r="B3475" t="s">
        <v>63</v>
      </c>
      <c r="E3475" s="12" t="s">
        <v>25</v>
      </c>
      <c r="G3475" t="s">
        <v>59</v>
      </c>
      <c r="I3475" t="s">
        <v>29</v>
      </c>
      <c r="K3475" s="10">
        <v>0.4</v>
      </c>
    </row>
    <row r="3476" spans="2:11" x14ac:dyDescent="0.55000000000000004">
      <c r="B3476" t="s">
        <v>63</v>
      </c>
      <c r="E3476" s="12" t="s">
        <v>25</v>
      </c>
      <c r="G3476" t="s">
        <v>58</v>
      </c>
      <c r="I3476" t="s">
        <v>30</v>
      </c>
      <c r="K3476" s="10">
        <v>0.5</v>
      </c>
    </row>
    <row r="3477" spans="2:11" x14ac:dyDescent="0.55000000000000004">
      <c r="B3477" t="s">
        <v>63</v>
      </c>
      <c r="E3477" s="12" t="s">
        <v>25</v>
      </c>
      <c r="G3477" t="s">
        <v>57</v>
      </c>
      <c r="I3477" t="s">
        <v>30</v>
      </c>
      <c r="K3477" s="10">
        <v>0.1</v>
      </c>
    </row>
    <row r="3478" spans="2:11" x14ac:dyDescent="0.55000000000000004">
      <c r="B3478" t="s">
        <v>63</v>
      </c>
      <c r="E3478" s="12" t="s">
        <v>25</v>
      </c>
      <c r="G3478" t="s">
        <v>59</v>
      </c>
      <c r="I3478" t="s">
        <v>30</v>
      </c>
      <c r="K3478" s="10">
        <v>0.4</v>
      </c>
    </row>
    <row r="3479" spans="2:11" x14ac:dyDescent="0.55000000000000004">
      <c r="B3479" t="s">
        <v>63</v>
      </c>
      <c r="E3479" s="12" t="s">
        <v>25</v>
      </c>
      <c r="G3479" t="s">
        <v>58</v>
      </c>
      <c r="I3479" t="s">
        <v>31</v>
      </c>
      <c r="K3479" s="10">
        <v>0.5</v>
      </c>
    </row>
    <row r="3480" spans="2:11" x14ac:dyDescent="0.55000000000000004">
      <c r="B3480" t="s">
        <v>63</v>
      </c>
      <c r="E3480" s="12" t="s">
        <v>25</v>
      </c>
      <c r="G3480" t="s">
        <v>57</v>
      </c>
      <c r="I3480" t="s">
        <v>31</v>
      </c>
      <c r="K3480" s="10">
        <v>0.1</v>
      </c>
    </row>
    <row r="3481" spans="2:11" x14ac:dyDescent="0.55000000000000004">
      <c r="B3481" t="s">
        <v>63</v>
      </c>
      <c r="E3481" s="12" t="s">
        <v>25</v>
      </c>
      <c r="G3481" t="s">
        <v>59</v>
      </c>
      <c r="I3481" t="s">
        <v>31</v>
      </c>
      <c r="K3481" s="10">
        <v>0.4</v>
      </c>
    </row>
    <row r="3482" spans="2:11" x14ac:dyDescent="0.55000000000000004">
      <c r="B3482" t="s">
        <v>63</v>
      </c>
      <c r="E3482" s="12" t="s">
        <v>25</v>
      </c>
      <c r="G3482" t="s">
        <v>58</v>
      </c>
      <c r="I3482" t="s">
        <v>32</v>
      </c>
      <c r="K3482" s="10">
        <v>0.5</v>
      </c>
    </row>
    <row r="3483" spans="2:11" x14ac:dyDescent="0.55000000000000004">
      <c r="B3483" t="s">
        <v>63</v>
      </c>
      <c r="E3483" s="12" t="s">
        <v>25</v>
      </c>
      <c r="G3483" t="s">
        <v>57</v>
      </c>
      <c r="I3483" t="s">
        <v>32</v>
      </c>
      <c r="K3483" s="10">
        <v>0.1</v>
      </c>
    </row>
    <row r="3484" spans="2:11" x14ac:dyDescent="0.55000000000000004">
      <c r="B3484" t="s">
        <v>63</v>
      </c>
      <c r="E3484" s="12" t="s">
        <v>25</v>
      </c>
      <c r="G3484" t="s">
        <v>59</v>
      </c>
      <c r="I3484" t="s">
        <v>32</v>
      </c>
      <c r="K3484" s="10">
        <v>0.4</v>
      </c>
    </row>
    <row r="3485" spans="2:11" x14ac:dyDescent="0.55000000000000004">
      <c r="B3485" t="s">
        <v>63</v>
      </c>
      <c r="E3485" s="12" t="s">
        <v>25</v>
      </c>
      <c r="G3485" t="s">
        <v>58</v>
      </c>
      <c r="I3485" t="s">
        <v>33</v>
      </c>
      <c r="K3485" s="10">
        <v>0.5</v>
      </c>
    </row>
    <row r="3486" spans="2:11" x14ac:dyDescent="0.55000000000000004">
      <c r="B3486" t="s">
        <v>63</v>
      </c>
      <c r="E3486" s="12" t="s">
        <v>25</v>
      </c>
      <c r="G3486" t="s">
        <v>57</v>
      </c>
      <c r="I3486" t="s">
        <v>33</v>
      </c>
      <c r="K3486" s="10">
        <v>0.1</v>
      </c>
    </row>
    <row r="3487" spans="2:11" x14ac:dyDescent="0.55000000000000004">
      <c r="B3487" t="s">
        <v>63</v>
      </c>
      <c r="E3487" s="12" t="s">
        <v>25</v>
      </c>
      <c r="G3487" t="s">
        <v>59</v>
      </c>
      <c r="I3487" t="s">
        <v>33</v>
      </c>
      <c r="K3487" s="10">
        <v>0.4</v>
      </c>
    </row>
    <row r="3488" spans="2:11" x14ac:dyDescent="0.55000000000000004">
      <c r="B3488" t="s">
        <v>63</v>
      </c>
      <c r="E3488" s="12" t="s">
        <v>25</v>
      </c>
      <c r="G3488" t="s">
        <v>58</v>
      </c>
      <c r="I3488" t="s">
        <v>34</v>
      </c>
      <c r="K3488" s="10">
        <v>0.5</v>
      </c>
    </row>
    <row r="3489" spans="2:11" x14ac:dyDescent="0.55000000000000004">
      <c r="B3489" t="s">
        <v>63</v>
      </c>
      <c r="E3489" s="12" t="s">
        <v>25</v>
      </c>
      <c r="G3489" t="s">
        <v>57</v>
      </c>
      <c r="I3489" t="s">
        <v>34</v>
      </c>
      <c r="K3489" s="10">
        <v>0.1</v>
      </c>
    </row>
    <row r="3490" spans="2:11" x14ac:dyDescent="0.55000000000000004">
      <c r="B3490" t="s">
        <v>63</v>
      </c>
      <c r="E3490" s="12" t="s">
        <v>25</v>
      </c>
      <c r="G3490" t="s">
        <v>59</v>
      </c>
      <c r="I3490" t="s">
        <v>34</v>
      </c>
      <c r="K3490" s="10">
        <v>0.4</v>
      </c>
    </row>
    <row r="3491" spans="2:11" x14ac:dyDescent="0.55000000000000004">
      <c r="B3491" t="s">
        <v>63</v>
      </c>
      <c r="E3491" s="12" t="s">
        <v>25</v>
      </c>
      <c r="G3491" t="s">
        <v>58</v>
      </c>
      <c r="I3491" t="s">
        <v>35</v>
      </c>
      <c r="K3491" s="10">
        <v>0.5</v>
      </c>
    </row>
    <row r="3492" spans="2:11" x14ac:dyDescent="0.55000000000000004">
      <c r="B3492" t="s">
        <v>63</v>
      </c>
      <c r="E3492" s="12" t="s">
        <v>25</v>
      </c>
      <c r="G3492" t="s">
        <v>57</v>
      </c>
      <c r="I3492" t="s">
        <v>35</v>
      </c>
      <c r="K3492" s="10">
        <v>0.1</v>
      </c>
    </row>
    <row r="3493" spans="2:11" x14ac:dyDescent="0.55000000000000004">
      <c r="B3493" t="s">
        <v>63</v>
      </c>
      <c r="E3493" s="12" t="s">
        <v>25</v>
      </c>
      <c r="G3493" t="s">
        <v>59</v>
      </c>
      <c r="I3493" t="s">
        <v>35</v>
      </c>
      <c r="K3493" s="10">
        <v>0.4</v>
      </c>
    </row>
    <row r="3494" spans="2:11" x14ac:dyDescent="0.55000000000000004">
      <c r="B3494" t="s">
        <v>63</v>
      </c>
      <c r="E3494" s="12" t="s">
        <v>25</v>
      </c>
      <c r="G3494" t="s">
        <v>58</v>
      </c>
      <c r="I3494" t="s">
        <v>36</v>
      </c>
      <c r="K3494" s="10">
        <v>0.5</v>
      </c>
    </row>
    <row r="3495" spans="2:11" x14ac:dyDescent="0.55000000000000004">
      <c r="B3495" t="s">
        <v>63</v>
      </c>
      <c r="E3495" s="12" t="s">
        <v>25</v>
      </c>
      <c r="G3495" t="s">
        <v>57</v>
      </c>
      <c r="I3495" t="s">
        <v>36</v>
      </c>
      <c r="K3495" s="10">
        <v>0.1</v>
      </c>
    </row>
    <row r="3496" spans="2:11" x14ac:dyDescent="0.55000000000000004">
      <c r="B3496" t="s">
        <v>63</v>
      </c>
      <c r="E3496" s="12" t="s">
        <v>25</v>
      </c>
      <c r="G3496" t="s">
        <v>59</v>
      </c>
      <c r="I3496" t="s">
        <v>36</v>
      </c>
      <c r="K3496" s="10">
        <v>0.4</v>
      </c>
    </row>
    <row r="3497" spans="2:11" x14ac:dyDescent="0.55000000000000004">
      <c r="B3497" t="s">
        <v>63</v>
      </c>
      <c r="E3497" t="s">
        <v>26</v>
      </c>
      <c r="G3497" t="s">
        <v>58</v>
      </c>
      <c r="I3497" t="s">
        <v>28</v>
      </c>
      <c r="K3497" s="10">
        <v>0.5</v>
      </c>
    </row>
    <row r="3498" spans="2:11" x14ac:dyDescent="0.55000000000000004">
      <c r="B3498" t="s">
        <v>63</v>
      </c>
      <c r="E3498" t="s">
        <v>26</v>
      </c>
      <c r="G3498" t="s">
        <v>57</v>
      </c>
      <c r="I3498" t="s">
        <v>28</v>
      </c>
      <c r="K3498" s="10">
        <v>0.1</v>
      </c>
    </row>
    <row r="3499" spans="2:11" x14ac:dyDescent="0.55000000000000004">
      <c r="B3499" t="s">
        <v>63</v>
      </c>
      <c r="E3499" t="s">
        <v>26</v>
      </c>
      <c r="G3499" t="s">
        <v>59</v>
      </c>
      <c r="I3499" t="s">
        <v>28</v>
      </c>
      <c r="K3499" s="10">
        <v>0.4</v>
      </c>
    </row>
    <row r="3500" spans="2:11" x14ac:dyDescent="0.55000000000000004">
      <c r="B3500" t="s">
        <v>63</v>
      </c>
      <c r="E3500" t="s">
        <v>26</v>
      </c>
      <c r="G3500" t="s">
        <v>58</v>
      </c>
      <c r="I3500" t="s">
        <v>29</v>
      </c>
      <c r="K3500" s="10">
        <v>0.5</v>
      </c>
    </row>
    <row r="3501" spans="2:11" x14ac:dyDescent="0.55000000000000004">
      <c r="B3501" t="s">
        <v>63</v>
      </c>
      <c r="E3501" t="s">
        <v>26</v>
      </c>
      <c r="G3501" t="s">
        <v>57</v>
      </c>
      <c r="I3501" t="s">
        <v>29</v>
      </c>
      <c r="K3501" s="10">
        <v>0.1</v>
      </c>
    </row>
    <row r="3502" spans="2:11" x14ac:dyDescent="0.55000000000000004">
      <c r="B3502" t="s">
        <v>63</v>
      </c>
      <c r="E3502" t="s">
        <v>26</v>
      </c>
      <c r="G3502" t="s">
        <v>59</v>
      </c>
      <c r="I3502" t="s">
        <v>29</v>
      </c>
      <c r="K3502" s="10">
        <v>0.4</v>
      </c>
    </row>
    <row r="3503" spans="2:11" x14ac:dyDescent="0.55000000000000004">
      <c r="B3503" t="s">
        <v>63</v>
      </c>
      <c r="E3503" t="s">
        <v>26</v>
      </c>
      <c r="G3503" t="s">
        <v>58</v>
      </c>
      <c r="I3503" t="s">
        <v>30</v>
      </c>
      <c r="K3503" s="10">
        <v>0.5</v>
      </c>
    </row>
    <row r="3504" spans="2:11" x14ac:dyDescent="0.55000000000000004">
      <c r="B3504" t="s">
        <v>63</v>
      </c>
      <c r="E3504" t="s">
        <v>26</v>
      </c>
      <c r="G3504" t="s">
        <v>57</v>
      </c>
      <c r="I3504" t="s">
        <v>30</v>
      </c>
      <c r="K3504" s="10">
        <v>0.1</v>
      </c>
    </row>
    <row r="3505" spans="2:11" x14ac:dyDescent="0.55000000000000004">
      <c r="B3505" t="s">
        <v>63</v>
      </c>
      <c r="E3505" t="s">
        <v>26</v>
      </c>
      <c r="G3505" t="s">
        <v>59</v>
      </c>
      <c r="I3505" t="s">
        <v>30</v>
      </c>
      <c r="K3505" s="10">
        <v>0.4</v>
      </c>
    </row>
    <row r="3506" spans="2:11" x14ac:dyDescent="0.55000000000000004">
      <c r="B3506" t="s">
        <v>63</v>
      </c>
      <c r="E3506" t="s">
        <v>26</v>
      </c>
      <c r="G3506" t="s">
        <v>58</v>
      </c>
      <c r="I3506" t="s">
        <v>31</v>
      </c>
      <c r="K3506" s="10">
        <v>0.5</v>
      </c>
    </row>
    <row r="3507" spans="2:11" x14ac:dyDescent="0.55000000000000004">
      <c r="B3507" t="s">
        <v>63</v>
      </c>
      <c r="E3507" t="s">
        <v>26</v>
      </c>
      <c r="G3507" t="s">
        <v>57</v>
      </c>
      <c r="I3507" t="s">
        <v>31</v>
      </c>
      <c r="K3507" s="10">
        <v>0.1</v>
      </c>
    </row>
    <row r="3508" spans="2:11" x14ac:dyDescent="0.55000000000000004">
      <c r="B3508" t="s">
        <v>63</v>
      </c>
      <c r="E3508" t="s">
        <v>26</v>
      </c>
      <c r="G3508" t="s">
        <v>59</v>
      </c>
      <c r="I3508" t="s">
        <v>31</v>
      </c>
      <c r="K3508" s="10">
        <v>0.4</v>
      </c>
    </row>
    <row r="3509" spans="2:11" x14ac:dyDescent="0.55000000000000004">
      <c r="B3509" t="s">
        <v>63</v>
      </c>
      <c r="E3509" t="s">
        <v>26</v>
      </c>
      <c r="G3509" t="s">
        <v>58</v>
      </c>
      <c r="I3509" t="s">
        <v>32</v>
      </c>
      <c r="K3509" s="10">
        <v>0.5</v>
      </c>
    </row>
    <row r="3510" spans="2:11" x14ac:dyDescent="0.55000000000000004">
      <c r="B3510" t="s">
        <v>63</v>
      </c>
      <c r="E3510" t="s">
        <v>26</v>
      </c>
      <c r="G3510" t="s">
        <v>57</v>
      </c>
      <c r="I3510" t="s">
        <v>32</v>
      </c>
      <c r="K3510" s="10">
        <v>0.1</v>
      </c>
    </row>
    <row r="3511" spans="2:11" x14ac:dyDescent="0.55000000000000004">
      <c r="B3511" t="s">
        <v>63</v>
      </c>
      <c r="E3511" t="s">
        <v>26</v>
      </c>
      <c r="G3511" t="s">
        <v>59</v>
      </c>
      <c r="I3511" t="s">
        <v>32</v>
      </c>
      <c r="K3511" s="10">
        <v>0.4</v>
      </c>
    </row>
    <row r="3512" spans="2:11" x14ac:dyDescent="0.55000000000000004">
      <c r="B3512" t="s">
        <v>63</v>
      </c>
      <c r="E3512" t="s">
        <v>26</v>
      </c>
      <c r="G3512" t="s">
        <v>58</v>
      </c>
      <c r="I3512" t="s">
        <v>33</v>
      </c>
      <c r="K3512" s="10">
        <v>0.5</v>
      </c>
    </row>
    <row r="3513" spans="2:11" x14ac:dyDescent="0.55000000000000004">
      <c r="B3513" t="s">
        <v>63</v>
      </c>
      <c r="E3513" t="s">
        <v>26</v>
      </c>
      <c r="G3513" t="s">
        <v>57</v>
      </c>
      <c r="I3513" t="s">
        <v>33</v>
      </c>
      <c r="K3513" s="10">
        <v>0.1</v>
      </c>
    </row>
    <row r="3514" spans="2:11" x14ac:dyDescent="0.55000000000000004">
      <c r="B3514" t="s">
        <v>63</v>
      </c>
      <c r="E3514" t="s">
        <v>26</v>
      </c>
      <c r="G3514" t="s">
        <v>59</v>
      </c>
      <c r="I3514" t="s">
        <v>33</v>
      </c>
      <c r="K3514" s="10">
        <v>0.4</v>
      </c>
    </row>
    <row r="3515" spans="2:11" x14ac:dyDescent="0.55000000000000004">
      <c r="B3515" t="s">
        <v>63</v>
      </c>
      <c r="E3515" t="s">
        <v>26</v>
      </c>
      <c r="G3515" t="s">
        <v>58</v>
      </c>
      <c r="I3515" t="s">
        <v>34</v>
      </c>
      <c r="K3515" s="10">
        <v>0.5</v>
      </c>
    </row>
    <row r="3516" spans="2:11" x14ac:dyDescent="0.55000000000000004">
      <c r="B3516" t="s">
        <v>63</v>
      </c>
      <c r="E3516" t="s">
        <v>26</v>
      </c>
      <c r="G3516" t="s">
        <v>57</v>
      </c>
      <c r="I3516" t="s">
        <v>34</v>
      </c>
      <c r="K3516" s="10">
        <v>0.1</v>
      </c>
    </row>
    <row r="3517" spans="2:11" x14ac:dyDescent="0.55000000000000004">
      <c r="B3517" t="s">
        <v>63</v>
      </c>
      <c r="E3517" t="s">
        <v>26</v>
      </c>
      <c r="G3517" t="s">
        <v>59</v>
      </c>
      <c r="I3517" t="s">
        <v>34</v>
      </c>
      <c r="K3517" s="10">
        <v>0.4</v>
      </c>
    </row>
    <row r="3518" spans="2:11" x14ac:dyDescent="0.55000000000000004">
      <c r="B3518" t="s">
        <v>63</v>
      </c>
      <c r="E3518" t="s">
        <v>26</v>
      </c>
      <c r="G3518" t="s">
        <v>58</v>
      </c>
      <c r="I3518" t="s">
        <v>35</v>
      </c>
      <c r="K3518" s="10">
        <v>0.5</v>
      </c>
    </row>
    <row r="3519" spans="2:11" x14ac:dyDescent="0.55000000000000004">
      <c r="B3519" t="s">
        <v>63</v>
      </c>
      <c r="E3519" t="s">
        <v>26</v>
      </c>
      <c r="G3519" t="s">
        <v>57</v>
      </c>
      <c r="I3519" t="s">
        <v>35</v>
      </c>
      <c r="K3519" s="10">
        <v>0.1</v>
      </c>
    </row>
    <row r="3520" spans="2:11" x14ac:dyDescent="0.55000000000000004">
      <c r="B3520" t="s">
        <v>63</v>
      </c>
      <c r="E3520" t="s">
        <v>26</v>
      </c>
      <c r="G3520" t="s">
        <v>59</v>
      </c>
      <c r="I3520" t="s">
        <v>35</v>
      </c>
      <c r="K3520" s="10">
        <v>0.4</v>
      </c>
    </row>
    <row r="3521" spans="2:11" x14ac:dyDescent="0.55000000000000004">
      <c r="B3521" t="s">
        <v>63</v>
      </c>
      <c r="E3521" t="s">
        <v>26</v>
      </c>
      <c r="G3521" t="s">
        <v>58</v>
      </c>
      <c r="I3521" t="s">
        <v>36</v>
      </c>
      <c r="K3521" s="10">
        <v>0.5</v>
      </c>
    </row>
    <row r="3522" spans="2:11" x14ac:dyDescent="0.55000000000000004">
      <c r="B3522" t="s">
        <v>63</v>
      </c>
      <c r="E3522" t="s">
        <v>26</v>
      </c>
      <c r="G3522" t="s">
        <v>57</v>
      </c>
      <c r="I3522" t="s">
        <v>36</v>
      </c>
      <c r="K3522" s="10">
        <v>0.1</v>
      </c>
    </row>
    <row r="3523" spans="2:11" x14ac:dyDescent="0.55000000000000004">
      <c r="B3523" t="s">
        <v>63</v>
      </c>
      <c r="E3523" t="s">
        <v>26</v>
      </c>
      <c r="G3523" t="s">
        <v>59</v>
      </c>
      <c r="I3523" t="s">
        <v>36</v>
      </c>
      <c r="K3523" s="10">
        <v>0.4</v>
      </c>
    </row>
    <row r="3524" spans="2:11" x14ac:dyDescent="0.55000000000000004">
      <c r="B3524" t="s">
        <v>63</v>
      </c>
      <c r="E3524" t="s">
        <v>8</v>
      </c>
      <c r="G3524" t="s">
        <v>58</v>
      </c>
      <c r="I3524" t="s">
        <v>28</v>
      </c>
      <c r="K3524" s="10">
        <v>0.3</v>
      </c>
    </row>
    <row r="3525" spans="2:11" x14ac:dyDescent="0.55000000000000004">
      <c r="B3525" t="s">
        <v>63</v>
      </c>
      <c r="E3525" t="s">
        <v>8</v>
      </c>
      <c r="G3525" t="s">
        <v>57</v>
      </c>
      <c r="I3525" t="s">
        <v>28</v>
      </c>
      <c r="K3525" s="10">
        <v>0</v>
      </c>
    </row>
    <row r="3526" spans="2:11" x14ac:dyDescent="0.55000000000000004">
      <c r="B3526" t="s">
        <v>63</v>
      </c>
      <c r="E3526" t="s">
        <v>8</v>
      </c>
      <c r="G3526" t="s">
        <v>59</v>
      </c>
      <c r="I3526" t="s">
        <v>28</v>
      </c>
      <c r="K3526" s="10">
        <v>0.7</v>
      </c>
    </row>
    <row r="3527" spans="2:11" x14ac:dyDescent="0.55000000000000004">
      <c r="B3527" t="s">
        <v>63</v>
      </c>
      <c r="E3527" t="s">
        <v>8</v>
      </c>
      <c r="G3527" t="s">
        <v>58</v>
      </c>
      <c r="I3527" t="s">
        <v>29</v>
      </c>
      <c r="K3527" s="10">
        <v>0.3</v>
      </c>
    </row>
    <row r="3528" spans="2:11" x14ac:dyDescent="0.55000000000000004">
      <c r="B3528" t="s">
        <v>63</v>
      </c>
      <c r="E3528" t="s">
        <v>8</v>
      </c>
      <c r="G3528" t="s">
        <v>57</v>
      </c>
      <c r="I3528" t="s">
        <v>29</v>
      </c>
      <c r="K3528" s="10">
        <v>7.0000000000000007E-2</v>
      </c>
    </row>
    <row r="3529" spans="2:11" x14ac:dyDescent="0.55000000000000004">
      <c r="B3529" t="s">
        <v>63</v>
      </c>
      <c r="E3529" t="s">
        <v>8</v>
      </c>
      <c r="G3529" t="s">
        <v>59</v>
      </c>
      <c r="I3529" t="s">
        <v>29</v>
      </c>
      <c r="K3529" s="10">
        <v>0.63</v>
      </c>
    </row>
    <row r="3530" spans="2:11" x14ac:dyDescent="0.55000000000000004">
      <c r="B3530" t="s">
        <v>63</v>
      </c>
      <c r="E3530" t="s">
        <v>8</v>
      </c>
      <c r="G3530" t="s">
        <v>58</v>
      </c>
      <c r="I3530" t="s">
        <v>30</v>
      </c>
      <c r="K3530" s="10">
        <v>0.3</v>
      </c>
    </row>
    <row r="3531" spans="2:11" x14ac:dyDescent="0.55000000000000004">
      <c r="B3531" t="s">
        <v>63</v>
      </c>
      <c r="E3531" t="s">
        <v>8</v>
      </c>
      <c r="G3531" t="s">
        <v>57</v>
      </c>
      <c r="I3531" t="s">
        <v>30</v>
      </c>
      <c r="K3531" s="10">
        <v>0.08</v>
      </c>
    </row>
    <row r="3532" spans="2:11" x14ac:dyDescent="0.55000000000000004">
      <c r="B3532" t="s">
        <v>63</v>
      </c>
      <c r="E3532" t="s">
        <v>8</v>
      </c>
      <c r="G3532" t="s">
        <v>59</v>
      </c>
      <c r="I3532" t="s">
        <v>30</v>
      </c>
      <c r="K3532" s="10">
        <v>0.62</v>
      </c>
    </row>
    <row r="3533" spans="2:11" x14ac:dyDescent="0.55000000000000004">
      <c r="B3533" t="s">
        <v>63</v>
      </c>
      <c r="E3533" t="s">
        <v>8</v>
      </c>
      <c r="G3533" t="s">
        <v>58</v>
      </c>
      <c r="I3533" t="s">
        <v>31</v>
      </c>
      <c r="K3533" s="10">
        <v>0.3</v>
      </c>
    </row>
    <row r="3534" spans="2:11" x14ac:dyDescent="0.55000000000000004">
      <c r="B3534" t="s">
        <v>63</v>
      </c>
      <c r="E3534" t="s">
        <v>8</v>
      </c>
      <c r="G3534" t="s">
        <v>57</v>
      </c>
      <c r="I3534" t="s">
        <v>31</v>
      </c>
      <c r="K3534" s="10">
        <v>0.15</v>
      </c>
    </row>
    <row r="3535" spans="2:11" x14ac:dyDescent="0.55000000000000004">
      <c r="B3535" t="s">
        <v>63</v>
      </c>
      <c r="E3535" t="s">
        <v>8</v>
      </c>
      <c r="G3535" t="s">
        <v>59</v>
      </c>
      <c r="I3535" t="s">
        <v>31</v>
      </c>
      <c r="K3535" s="10">
        <v>0.55000000000000004</v>
      </c>
    </row>
    <row r="3536" spans="2:11" x14ac:dyDescent="0.55000000000000004">
      <c r="B3536" t="s">
        <v>63</v>
      </c>
      <c r="E3536" t="s">
        <v>8</v>
      </c>
      <c r="G3536" t="s">
        <v>58</v>
      </c>
      <c r="I3536" t="s">
        <v>32</v>
      </c>
      <c r="K3536" s="10">
        <v>0.3</v>
      </c>
    </row>
    <row r="3537" spans="2:11" x14ac:dyDescent="0.55000000000000004">
      <c r="B3537" t="s">
        <v>63</v>
      </c>
      <c r="E3537" t="s">
        <v>8</v>
      </c>
      <c r="G3537" t="s">
        <v>57</v>
      </c>
      <c r="I3537" t="s">
        <v>32</v>
      </c>
      <c r="K3537" s="10">
        <v>0.15</v>
      </c>
    </row>
    <row r="3538" spans="2:11" x14ac:dyDescent="0.55000000000000004">
      <c r="B3538" t="s">
        <v>63</v>
      </c>
      <c r="E3538" t="s">
        <v>8</v>
      </c>
      <c r="G3538" t="s">
        <v>59</v>
      </c>
      <c r="I3538" t="s">
        <v>32</v>
      </c>
      <c r="K3538" s="10">
        <v>0.55000000000000004</v>
      </c>
    </row>
    <row r="3539" spans="2:11" x14ac:dyDescent="0.55000000000000004">
      <c r="B3539" t="s">
        <v>63</v>
      </c>
      <c r="E3539" t="s">
        <v>8</v>
      </c>
      <c r="G3539" t="s">
        <v>58</v>
      </c>
      <c r="I3539" t="s">
        <v>33</v>
      </c>
      <c r="K3539" s="10">
        <v>0.3</v>
      </c>
    </row>
    <row r="3540" spans="2:11" x14ac:dyDescent="0.55000000000000004">
      <c r="B3540" t="s">
        <v>63</v>
      </c>
      <c r="E3540" t="s">
        <v>8</v>
      </c>
      <c r="G3540" t="s">
        <v>57</v>
      </c>
      <c r="I3540" t="s">
        <v>33</v>
      </c>
      <c r="K3540" s="10">
        <v>0</v>
      </c>
    </row>
    <row r="3541" spans="2:11" x14ac:dyDescent="0.55000000000000004">
      <c r="B3541" t="s">
        <v>63</v>
      </c>
      <c r="E3541" t="s">
        <v>8</v>
      </c>
      <c r="G3541" t="s">
        <v>59</v>
      </c>
      <c r="I3541" t="s">
        <v>33</v>
      </c>
      <c r="K3541" s="10">
        <v>0.7</v>
      </c>
    </row>
    <row r="3542" spans="2:11" x14ac:dyDescent="0.55000000000000004">
      <c r="B3542" t="s">
        <v>63</v>
      </c>
      <c r="E3542" t="s">
        <v>8</v>
      </c>
      <c r="G3542" t="s">
        <v>58</v>
      </c>
      <c r="I3542" t="s">
        <v>34</v>
      </c>
      <c r="K3542" s="10">
        <v>0.3</v>
      </c>
    </row>
    <row r="3543" spans="2:11" x14ac:dyDescent="0.55000000000000004">
      <c r="B3543" t="s">
        <v>63</v>
      </c>
      <c r="E3543" t="s">
        <v>8</v>
      </c>
      <c r="G3543" t="s">
        <v>57</v>
      </c>
      <c r="I3543" t="s">
        <v>34</v>
      </c>
      <c r="K3543" s="10">
        <v>0</v>
      </c>
    </row>
    <row r="3544" spans="2:11" x14ac:dyDescent="0.55000000000000004">
      <c r="B3544" t="s">
        <v>63</v>
      </c>
      <c r="E3544" t="s">
        <v>8</v>
      </c>
      <c r="G3544" t="s">
        <v>59</v>
      </c>
      <c r="I3544" t="s">
        <v>34</v>
      </c>
      <c r="K3544" s="10">
        <v>0.7</v>
      </c>
    </row>
    <row r="3545" spans="2:11" x14ac:dyDescent="0.55000000000000004">
      <c r="B3545" t="s">
        <v>63</v>
      </c>
      <c r="E3545" t="s">
        <v>8</v>
      </c>
      <c r="G3545" t="s">
        <v>58</v>
      </c>
      <c r="I3545" t="s">
        <v>35</v>
      </c>
      <c r="K3545" s="10">
        <v>0.3</v>
      </c>
    </row>
    <row r="3546" spans="2:11" x14ac:dyDescent="0.55000000000000004">
      <c r="B3546" t="s">
        <v>63</v>
      </c>
      <c r="E3546" t="s">
        <v>8</v>
      </c>
      <c r="G3546" t="s">
        <v>57</v>
      </c>
      <c r="I3546" t="s">
        <v>35</v>
      </c>
      <c r="K3546" s="10">
        <v>0</v>
      </c>
    </row>
    <row r="3547" spans="2:11" x14ac:dyDescent="0.55000000000000004">
      <c r="B3547" t="s">
        <v>63</v>
      </c>
      <c r="E3547" t="s">
        <v>8</v>
      </c>
      <c r="G3547" t="s">
        <v>59</v>
      </c>
      <c r="I3547" t="s">
        <v>35</v>
      </c>
      <c r="K3547" s="10">
        <v>0.7</v>
      </c>
    </row>
    <row r="3548" spans="2:11" x14ac:dyDescent="0.55000000000000004">
      <c r="B3548" t="s">
        <v>63</v>
      </c>
      <c r="E3548" t="s">
        <v>8</v>
      </c>
      <c r="G3548" t="s">
        <v>58</v>
      </c>
      <c r="I3548" t="s">
        <v>36</v>
      </c>
      <c r="K3548" s="10">
        <v>0.3</v>
      </c>
    </row>
    <row r="3549" spans="2:11" x14ac:dyDescent="0.55000000000000004">
      <c r="B3549" t="s">
        <v>63</v>
      </c>
      <c r="E3549" t="s">
        <v>8</v>
      </c>
      <c r="G3549" t="s">
        <v>57</v>
      </c>
      <c r="I3549" t="s">
        <v>36</v>
      </c>
      <c r="K3549" s="10">
        <v>0</v>
      </c>
    </row>
    <row r="3550" spans="2:11" x14ac:dyDescent="0.55000000000000004">
      <c r="B3550" t="s">
        <v>63</v>
      </c>
      <c r="E3550" t="s">
        <v>8</v>
      </c>
      <c r="G3550" t="s">
        <v>59</v>
      </c>
      <c r="I3550" t="s">
        <v>36</v>
      </c>
      <c r="K3550" s="10">
        <v>0.7</v>
      </c>
    </row>
    <row r="3551" spans="2:11" x14ac:dyDescent="0.55000000000000004">
      <c r="B3551" t="s">
        <v>63</v>
      </c>
      <c r="E3551" s="12" t="s">
        <v>25</v>
      </c>
      <c r="G3551" t="s">
        <v>58</v>
      </c>
      <c r="I3551" t="s">
        <v>28</v>
      </c>
      <c r="K3551" s="10">
        <v>0.7</v>
      </c>
    </row>
    <row r="3552" spans="2:11" x14ac:dyDescent="0.55000000000000004">
      <c r="B3552" t="s">
        <v>63</v>
      </c>
      <c r="E3552" s="12" t="s">
        <v>25</v>
      </c>
      <c r="G3552" t="s">
        <v>57</v>
      </c>
      <c r="I3552" t="s">
        <v>28</v>
      </c>
      <c r="K3552" s="10">
        <v>0</v>
      </c>
    </row>
    <row r="3553" spans="2:11" x14ac:dyDescent="0.55000000000000004">
      <c r="B3553" t="s">
        <v>63</v>
      </c>
      <c r="E3553" s="12" t="s">
        <v>25</v>
      </c>
      <c r="G3553" t="s">
        <v>59</v>
      </c>
      <c r="I3553" t="s">
        <v>28</v>
      </c>
      <c r="K3553" s="10">
        <v>0.3</v>
      </c>
    </row>
    <row r="3554" spans="2:11" x14ac:dyDescent="0.55000000000000004">
      <c r="B3554" t="s">
        <v>63</v>
      </c>
      <c r="E3554" s="12" t="s">
        <v>25</v>
      </c>
      <c r="G3554" t="s">
        <v>58</v>
      </c>
      <c r="I3554" t="s">
        <v>29</v>
      </c>
      <c r="K3554" s="10">
        <v>0.5</v>
      </c>
    </row>
    <row r="3555" spans="2:11" x14ac:dyDescent="0.55000000000000004">
      <c r="B3555" t="s">
        <v>63</v>
      </c>
      <c r="E3555" s="12" t="s">
        <v>25</v>
      </c>
      <c r="G3555" t="s">
        <v>57</v>
      </c>
      <c r="I3555" t="s">
        <v>29</v>
      </c>
      <c r="K3555" s="10">
        <v>7.0000000000000007E-2</v>
      </c>
    </row>
    <row r="3556" spans="2:11" x14ac:dyDescent="0.55000000000000004">
      <c r="B3556" t="s">
        <v>63</v>
      </c>
      <c r="E3556" s="12" t="s">
        <v>25</v>
      </c>
      <c r="G3556" t="s">
        <v>59</v>
      </c>
      <c r="I3556" t="s">
        <v>29</v>
      </c>
      <c r="K3556" s="10">
        <v>0.43</v>
      </c>
    </row>
    <row r="3557" spans="2:11" x14ac:dyDescent="0.55000000000000004">
      <c r="B3557" t="s">
        <v>63</v>
      </c>
      <c r="E3557" s="12" t="s">
        <v>25</v>
      </c>
      <c r="G3557" t="s">
        <v>58</v>
      </c>
      <c r="I3557" t="s">
        <v>30</v>
      </c>
      <c r="K3557" s="10">
        <v>0.5</v>
      </c>
    </row>
    <row r="3558" spans="2:11" x14ac:dyDescent="0.55000000000000004">
      <c r="B3558" t="s">
        <v>63</v>
      </c>
      <c r="E3558" s="12" t="s">
        <v>25</v>
      </c>
      <c r="G3558" t="s">
        <v>57</v>
      </c>
      <c r="I3558" t="s">
        <v>30</v>
      </c>
      <c r="K3558" s="10">
        <v>0.08</v>
      </c>
    </row>
    <row r="3559" spans="2:11" x14ac:dyDescent="0.55000000000000004">
      <c r="B3559" t="s">
        <v>63</v>
      </c>
      <c r="E3559" s="12" t="s">
        <v>25</v>
      </c>
      <c r="G3559" t="s">
        <v>59</v>
      </c>
      <c r="I3559" t="s">
        <v>30</v>
      </c>
      <c r="K3559" s="10">
        <v>0.42</v>
      </c>
    </row>
    <row r="3560" spans="2:11" x14ac:dyDescent="0.55000000000000004">
      <c r="B3560" t="s">
        <v>63</v>
      </c>
      <c r="E3560" s="12" t="s">
        <v>25</v>
      </c>
      <c r="G3560" t="s">
        <v>58</v>
      </c>
      <c r="I3560" t="s">
        <v>31</v>
      </c>
      <c r="K3560" s="10">
        <v>0.5</v>
      </c>
    </row>
    <row r="3561" spans="2:11" x14ac:dyDescent="0.55000000000000004">
      <c r="B3561" t="s">
        <v>63</v>
      </c>
      <c r="E3561" s="12" t="s">
        <v>25</v>
      </c>
      <c r="G3561" t="s">
        <v>57</v>
      </c>
      <c r="I3561" t="s">
        <v>31</v>
      </c>
      <c r="K3561" s="10">
        <v>0.15</v>
      </c>
    </row>
    <row r="3562" spans="2:11" x14ac:dyDescent="0.55000000000000004">
      <c r="B3562" t="s">
        <v>63</v>
      </c>
      <c r="E3562" s="12" t="s">
        <v>25</v>
      </c>
      <c r="G3562" t="s">
        <v>59</v>
      </c>
      <c r="I3562" t="s">
        <v>31</v>
      </c>
      <c r="K3562" s="10">
        <v>0.35</v>
      </c>
    </row>
    <row r="3563" spans="2:11" x14ac:dyDescent="0.55000000000000004">
      <c r="B3563" t="s">
        <v>63</v>
      </c>
      <c r="E3563" s="12" t="s">
        <v>25</v>
      </c>
      <c r="G3563" t="s">
        <v>58</v>
      </c>
      <c r="I3563" t="s">
        <v>32</v>
      </c>
      <c r="K3563" s="10">
        <v>0.5</v>
      </c>
    </row>
    <row r="3564" spans="2:11" x14ac:dyDescent="0.55000000000000004">
      <c r="B3564" t="s">
        <v>63</v>
      </c>
      <c r="E3564" s="12" t="s">
        <v>25</v>
      </c>
      <c r="G3564" t="s">
        <v>57</v>
      </c>
      <c r="I3564" t="s">
        <v>32</v>
      </c>
      <c r="K3564" s="10">
        <v>0.15</v>
      </c>
    </row>
    <row r="3565" spans="2:11" x14ac:dyDescent="0.55000000000000004">
      <c r="B3565" t="s">
        <v>63</v>
      </c>
      <c r="E3565" s="12" t="s">
        <v>25</v>
      </c>
      <c r="G3565" t="s">
        <v>59</v>
      </c>
      <c r="I3565" t="s">
        <v>32</v>
      </c>
      <c r="K3565" s="10">
        <v>0.35</v>
      </c>
    </row>
    <row r="3566" spans="2:11" x14ac:dyDescent="0.55000000000000004">
      <c r="B3566" t="s">
        <v>63</v>
      </c>
      <c r="E3566" s="12" t="s">
        <v>25</v>
      </c>
      <c r="G3566" t="s">
        <v>58</v>
      </c>
      <c r="I3566" t="s">
        <v>33</v>
      </c>
      <c r="K3566" s="10">
        <v>0.7</v>
      </c>
    </row>
    <row r="3567" spans="2:11" x14ac:dyDescent="0.55000000000000004">
      <c r="B3567" t="s">
        <v>63</v>
      </c>
      <c r="E3567" s="12" t="s">
        <v>25</v>
      </c>
      <c r="G3567" t="s">
        <v>57</v>
      </c>
      <c r="I3567" t="s">
        <v>33</v>
      </c>
      <c r="K3567" s="10">
        <v>0</v>
      </c>
    </row>
    <row r="3568" spans="2:11" x14ac:dyDescent="0.55000000000000004">
      <c r="B3568" t="s">
        <v>63</v>
      </c>
      <c r="E3568" s="12" t="s">
        <v>25</v>
      </c>
      <c r="G3568" t="s">
        <v>59</v>
      </c>
      <c r="I3568" t="s">
        <v>33</v>
      </c>
      <c r="K3568" s="10">
        <v>0.3</v>
      </c>
    </row>
    <row r="3569" spans="2:11" x14ac:dyDescent="0.55000000000000004">
      <c r="B3569" t="s">
        <v>63</v>
      </c>
      <c r="E3569" s="12" t="s">
        <v>25</v>
      </c>
      <c r="G3569" t="s">
        <v>58</v>
      </c>
      <c r="I3569" t="s">
        <v>34</v>
      </c>
      <c r="K3569" s="10">
        <v>0.7</v>
      </c>
    </row>
    <row r="3570" spans="2:11" x14ac:dyDescent="0.55000000000000004">
      <c r="B3570" t="s">
        <v>63</v>
      </c>
      <c r="E3570" s="12" t="s">
        <v>25</v>
      </c>
      <c r="G3570" t="s">
        <v>57</v>
      </c>
      <c r="I3570" t="s">
        <v>34</v>
      </c>
      <c r="K3570" s="10">
        <v>0</v>
      </c>
    </row>
    <row r="3571" spans="2:11" x14ac:dyDescent="0.55000000000000004">
      <c r="B3571" t="s">
        <v>63</v>
      </c>
      <c r="E3571" s="12" t="s">
        <v>25</v>
      </c>
      <c r="G3571" t="s">
        <v>59</v>
      </c>
      <c r="I3571" t="s">
        <v>34</v>
      </c>
      <c r="K3571" s="10">
        <v>0.3</v>
      </c>
    </row>
    <row r="3572" spans="2:11" x14ac:dyDescent="0.55000000000000004">
      <c r="B3572" t="s">
        <v>63</v>
      </c>
      <c r="E3572" s="12" t="s">
        <v>25</v>
      </c>
      <c r="G3572" t="s">
        <v>58</v>
      </c>
      <c r="I3572" t="s">
        <v>35</v>
      </c>
      <c r="K3572" s="10">
        <v>0.7</v>
      </c>
    </row>
    <row r="3573" spans="2:11" x14ac:dyDescent="0.55000000000000004">
      <c r="B3573" t="s">
        <v>63</v>
      </c>
      <c r="E3573" s="12" t="s">
        <v>25</v>
      </c>
      <c r="G3573" t="s">
        <v>57</v>
      </c>
      <c r="I3573" t="s">
        <v>35</v>
      </c>
      <c r="K3573" s="10">
        <v>0</v>
      </c>
    </row>
    <row r="3574" spans="2:11" x14ac:dyDescent="0.55000000000000004">
      <c r="B3574" t="s">
        <v>63</v>
      </c>
      <c r="E3574" s="12" t="s">
        <v>25</v>
      </c>
      <c r="G3574" t="s">
        <v>59</v>
      </c>
      <c r="I3574" t="s">
        <v>35</v>
      </c>
      <c r="K3574" s="10">
        <v>0.3</v>
      </c>
    </row>
    <row r="3575" spans="2:11" x14ac:dyDescent="0.55000000000000004">
      <c r="B3575" t="s">
        <v>63</v>
      </c>
      <c r="E3575" s="12" t="s">
        <v>25</v>
      </c>
      <c r="G3575" t="s">
        <v>58</v>
      </c>
      <c r="I3575" t="s">
        <v>36</v>
      </c>
      <c r="K3575" s="10">
        <v>0.7</v>
      </c>
    </row>
    <row r="3576" spans="2:11" x14ac:dyDescent="0.55000000000000004">
      <c r="B3576" t="s">
        <v>63</v>
      </c>
      <c r="E3576" s="12" t="s">
        <v>25</v>
      </c>
      <c r="G3576" t="s">
        <v>57</v>
      </c>
      <c r="I3576" t="s">
        <v>36</v>
      </c>
      <c r="K3576" s="10">
        <v>0</v>
      </c>
    </row>
    <row r="3577" spans="2:11" x14ac:dyDescent="0.55000000000000004">
      <c r="B3577" t="s">
        <v>63</v>
      </c>
      <c r="E3577" s="12" t="s">
        <v>25</v>
      </c>
      <c r="G3577" t="s">
        <v>59</v>
      </c>
      <c r="I3577" t="s">
        <v>36</v>
      </c>
      <c r="K3577" s="10">
        <v>0.3</v>
      </c>
    </row>
    <row r="3578" spans="2:11" x14ac:dyDescent="0.55000000000000004">
      <c r="B3578" t="s">
        <v>63</v>
      </c>
      <c r="E3578" t="s">
        <v>26</v>
      </c>
      <c r="G3578" t="s">
        <v>58</v>
      </c>
      <c r="I3578" t="s">
        <v>28</v>
      </c>
      <c r="K3578" s="10">
        <v>0.7</v>
      </c>
    </row>
    <row r="3579" spans="2:11" x14ac:dyDescent="0.55000000000000004">
      <c r="B3579" t="s">
        <v>63</v>
      </c>
      <c r="E3579" t="s">
        <v>26</v>
      </c>
      <c r="G3579" t="s">
        <v>57</v>
      </c>
      <c r="I3579" t="s">
        <v>28</v>
      </c>
      <c r="K3579" s="10">
        <v>0</v>
      </c>
    </row>
    <row r="3580" spans="2:11" x14ac:dyDescent="0.55000000000000004">
      <c r="B3580" t="s">
        <v>63</v>
      </c>
      <c r="E3580" t="s">
        <v>26</v>
      </c>
      <c r="G3580" t="s">
        <v>59</v>
      </c>
      <c r="I3580" t="s">
        <v>28</v>
      </c>
      <c r="K3580" s="10">
        <v>0.3</v>
      </c>
    </row>
    <row r="3581" spans="2:11" x14ac:dyDescent="0.55000000000000004">
      <c r="B3581" t="s">
        <v>63</v>
      </c>
      <c r="E3581" t="s">
        <v>26</v>
      </c>
      <c r="G3581" t="s">
        <v>58</v>
      </c>
      <c r="I3581" t="s">
        <v>29</v>
      </c>
      <c r="K3581" s="10">
        <v>0.69</v>
      </c>
    </row>
    <row r="3582" spans="2:11" x14ac:dyDescent="0.55000000000000004">
      <c r="B3582" t="s">
        <v>63</v>
      </c>
      <c r="E3582" t="s">
        <v>26</v>
      </c>
      <c r="G3582" t="s">
        <v>57</v>
      </c>
      <c r="I3582" t="s">
        <v>29</v>
      </c>
      <c r="K3582" s="10">
        <v>0.05</v>
      </c>
    </row>
    <row r="3583" spans="2:11" x14ac:dyDescent="0.55000000000000004">
      <c r="B3583" t="s">
        <v>63</v>
      </c>
      <c r="E3583" t="s">
        <v>26</v>
      </c>
      <c r="G3583" t="s">
        <v>59</v>
      </c>
      <c r="I3583" t="s">
        <v>29</v>
      </c>
      <c r="K3583" s="10">
        <v>0.26</v>
      </c>
    </row>
    <row r="3584" spans="2:11" x14ac:dyDescent="0.55000000000000004">
      <c r="B3584" t="s">
        <v>63</v>
      </c>
      <c r="E3584" t="s">
        <v>26</v>
      </c>
      <c r="G3584" t="s">
        <v>58</v>
      </c>
      <c r="I3584" t="s">
        <v>30</v>
      </c>
      <c r="K3584" s="10">
        <v>0.69</v>
      </c>
    </row>
    <row r="3585" spans="2:11" x14ac:dyDescent="0.55000000000000004">
      <c r="B3585" t="s">
        <v>63</v>
      </c>
      <c r="E3585" t="s">
        <v>26</v>
      </c>
      <c r="G3585" t="s">
        <v>57</v>
      </c>
      <c r="I3585" t="s">
        <v>30</v>
      </c>
      <c r="K3585" s="10">
        <v>0.05</v>
      </c>
    </row>
    <row r="3586" spans="2:11" x14ac:dyDescent="0.55000000000000004">
      <c r="B3586" t="s">
        <v>63</v>
      </c>
      <c r="E3586" t="s">
        <v>26</v>
      </c>
      <c r="G3586" t="s">
        <v>59</v>
      </c>
      <c r="I3586" t="s">
        <v>30</v>
      </c>
      <c r="K3586" s="10">
        <v>0.26</v>
      </c>
    </row>
    <row r="3587" spans="2:11" x14ac:dyDescent="0.55000000000000004">
      <c r="B3587" t="s">
        <v>63</v>
      </c>
      <c r="E3587" t="s">
        <v>26</v>
      </c>
      <c r="G3587" t="s">
        <v>58</v>
      </c>
      <c r="I3587" t="s">
        <v>31</v>
      </c>
      <c r="K3587" s="10">
        <v>0.69</v>
      </c>
    </row>
    <row r="3588" spans="2:11" x14ac:dyDescent="0.55000000000000004">
      <c r="B3588" t="s">
        <v>63</v>
      </c>
      <c r="E3588" t="s">
        <v>26</v>
      </c>
      <c r="G3588" t="s">
        <v>57</v>
      </c>
      <c r="I3588" t="s">
        <v>31</v>
      </c>
      <c r="K3588" s="10">
        <v>0.05</v>
      </c>
    </row>
    <row r="3589" spans="2:11" x14ac:dyDescent="0.55000000000000004">
      <c r="B3589" t="s">
        <v>63</v>
      </c>
      <c r="E3589" t="s">
        <v>26</v>
      </c>
      <c r="G3589" t="s">
        <v>59</v>
      </c>
      <c r="I3589" t="s">
        <v>31</v>
      </c>
      <c r="K3589" s="10">
        <v>0.26</v>
      </c>
    </row>
    <row r="3590" spans="2:11" x14ac:dyDescent="0.55000000000000004">
      <c r="B3590" t="s">
        <v>63</v>
      </c>
      <c r="E3590" t="s">
        <v>26</v>
      </c>
      <c r="G3590" t="s">
        <v>58</v>
      </c>
      <c r="I3590" t="s">
        <v>32</v>
      </c>
      <c r="K3590" s="10">
        <v>0.69</v>
      </c>
    </row>
    <row r="3591" spans="2:11" x14ac:dyDescent="0.55000000000000004">
      <c r="B3591" t="s">
        <v>63</v>
      </c>
      <c r="E3591" t="s">
        <v>26</v>
      </c>
      <c r="G3591" t="s">
        <v>57</v>
      </c>
      <c r="I3591" t="s">
        <v>32</v>
      </c>
      <c r="K3591" s="10">
        <v>0.05</v>
      </c>
    </row>
    <row r="3592" spans="2:11" x14ac:dyDescent="0.55000000000000004">
      <c r="B3592" t="s">
        <v>63</v>
      </c>
      <c r="E3592" t="s">
        <v>26</v>
      </c>
      <c r="G3592" t="s">
        <v>59</v>
      </c>
      <c r="I3592" t="s">
        <v>32</v>
      </c>
      <c r="K3592" s="10">
        <v>0.26</v>
      </c>
    </row>
    <row r="3593" spans="2:11" x14ac:dyDescent="0.55000000000000004">
      <c r="B3593" t="s">
        <v>63</v>
      </c>
      <c r="E3593" t="s">
        <v>26</v>
      </c>
      <c r="G3593" t="s">
        <v>58</v>
      </c>
      <c r="I3593" t="s">
        <v>33</v>
      </c>
      <c r="K3593" s="10">
        <v>0.7</v>
      </c>
    </row>
    <row r="3594" spans="2:11" x14ac:dyDescent="0.55000000000000004">
      <c r="B3594" t="s">
        <v>63</v>
      </c>
      <c r="E3594" t="s">
        <v>26</v>
      </c>
      <c r="G3594" t="s">
        <v>57</v>
      </c>
      <c r="I3594" t="s">
        <v>33</v>
      </c>
      <c r="K3594" s="10">
        <v>0</v>
      </c>
    </row>
    <row r="3595" spans="2:11" x14ac:dyDescent="0.55000000000000004">
      <c r="B3595" t="s">
        <v>63</v>
      </c>
      <c r="E3595" t="s">
        <v>26</v>
      </c>
      <c r="G3595" t="s">
        <v>59</v>
      </c>
      <c r="I3595" t="s">
        <v>33</v>
      </c>
      <c r="K3595" s="10">
        <v>0.3</v>
      </c>
    </row>
    <row r="3596" spans="2:11" x14ac:dyDescent="0.55000000000000004">
      <c r="B3596" t="s">
        <v>63</v>
      </c>
      <c r="E3596" t="s">
        <v>26</v>
      </c>
      <c r="G3596" t="s">
        <v>58</v>
      </c>
      <c r="I3596" t="s">
        <v>34</v>
      </c>
      <c r="K3596" s="10">
        <v>0.7</v>
      </c>
    </row>
    <row r="3597" spans="2:11" x14ac:dyDescent="0.55000000000000004">
      <c r="B3597" t="s">
        <v>63</v>
      </c>
      <c r="E3597" t="s">
        <v>26</v>
      </c>
      <c r="G3597" t="s">
        <v>57</v>
      </c>
      <c r="I3597" t="s">
        <v>34</v>
      </c>
      <c r="K3597" s="10">
        <v>0</v>
      </c>
    </row>
    <row r="3598" spans="2:11" x14ac:dyDescent="0.55000000000000004">
      <c r="B3598" t="s">
        <v>63</v>
      </c>
      <c r="E3598" t="s">
        <v>26</v>
      </c>
      <c r="G3598" t="s">
        <v>59</v>
      </c>
      <c r="I3598" t="s">
        <v>34</v>
      </c>
      <c r="K3598" s="10">
        <v>0.3</v>
      </c>
    </row>
    <row r="3599" spans="2:11" x14ac:dyDescent="0.55000000000000004">
      <c r="B3599" t="s">
        <v>63</v>
      </c>
      <c r="E3599" t="s">
        <v>26</v>
      </c>
      <c r="G3599" t="s">
        <v>58</v>
      </c>
      <c r="I3599" t="s">
        <v>35</v>
      </c>
      <c r="K3599" s="10">
        <v>0.7</v>
      </c>
    </row>
    <row r="3600" spans="2:11" x14ac:dyDescent="0.55000000000000004">
      <c r="B3600" t="s">
        <v>63</v>
      </c>
      <c r="E3600" t="s">
        <v>26</v>
      </c>
      <c r="G3600" t="s">
        <v>57</v>
      </c>
      <c r="I3600" t="s">
        <v>35</v>
      </c>
      <c r="K3600" s="10">
        <v>0</v>
      </c>
    </row>
    <row r="3601" spans="2:11" x14ac:dyDescent="0.55000000000000004">
      <c r="B3601" t="s">
        <v>63</v>
      </c>
      <c r="E3601" t="s">
        <v>26</v>
      </c>
      <c r="G3601" t="s">
        <v>59</v>
      </c>
      <c r="I3601" t="s">
        <v>35</v>
      </c>
      <c r="K3601" s="10">
        <v>0.3</v>
      </c>
    </row>
    <row r="3602" spans="2:11" x14ac:dyDescent="0.55000000000000004">
      <c r="B3602" t="s">
        <v>63</v>
      </c>
      <c r="E3602" t="s">
        <v>26</v>
      </c>
      <c r="G3602" t="s">
        <v>58</v>
      </c>
      <c r="I3602" t="s">
        <v>36</v>
      </c>
      <c r="K3602" s="10">
        <v>0.7</v>
      </c>
    </row>
    <row r="3603" spans="2:11" x14ac:dyDescent="0.55000000000000004">
      <c r="B3603" t="s">
        <v>63</v>
      </c>
      <c r="E3603" t="s">
        <v>26</v>
      </c>
      <c r="G3603" t="s">
        <v>57</v>
      </c>
      <c r="I3603" t="s">
        <v>36</v>
      </c>
      <c r="K3603" s="10">
        <v>0</v>
      </c>
    </row>
    <row r="3604" spans="2:11" x14ac:dyDescent="0.55000000000000004">
      <c r="B3604" t="s">
        <v>63</v>
      </c>
      <c r="E3604" t="s">
        <v>26</v>
      </c>
      <c r="G3604" t="s">
        <v>59</v>
      </c>
      <c r="I3604" t="s">
        <v>36</v>
      </c>
      <c r="K3604" s="10">
        <v>0.3</v>
      </c>
    </row>
    <row r="3605" spans="2:11" x14ac:dyDescent="0.55000000000000004">
      <c r="B3605" s="13" t="s">
        <v>63</v>
      </c>
      <c r="E3605" s="12" t="s">
        <v>8</v>
      </c>
      <c r="F3605" t="s">
        <v>52</v>
      </c>
      <c r="G3605" t="s">
        <v>59</v>
      </c>
      <c r="I3605" t="s">
        <v>28</v>
      </c>
      <c r="K3605" s="10">
        <v>0.26277048398269603</v>
      </c>
    </row>
    <row r="3606" spans="2:11" x14ac:dyDescent="0.55000000000000004">
      <c r="B3606" t="s">
        <v>63</v>
      </c>
      <c r="E3606" s="12" t="s">
        <v>8</v>
      </c>
      <c r="F3606" t="s">
        <v>52</v>
      </c>
      <c r="G3606" t="s">
        <v>57</v>
      </c>
      <c r="I3606" t="s">
        <v>28</v>
      </c>
      <c r="K3606" s="10">
        <v>0.63337395612482095</v>
      </c>
    </row>
    <row r="3607" spans="2:11" x14ac:dyDescent="0.55000000000000004">
      <c r="B3607" t="s">
        <v>63</v>
      </c>
      <c r="E3607" s="12" t="s">
        <v>8</v>
      </c>
      <c r="F3607" t="s">
        <v>52</v>
      </c>
      <c r="G3607" t="s">
        <v>58</v>
      </c>
      <c r="I3607" t="s">
        <v>28</v>
      </c>
      <c r="K3607" s="10">
        <v>0.10385555989248302</v>
      </c>
    </row>
    <row r="3608" spans="2:11" x14ac:dyDescent="0.55000000000000004">
      <c r="B3608" t="s">
        <v>63</v>
      </c>
      <c r="E3608" s="12" t="s">
        <v>8</v>
      </c>
      <c r="F3608" t="s">
        <v>52</v>
      </c>
      <c r="G3608" t="s">
        <v>59</v>
      </c>
      <c r="I3608" t="s">
        <v>29</v>
      </c>
      <c r="K3608" s="10">
        <v>0.34777048398269605</v>
      </c>
    </row>
    <row r="3609" spans="2:11" x14ac:dyDescent="0.55000000000000004">
      <c r="B3609" t="s">
        <v>63</v>
      </c>
      <c r="E3609" s="12" t="s">
        <v>8</v>
      </c>
      <c r="F3609" t="s">
        <v>52</v>
      </c>
      <c r="G3609" t="s">
        <v>57</v>
      </c>
      <c r="I3609" t="s">
        <v>29</v>
      </c>
      <c r="K3609" s="10">
        <v>0.61837395612482093</v>
      </c>
    </row>
    <row r="3610" spans="2:11" x14ac:dyDescent="0.55000000000000004">
      <c r="B3610" t="s">
        <v>63</v>
      </c>
      <c r="E3610" s="12" t="s">
        <v>8</v>
      </c>
      <c r="F3610" t="s">
        <v>52</v>
      </c>
      <c r="G3610" t="s">
        <v>58</v>
      </c>
      <c r="I3610" t="s">
        <v>29</v>
      </c>
      <c r="K3610" s="10">
        <v>3.3855559892483011E-2</v>
      </c>
    </row>
    <row r="3611" spans="2:11" x14ac:dyDescent="0.55000000000000004">
      <c r="B3611" t="s">
        <v>63</v>
      </c>
      <c r="E3611" s="12" t="s">
        <v>8</v>
      </c>
      <c r="F3611" t="s">
        <v>52</v>
      </c>
      <c r="G3611" t="s">
        <v>59</v>
      </c>
      <c r="I3611" t="s">
        <v>30</v>
      </c>
      <c r="K3611" s="10">
        <v>0.34777048398269605</v>
      </c>
    </row>
    <row r="3612" spans="2:11" x14ac:dyDescent="0.55000000000000004">
      <c r="B3612" t="s">
        <v>63</v>
      </c>
      <c r="E3612" s="12" t="s">
        <v>8</v>
      </c>
      <c r="F3612" t="s">
        <v>52</v>
      </c>
      <c r="G3612" t="s">
        <v>57</v>
      </c>
      <c r="I3612" t="s">
        <v>30</v>
      </c>
      <c r="K3612" s="10">
        <v>0.61837395612482093</v>
      </c>
    </row>
    <row r="3613" spans="2:11" x14ac:dyDescent="0.55000000000000004">
      <c r="B3613" t="s">
        <v>63</v>
      </c>
      <c r="E3613" s="12" t="s">
        <v>8</v>
      </c>
      <c r="F3613" t="s">
        <v>52</v>
      </c>
      <c r="G3613" t="s">
        <v>58</v>
      </c>
      <c r="I3613" t="s">
        <v>30</v>
      </c>
      <c r="K3613" s="10">
        <v>3.3855559892483011E-2</v>
      </c>
    </row>
    <row r="3614" spans="2:11" x14ac:dyDescent="0.55000000000000004">
      <c r="B3614" t="s">
        <v>63</v>
      </c>
      <c r="E3614" s="12" t="s">
        <v>8</v>
      </c>
      <c r="F3614" t="s">
        <v>52</v>
      </c>
      <c r="G3614" t="s">
        <v>59</v>
      </c>
      <c r="I3614" t="s">
        <v>31</v>
      </c>
      <c r="K3614" s="10">
        <v>0.34777048398269605</v>
      </c>
    </row>
    <row r="3615" spans="2:11" x14ac:dyDescent="0.55000000000000004">
      <c r="B3615" t="s">
        <v>63</v>
      </c>
      <c r="E3615" s="12" t="s">
        <v>8</v>
      </c>
      <c r="F3615" t="s">
        <v>52</v>
      </c>
      <c r="G3615" t="s">
        <v>57</v>
      </c>
      <c r="I3615" t="s">
        <v>31</v>
      </c>
      <c r="K3615" s="10">
        <v>0.61837395612482093</v>
      </c>
    </row>
    <row r="3616" spans="2:11" x14ac:dyDescent="0.55000000000000004">
      <c r="B3616" t="s">
        <v>63</v>
      </c>
      <c r="E3616" s="12" t="s">
        <v>8</v>
      </c>
      <c r="F3616" t="s">
        <v>52</v>
      </c>
      <c r="G3616" t="s">
        <v>58</v>
      </c>
      <c r="I3616" t="s">
        <v>31</v>
      </c>
      <c r="K3616" s="10">
        <v>3.3855559892483011E-2</v>
      </c>
    </row>
    <row r="3617" spans="2:11" x14ac:dyDescent="0.55000000000000004">
      <c r="B3617" t="s">
        <v>63</v>
      </c>
      <c r="E3617" s="12" t="s">
        <v>8</v>
      </c>
      <c r="F3617" t="s">
        <v>52</v>
      </c>
      <c r="G3617" t="s">
        <v>59</v>
      </c>
      <c r="I3617" t="s">
        <v>32</v>
      </c>
      <c r="K3617" s="10">
        <v>0.34777048398269605</v>
      </c>
    </row>
    <row r="3618" spans="2:11" x14ac:dyDescent="0.55000000000000004">
      <c r="B3618" t="s">
        <v>63</v>
      </c>
      <c r="E3618" s="12" t="s">
        <v>8</v>
      </c>
      <c r="F3618" t="s">
        <v>52</v>
      </c>
      <c r="G3618" t="s">
        <v>57</v>
      </c>
      <c r="I3618" t="s">
        <v>32</v>
      </c>
      <c r="K3618" s="10">
        <v>0.61837395612482093</v>
      </c>
    </row>
    <row r="3619" spans="2:11" x14ac:dyDescent="0.55000000000000004">
      <c r="B3619" t="s">
        <v>63</v>
      </c>
      <c r="E3619" s="12" t="s">
        <v>8</v>
      </c>
      <c r="F3619" t="s">
        <v>52</v>
      </c>
      <c r="G3619" t="s">
        <v>58</v>
      </c>
      <c r="I3619" t="s">
        <v>32</v>
      </c>
      <c r="K3619" s="10">
        <v>3.3855559892483011E-2</v>
      </c>
    </row>
    <row r="3620" spans="2:11" x14ac:dyDescent="0.55000000000000004">
      <c r="B3620" t="s">
        <v>63</v>
      </c>
      <c r="E3620" s="12" t="s">
        <v>8</v>
      </c>
      <c r="F3620" t="s">
        <v>52</v>
      </c>
      <c r="G3620" t="s">
        <v>59</v>
      </c>
      <c r="I3620" t="s">
        <v>33</v>
      </c>
      <c r="K3620" s="10">
        <v>0.28777048398269606</v>
      </c>
    </row>
    <row r="3621" spans="2:11" x14ac:dyDescent="0.55000000000000004">
      <c r="B3621" t="s">
        <v>63</v>
      </c>
      <c r="E3621" s="12" t="s">
        <v>8</v>
      </c>
      <c r="F3621" t="s">
        <v>52</v>
      </c>
      <c r="G3621" t="s">
        <v>57</v>
      </c>
      <c r="I3621" t="s">
        <v>33</v>
      </c>
      <c r="K3621" s="10">
        <v>0.59837395612482092</v>
      </c>
    </row>
    <row r="3622" spans="2:11" x14ac:dyDescent="0.55000000000000004">
      <c r="B3622" t="s">
        <v>63</v>
      </c>
      <c r="E3622" s="12" t="s">
        <v>8</v>
      </c>
      <c r="F3622" t="s">
        <v>52</v>
      </c>
      <c r="G3622" t="s">
        <v>58</v>
      </c>
      <c r="I3622" t="s">
        <v>33</v>
      </c>
      <c r="K3622" s="10">
        <v>0.11385555989248301</v>
      </c>
    </row>
    <row r="3623" spans="2:11" x14ac:dyDescent="0.55000000000000004">
      <c r="B3623" t="s">
        <v>63</v>
      </c>
      <c r="E3623" s="12" t="s">
        <v>8</v>
      </c>
      <c r="F3623" t="s">
        <v>52</v>
      </c>
      <c r="G3623" t="s">
        <v>59</v>
      </c>
      <c r="I3623" t="s">
        <v>34</v>
      </c>
      <c r="K3623" s="10">
        <v>0.24777048398269605</v>
      </c>
    </row>
    <row r="3624" spans="2:11" x14ac:dyDescent="0.55000000000000004">
      <c r="B3624" t="s">
        <v>63</v>
      </c>
      <c r="E3624" s="12" t="s">
        <v>8</v>
      </c>
      <c r="F3624" t="s">
        <v>52</v>
      </c>
      <c r="G3624" t="s">
        <v>57</v>
      </c>
      <c r="I3624" t="s">
        <v>34</v>
      </c>
      <c r="K3624" s="10">
        <v>0.67837395612482088</v>
      </c>
    </row>
    <row r="3625" spans="2:11" x14ac:dyDescent="0.55000000000000004">
      <c r="B3625" t="s">
        <v>63</v>
      </c>
      <c r="E3625" s="12" t="s">
        <v>8</v>
      </c>
      <c r="F3625" t="s">
        <v>52</v>
      </c>
      <c r="G3625" t="s">
        <v>58</v>
      </c>
      <c r="I3625" t="s">
        <v>34</v>
      </c>
      <c r="K3625" s="10">
        <v>7.3855559892483019E-2</v>
      </c>
    </row>
    <row r="3626" spans="2:11" x14ac:dyDescent="0.55000000000000004">
      <c r="B3626" t="s">
        <v>63</v>
      </c>
      <c r="E3626" s="12" t="s">
        <v>8</v>
      </c>
      <c r="F3626" t="s">
        <v>52</v>
      </c>
      <c r="G3626" t="s">
        <v>59</v>
      </c>
      <c r="I3626" t="s">
        <v>35</v>
      </c>
      <c r="K3626" s="10">
        <v>0.26277048398269603</v>
      </c>
    </row>
    <row r="3627" spans="2:11" x14ac:dyDescent="0.55000000000000004">
      <c r="B3627" t="s">
        <v>63</v>
      </c>
      <c r="E3627" s="12" t="s">
        <v>8</v>
      </c>
      <c r="F3627" t="s">
        <v>52</v>
      </c>
      <c r="G3627" t="s">
        <v>57</v>
      </c>
      <c r="I3627" t="s">
        <v>35</v>
      </c>
      <c r="K3627" s="10">
        <v>0.63337395612482095</v>
      </c>
    </row>
    <row r="3628" spans="2:11" x14ac:dyDescent="0.55000000000000004">
      <c r="B3628" t="s">
        <v>63</v>
      </c>
      <c r="E3628" s="12" t="s">
        <v>8</v>
      </c>
      <c r="F3628" t="s">
        <v>52</v>
      </c>
      <c r="G3628" t="s">
        <v>58</v>
      </c>
      <c r="I3628" t="s">
        <v>35</v>
      </c>
      <c r="K3628" s="10">
        <v>0.10385555989248302</v>
      </c>
    </row>
    <row r="3629" spans="2:11" x14ac:dyDescent="0.55000000000000004">
      <c r="B3629" t="s">
        <v>63</v>
      </c>
      <c r="E3629" s="12" t="s">
        <v>8</v>
      </c>
      <c r="F3629" t="s">
        <v>52</v>
      </c>
      <c r="G3629" t="s">
        <v>59</v>
      </c>
      <c r="I3629" t="s">
        <v>36</v>
      </c>
      <c r="K3629" s="10">
        <v>0.26277048398269603</v>
      </c>
    </row>
    <row r="3630" spans="2:11" x14ac:dyDescent="0.55000000000000004">
      <c r="B3630" t="s">
        <v>63</v>
      </c>
      <c r="E3630" s="12" t="s">
        <v>8</v>
      </c>
      <c r="F3630" t="s">
        <v>52</v>
      </c>
      <c r="G3630" t="s">
        <v>57</v>
      </c>
      <c r="I3630" t="s">
        <v>36</v>
      </c>
      <c r="K3630" s="10">
        <v>0.63337395612482095</v>
      </c>
    </row>
    <row r="3631" spans="2:11" x14ac:dyDescent="0.55000000000000004">
      <c r="B3631" t="s">
        <v>63</v>
      </c>
      <c r="E3631" s="12" t="s">
        <v>8</v>
      </c>
      <c r="F3631" t="s">
        <v>52</v>
      </c>
      <c r="G3631" t="s">
        <v>58</v>
      </c>
      <c r="I3631" t="s">
        <v>36</v>
      </c>
      <c r="K3631" s="10">
        <v>0.10385555989248302</v>
      </c>
    </row>
    <row r="3632" spans="2:11" x14ac:dyDescent="0.55000000000000004">
      <c r="B3632" t="s">
        <v>63</v>
      </c>
      <c r="E3632" s="12" t="s">
        <v>25</v>
      </c>
      <c r="F3632" t="s">
        <v>52</v>
      </c>
      <c r="G3632" t="s">
        <v>59</v>
      </c>
      <c r="I3632" t="s">
        <v>28</v>
      </c>
      <c r="K3632" s="10">
        <v>0.28777048398269606</v>
      </c>
    </row>
    <row r="3633" spans="2:11" x14ac:dyDescent="0.55000000000000004">
      <c r="B3633" t="s">
        <v>63</v>
      </c>
      <c r="E3633" s="12" t="s">
        <v>25</v>
      </c>
      <c r="F3633" t="s">
        <v>52</v>
      </c>
      <c r="G3633" t="s">
        <v>57</v>
      </c>
      <c r="I3633" t="s">
        <v>28</v>
      </c>
      <c r="K3633" s="10">
        <v>0.5783739561248209</v>
      </c>
    </row>
    <row r="3634" spans="2:11" x14ac:dyDescent="0.55000000000000004">
      <c r="B3634" t="s">
        <v>63</v>
      </c>
      <c r="E3634" s="12" t="s">
        <v>25</v>
      </c>
      <c r="F3634" t="s">
        <v>52</v>
      </c>
      <c r="G3634" t="s">
        <v>58</v>
      </c>
      <c r="I3634" t="s">
        <v>28</v>
      </c>
      <c r="K3634" s="10">
        <v>0.13385555989248302</v>
      </c>
    </row>
    <row r="3635" spans="2:11" x14ac:dyDescent="0.55000000000000004">
      <c r="B3635" t="s">
        <v>63</v>
      </c>
      <c r="E3635" s="12" t="s">
        <v>25</v>
      </c>
      <c r="F3635" t="s">
        <v>52</v>
      </c>
      <c r="G3635" t="s">
        <v>59</v>
      </c>
      <c r="I3635" t="s">
        <v>29</v>
      </c>
      <c r="K3635" s="10">
        <v>0.29777048398269607</v>
      </c>
    </row>
    <row r="3636" spans="2:11" x14ac:dyDescent="0.55000000000000004">
      <c r="B3636" t="s">
        <v>63</v>
      </c>
      <c r="E3636" s="12" t="s">
        <v>25</v>
      </c>
      <c r="F3636" t="s">
        <v>52</v>
      </c>
      <c r="G3636" t="s">
        <v>57</v>
      </c>
      <c r="I3636" t="s">
        <v>29</v>
      </c>
      <c r="K3636" s="10">
        <v>0.54837395612482087</v>
      </c>
    </row>
    <row r="3637" spans="2:11" x14ac:dyDescent="0.55000000000000004">
      <c r="B3637" t="s">
        <v>63</v>
      </c>
      <c r="E3637" s="12" t="s">
        <v>25</v>
      </c>
      <c r="F3637" t="s">
        <v>52</v>
      </c>
      <c r="G3637" t="s">
        <v>58</v>
      </c>
      <c r="I3637" t="s">
        <v>29</v>
      </c>
      <c r="K3637" s="10">
        <v>0.15385555989248301</v>
      </c>
    </row>
    <row r="3638" spans="2:11" x14ac:dyDescent="0.55000000000000004">
      <c r="B3638" t="s">
        <v>63</v>
      </c>
      <c r="E3638" s="12" t="s">
        <v>25</v>
      </c>
      <c r="F3638" t="s">
        <v>52</v>
      </c>
      <c r="G3638" t="s">
        <v>59</v>
      </c>
      <c r="I3638" t="s">
        <v>30</v>
      </c>
      <c r="K3638" s="10">
        <v>0.29777048398269607</v>
      </c>
    </row>
    <row r="3639" spans="2:11" x14ac:dyDescent="0.55000000000000004">
      <c r="B3639" t="s">
        <v>63</v>
      </c>
      <c r="E3639" s="12" t="s">
        <v>25</v>
      </c>
      <c r="F3639" t="s">
        <v>52</v>
      </c>
      <c r="G3639" t="s">
        <v>57</v>
      </c>
      <c r="I3639" t="s">
        <v>30</v>
      </c>
      <c r="K3639" s="10">
        <v>0.54837395612482087</v>
      </c>
    </row>
    <row r="3640" spans="2:11" x14ac:dyDescent="0.55000000000000004">
      <c r="B3640" t="s">
        <v>63</v>
      </c>
      <c r="E3640" s="12" t="s">
        <v>25</v>
      </c>
      <c r="F3640" t="s">
        <v>52</v>
      </c>
      <c r="G3640" t="s">
        <v>58</v>
      </c>
      <c r="I3640" t="s">
        <v>30</v>
      </c>
      <c r="K3640" s="10">
        <v>0.15385555989248301</v>
      </c>
    </row>
    <row r="3641" spans="2:11" x14ac:dyDescent="0.55000000000000004">
      <c r="B3641" t="s">
        <v>63</v>
      </c>
      <c r="E3641" s="12" t="s">
        <v>25</v>
      </c>
      <c r="F3641" t="s">
        <v>52</v>
      </c>
      <c r="G3641" t="s">
        <v>59</v>
      </c>
      <c r="I3641" t="s">
        <v>31</v>
      </c>
      <c r="K3641" s="10">
        <v>0.29777048398269607</v>
      </c>
    </row>
    <row r="3642" spans="2:11" x14ac:dyDescent="0.55000000000000004">
      <c r="B3642" t="s">
        <v>63</v>
      </c>
      <c r="E3642" s="12" t="s">
        <v>25</v>
      </c>
      <c r="F3642" t="s">
        <v>52</v>
      </c>
      <c r="G3642" t="s">
        <v>57</v>
      </c>
      <c r="I3642" t="s">
        <v>31</v>
      </c>
      <c r="K3642" s="10">
        <v>0.54837395612482087</v>
      </c>
    </row>
    <row r="3643" spans="2:11" x14ac:dyDescent="0.55000000000000004">
      <c r="B3643" t="s">
        <v>63</v>
      </c>
      <c r="E3643" s="12" t="s">
        <v>25</v>
      </c>
      <c r="F3643" t="s">
        <v>52</v>
      </c>
      <c r="G3643" t="s">
        <v>58</v>
      </c>
      <c r="I3643" t="s">
        <v>31</v>
      </c>
      <c r="K3643" s="10">
        <v>0.15385555989248301</v>
      </c>
    </row>
    <row r="3644" spans="2:11" x14ac:dyDescent="0.55000000000000004">
      <c r="B3644" t="s">
        <v>63</v>
      </c>
      <c r="E3644" s="12" t="s">
        <v>25</v>
      </c>
      <c r="F3644" t="s">
        <v>52</v>
      </c>
      <c r="G3644" t="s">
        <v>59</v>
      </c>
      <c r="I3644" t="s">
        <v>32</v>
      </c>
      <c r="K3644" s="10">
        <v>0.29777048398269607</v>
      </c>
    </row>
    <row r="3645" spans="2:11" x14ac:dyDescent="0.55000000000000004">
      <c r="B3645" t="s">
        <v>63</v>
      </c>
      <c r="E3645" s="12" t="s">
        <v>25</v>
      </c>
      <c r="F3645" t="s">
        <v>52</v>
      </c>
      <c r="G3645" t="s">
        <v>57</v>
      </c>
      <c r="I3645" t="s">
        <v>32</v>
      </c>
      <c r="K3645" s="10">
        <v>0.54837395612482087</v>
      </c>
    </row>
    <row r="3646" spans="2:11" x14ac:dyDescent="0.55000000000000004">
      <c r="B3646" t="s">
        <v>63</v>
      </c>
      <c r="E3646" s="12" t="s">
        <v>25</v>
      </c>
      <c r="F3646" t="s">
        <v>52</v>
      </c>
      <c r="G3646" t="s">
        <v>58</v>
      </c>
      <c r="I3646" t="s">
        <v>32</v>
      </c>
      <c r="K3646" s="10">
        <v>0.15385555989248301</v>
      </c>
    </row>
    <row r="3647" spans="2:11" x14ac:dyDescent="0.55000000000000004">
      <c r="B3647" t="s">
        <v>63</v>
      </c>
      <c r="E3647" s="12" t="s">
        <v>25</v>
      </c>
      <c r="F3647" t="s">
        <v>52</v>
      </c>
      <c r="G3647" t="s">
        <v>59</v>
      </c>
      <c r="I3647" t="s">
        <v>33</v>
      </c>
      <c r="K3647" s="10">
        <v>0.28777048398269606</v>
      </c>
    </row>
    <row r="3648" spans="2:11" x14ac:dyDescent="0.55000000000000004">
      <c r="B3648" t="s">
        <v>63</v>
      </c>
      <c r="E3648" s="12" t="s">
        <v>25</v>
      </c>
      <c r="F3648" t="s">
        <v>52</v>
      </c>
      <c r="G3648" t="s">
        <v>57</v>
      </c>
      <c r="I3648" t="s">
        <v>33</v>
      </c>
      <c r="K3648" s="10">
        <v>0.5783739561248209</v>
      </c>
    </row>
    <row r="3649" spans="2:11" x14ac:dyDescent="0.55000000000000004">
      <c r="B3649" t="s">
        <v>63</v>
      </c>
      <c r="E3649" s="12" t="s">
        <v>25</v>
      </c>
      <c r="F3649" t="s">
        <v>52</v>
      </c>
      <c r="G3649" t="s">
        <v>58</v>
      </c>
      <c r="I3649" t="s">
        <v>33</v>
      </c>
      <c r="K3649" s="10">
        <v>0.13385555989248302</v>
      </c>
    </row>
    <row r="3650" spans="2:11" x14ac:dyDescent="0.55000000000000004">
      <c r="B3650" t="s">
        <v>63</v>
      </c>
      <c r="E3650" s="12" t="s">
        <v>25</v>
      </c>
      <c r="F3650" t="s">
        <v>52</v>
      </c>
      <c r="G3650" t="s">
        <v>59</v>
      </c>
      <c r="I3650" t="s">
        <v>34</v>
      </c>
      <c r="K3650" s="10">
        <v>0.18777048398269605</v>
      </c>
    </row>
    <row r="3651" spans="2:11" x14ac:dyDescent="0.55000000000000004">
      <c r="B3651" t="s">
        <v>63</v>
      </c>
      <c r="E3651" s="12" t="s">
        <v>25</v>
      </c>
      <c r="F3651" t="s">
        <v>52</v>
      </c>
      <c r="G3651" t="s">
        <v>57</v>
      </c>
      <c r="I3651" t="s">
        <v>34</v>
      </c>
      <c r="K3651" s="10">
        <v>0.69837395612482089</v>
      </c>
    </row>
    <row r="3652" spans="2:11" x14ac:dyDescent="0.55000000000000004">
      <c r="B3652" t="s">
        <v>63</v>
      </c>
      <c r="E3652" s="12" t="s">
        <v>25</v>
      </c>
      <c r="F3652" t="s">
        <v>52</v>
      </c>
      <c r="G3652" t="s">
        <v>58</v>
      </c>
      <c r="I3652" t="s">
        <v>34</v>
      </c>
      <c r="K3652" s="10">
        <v>0.11385555989248301</v>
      </c>
    </row>
    <row r="3653" spans="2:11" x14ac:dyDescent="0.55000000000000004">
      <c r="B3653" t="s">
        <v>63</v>
      </c>
      <c r="E3653" s="12" t="s">
        <v>25</v>
      </c>
      <c r="F3653" t="s">
        <v>52</v>
      </c>
      <c r="G3653" t="s">
        <v>59</v>
      </c>
      <c r="I3653" t="s">
        <v>35</v>
      </c>
      <c r="K3653" s="10">
        <v>0.28777048398269606</v>
      </c>
    </row>
    <row r="3654" spans="2:11" x14ac:dyDescent="0.55000000000000004">
      <c r="B3654" t="s">
        <v>63</v>
      </c>
      <c r="E3654" s="12" t="s">
        <v>25</v>
      </c>
      <c r="F3654" t="s">
        <v>52</v>
      </c>
      <c r="G3654" t="s">
        <v>57</v>
      </c>
      <c r="I3654" t="s">
        <v>35</v>
      </c>
      <c r="K3654" s="10">
        <v>0.66837395612482087</v>
      </c>
    </row>
    <row r="3655" spans="2:11" x14ac:dyDescent="0.55000000000000004">
      <c r="B3655" t="s">
        <v>63</v>
      </c>
      <c r="E3655" s="12" t="s">
        <v>25</v>
      </c>
      <c r="F3655" t="s">
        <v>52</v>
      </c>
      <c r="G3655" t="s">
        <v>58</v>
      </c>
      <c r="I3655" t="s">
        <v>35</v>
      </c>
      <c r="K3655" s="10">
        <v>4.385555989248302E-2</v>
      </c>
    </row>
    <row r="3656" spans="2:11" x14ac:dyDescent="0.55000000000000004">
      <c r="B3656" t="s">
        <v>63</v>
      </c>
      <c r="E3656" s="12" t="s">
        <v>25</v>
      </c>
      <c r="F3656" t="s">
        <v>52</v>
      </c>
      <c r="G3656" t="s">
        <v>59</v>
      </c>
      <c r="I3656" t="s">
        <v>36</v>
      </c>
      <c r="K3656" s="10">
        <v>0.28777048398269606</v>
      </c>
    </row>
    <row r="3657" spans="2:11" x14ac:dyDescent="0.55000000000000004">
      <c r="B3657" t="s">
        <v>63</v>
      </c>
      <c r="E3657" s="12" t="s">
        <v>25</v>
      </c>
      <c r="F3657" t="s">
        <v>52</v>
      </c>
      <c r="G3657" t="s">
        <v>57</v>
      </c>
      <c r="I3657" t="s">
        <v>36</v>
      </c>
      <c r="K3657" s="10">
        <v>0.5783739561248209</v>
      </c>
    </row>
    <row r="3658" spans="2:11" x14ac:dyDescent="0.55000000000000004">
      <c r="B3658" t="s">
        <v>63</v>
      </c>
      <c r="E3658" s="12" t="s">
        <v>25</v>
      </c>
      <c r="F3658" t="s">
        <v>52</v>
      </c>
      <c r="G3658" t="s">
        <v>58</v>
      </c>
      <c r="I3658" t="s">
        <v>36</v>
      </c>
      <c r="K3658" s="10">
        <v>0.13385555989248302</v>
      </c>
    </row>
    <row r="3659" spans="2:11" x14ac:dyDescent="0.55000000000000004">
      <c r="B3659" t="s">
        <v>63</v>
      </c>
      <c r="E3659" t="s">
        <v>26</v>
      </c>
      <c r="F3659" t="s">
        <v>52</v>
      </c>
      <c r="G3659" t="s">
        <v>59</v>
      </c>
      <c r="I3659" t="s">
        <v>28</v>
      </c>
      <c r="K3659" s="10">
        <v>0.28777048398269606</v>
      </c>
    </row>
    <row r="3660" spans="2:11" x14ac:dyDescent="0.55000000000000004">
      <c r="B3660" t="s">
        <v>63</v>
      </c>
      <c r="E3660" t="s">
        <v>26</v>
      </c>
      <c r="F3660" t="s">
        <v>52</v>
      </c>
      <c r="G3660" t="s">
        <v>57</v>
      </c>
      <c r="I3660" t="s">
        <v>28</v>
      </c>
      <c r="K3660" s="10">
        <v>0.5783739561248209</v>
      </c>
    </row>
    <row r="3661" spans="2:11" x14ac:dyDescent="0.55000000000000004">
      <c r="B3661" t="s">
        <v>63</v>
      </c>
      <c r="E3661" t="s">
        <v>26</v>
      </c>
      <c r="F3661" t="s">
        <v>52</v>
      </c>
      <c r="G3661" t="s">
        <v>58</v>
      </c>
      <c r="I3661" t="s">
        <v>28</v>
      </c>
      <c r="K3661" s="10">
        <v>0.13385555989248302</v>
      </c>
    </row>
    <row r="3662" spans="2:11" x14ac:dyDescent="0.55000000000000004">
      <c r="B3662" t="s">
        <v>63</v>
      </c>
      <c r="E3662" t="s">
        <v>26</v>
      </c>
      <c r="F3662" t="s">
        <v>52</v>
      </c>
      <c r="G3662" t="s">
        <v>59</v>
      </c>
      <c r="I3662" t="s">
        <v>29</v>
      </c>
      <c r="K3662" s="10">
        <v>0.34777048398269605</v>
      </c>
    </row>
    <row r="3663" spans="2:11" x14ac:dyDescent="0.55000000000000004">
      <c r="B3663" t="s">
        <v>63</v>
      </c>
      <c r="E3663" t="s">
        <v>26</v>
      </c>
      <c r="F3663" t="s">
        <v>52</v>
      </c>
      <c r="G3663" t="s">
        <v>57</v>
      </c>
      <c r="I3663" t="s">
        <v>29</v>
      </c>
      <c r="K3663" s="10">
        <v>0.37837395612482089</v>
      </c>
    </row>
    <row r="3664" spans="2:11" x14ac:dyDescent="0.55000000000000004">
      <c r="B3664" t="s">
        <v>63</v>
      </c>
      <c r="E3664" t="s">
        <v>26</v>
      </c>
      <c r="F3664" t="s">
        <v>52</v>
      </c>
      <c r="G3664" t="s">
        <v>58</v>
      </c>
      <c r="I3664" t="s">
        <v>29</v>
      </c>
      <c r="K3664" s="10">
        <v>0.273855559892483</v>
      </c>
    </row>
    <row r="3665" spans="2:11" x14ac:dyDescent="0.55000000000000004">
      <c r="B3665" t="s">
        <v>63</v>
      </c>
      <c r="E3665" t="s">
        <v>26</v>
      </c>
      <c r="F3665" t="s">
        <v>52</v>
      </c>
      <c r="G3665" t="s">
        <v>59</v>
      </c>
      <c r="I3665" t="s">
        <v>30</v>
      </c>
      <c r="K3665" s="10">
        <v>0.34777048398269605</v>
      </c>
    </row>
    <row r="3666" spans="2:11" x14ac:dyDescent="0.55000000000000004">
      <c r="B3666" t="s">
        <v>63</v>
      </c>
      <c r="E3666" t="s">
        <v>26</v>
      </c>
      <c r="F3666" t="s">
        <v>52</v>
      </c>
      <c r="G3666" t="s">
        <v>57</v>
      </c>
      <c r="I3666" t="s">
        <v>30</v>
      </c>
      <c r="K3666" s="10">
        <v>0.37837395612482089</v>
      </c>
    </row>
    <row r="3667" spans="2:11" x14ac:dyDescent="0.55000000000000004">
      <c r="B3667" t="s">
        <v>63</v>
      </c>
      <c r="E3667" t="s">
        <v>26</v>
      </c>
      <c r="F3667" t="s">
        <v>52</v>
      </c>
      <c r="G3667" t="s">
        <v>58</v>
      </c>
      <c r="I3667" t="s">
        <v>30</v>
      </c>
      <c r="K3667" s="10">
        <v>0.273855559892483</v>
      </c>
    </row>
    <row r="3668" spans="2:11" x14ac:dyDescent="0.55000000000000004">
      <c r="B3668" t="s">
        <v>63</v>
      </c>
      <c r="E3668" t="s">
        <v>26</v>
      </c>
      <c r="F3668" t="s">
        <v>52</v>
      </c>
      <c r="G3668" t="s">
        <v>59</v>
      </c>
      <c r="I3668" t="s">
        <v>31</v>
      </c>
      <c r="K3668" s="10">
        <v>0.34777048398269605</v>
      </c>
    </row>
    <row r="3669" spans="2:11" x14ac:dyDescent="0.55000000000000004">
      <c r="B3669" t="s">
        <v>63</v>
      </c>
      <c r="E3669" t="s">
        <v>26</v>
      </c>
      <c r="F3669" t="s">
        <v>52</v>
      </c>
      <c r="G3669" t="s">
        <v>57</v>
      </c>
      <c r="I3669" t="s">
        <v>31</v>
      </c>
      <c r="K3669" s="10">
        <v>0.37837395612482089</v>
      </c>
    </row>
    <row r="3670" spans="2:11" x14ac:dyDescent="0.55000000000000004">
      <c r="B3670" t="s">
        <v>63</v>
      </c>
      <c r="E3670" t="s">
        <v>26</v>
      </c>
      <c r="F3670" t="s">
        <v>52</v>
      </c>
      <c r="G3670" t="s">
        <v>58</v>
      </c>
      <c r="I3670" t="s">
        <v>31</v>
      </c>
      <c r="K3670" s="10">
        <v>0.273855559892483</v>
      </c>
    </row>
    <row r="3671" spans="2:11" x14ac:dyDescent="0.55000000000000004">
      <c r="B3671" t="s">
        <v>63</v>
      </c>
      <c r="E3671" t="s">
        <v>26</v>
      </c>
      <c r="F3671" t="s">
        <v>52</v>
      </c>
      <c r="G3671" t="s">
        <v>59</v>
      </c>
      <c r="I3671" t="s">
        <v>32</v>
      </c>
      <c r="K3671" s="10">
        <v>0.34777048398269605</v>
      </c>
    </row>
    <row r="3672" spans="2:11" x14ac:dyDescent="0.55000000000000004">
      <c r="B3672" t="s">
        <v>63</v>
      </c>
      <c r="E3672" t="s">
        <v>26</v>
      </c>
      <c r="F3672" t="s">
        <v>52</v>
      </c>
      <c r="G3672" t="s">
        <v>57</v>
      </c>
      <c r="I3672" t="s">
        <v>32</v>
      </c>
      <c r="K3672" s="10">
        <v>0.37837395612482089</v>
      </c>
    </row>
    <row r="3673" spans="2:11" x14ac:dyDescent="0.55000000000000004">
      <c r="B3673" t="s">
        <v>63</v>
      </c>
      <c r="E3673" t="s">
        <v>26</v>
      </c>
      <c r="F3673" t="s">
        <v>52</v>
      </c>
      <c r="G3673" t="s">
        <v>58</v>
      </c>
      <c r="I3673" t="s">
        <v>32</v>
      </c>
      <c r="K3673" s="10">
        <v>0.273855559892483</v>
      </c>
    </row>
    <row r="3674" spans="2:11" x14ac:dyDescent="0.55000000000000004">
      <c r="B3674" t="s">
        <v>63</v>
      </c>
      <c r="E3674" t="s">
        <v>26</v>
      </c>
      <c r="F3674" t="s">
        <v>52</v>
      </c>
      <c r="G3674" t="s">
        <v>59</v>
      </c>
      <c r="I3674" t="s">
        <v>33</v>
      </c>
      <c r="K3674" s="10">
        <v>0.28777048398269606</v>
      </c>
    </row>
    <row r="3675" spans="2:11" x14ac:dyDescent="0.55000000000000004">
      <c r="B3675" t="s">
        <v>63</v>
      </c>
      <c r="E3675" t="s">
        <v>26</v>
      </c>
      <c r="F3675" t="s">
        <v>52</v>
      </c>
      <c r="G3675" t="s">
        <v>57</v>
      </c>
      <c r="I3675" t="s">
        <v>33</v>
      </c>
      <c r="K3675" s="10">
        <v>0.59837395612482092</v>
      </c>
    </row>
    <row r="3676" spans="2:11" x14ac:dyDescent="0.55000000000000004">
      <c r="B3676" t="s">
        <v>63</v>
      </c>
      <c r="E3676" t="s">
        <v>26</v>
      </c>
      <c r="F3676" t="s">
        <v>52</v>
      </c>
      <c r="G3676" t="s">
        <v>58</v>
      </c>
      <c r="I3676" t="s">
        <v>33</v>
      </c>
      <c r="K3676" s="10">
        <v>0.11385555989248301</v>
      </c>
    </row>
    <row r="3677" spans="2:11" x14ac:dyDescent="0.55000000000000004">
      <c r="B3677" t="s">
        <v>63</v>
      </c>
      <c r="E3677" t="s">
        <v>26</v>
      </c>
      <c r="F3677" t="s">
        <v>52</v>
      </c>
      <c r="G3677" t="s">
        <v>59</v>
      </c>
      <c r="I3677" t="s">
        <v>34</v>
      </c>
      <c r="K3677" s="10">
        <v>0.27777048398269605</v>
      </c>
    </row>
    <row r="3678" spans="2:11" x14ac:dyDescent="0.55000000000000004">
      <c r="B3678" t="s">
        <v>63</v>
      </c>
      <c r="E3678" t="s">
        <v>26</v>
      </c>
      <c r="F3678" t="s">
        <v>52</v>
      </c>
      <c r="G3678" t="s">
        <v>57</v>
      </c>
      <c r="I3678" t="s">
        <v>34</v>
      </c>
      <c r="K3678" s="10">
        <v>0.58837395612482091</v>
      </c>
    </row>
    <row r="3679" spans="2:11" x14ac:dyDescent="0.55000000000000004">
      <c r="B3679" t="s">
        <v>63</v>
      </c>
      <c r="E3679" t="s">
        <v>26</v>
      </c>
      <c r="F3679" t="s">
        <v>52</v>
      </c>
      <c r="G3679" t="s">
        <v>58</v>
      </c>
      <c r="I3679" t="s">
        <v>34</v>
      </c>
      <c r="K3679" s="10">
        <v>0.13385555989248302</v>
      </c>
    </row>
    <row r="3680" spans="2:11" x14ac:dyDescent="0.55000000000000004">
      <c r="B3680" t="s">
        <v>63</v>
      </c>
      <c r="E3680" t="s">
        <v>26</v>
      </c>
      <c r="F3680" t="s">
        <v>52</v>
      </c>
      <c r="G3680" t="s">
        <v>59</v>
      </c>
      <c r="I3680" t="s">
        <v>35</v>
      </c>
      <c r="K3680" s="10">
        <v>0.28777048398269606</v>
      </c>
    </row>
    <row r="3681" spans="2:11" x14ac:dyDescent="0.55000000000000004">
      <c r="B3681" t="s">
        <v>63</v>
      </c>
      <c r="E3681" t="s">
        <v>26</v>
      </c>
      <c r="F3681" t="s">
        <v>52</v>
      </c>
      <c r="G3681" t="s">
        <v>57</v>
      </c>
      <c r="I3681" t="s">
        <v>35</v>
      </c>
      <c r="K3681" s="10">
        <v>0.5783739561248209</v>
      </c>
    </row>
    <row r="3682" spans="2:11" x14ac:dyDescent="0.55000000000000004">
      <c r="B3682" t="s">
        <v>63</v>
      </c>
      <c r="E3682" t="s">
        <v>26</v>
      </c>
      <c r="F3682" t="s">
        <v>52</v>
      </c>
      <c r="G3682" t="s">
        <v>58</v>
      </c>
      <c r="I3682" t="s">
        <v>35</v>
      </c>
      <c r="K3682" s="10">
        <v>0.13385555989248302</v>
      </c>
    </row>
    <row r="3683" spans="2:11" x14ac:dyDescent="0.55000000000000004">
      <c r="B3683" t="s">
        <v>63</v>
      </c>
      <c r="E3683" t="s">
        <v>26</v>
      </c>
      <c r="F3683" t="s">
        <v>52</v>
      </c>
      <c r="G3683" t="s">
        <v>59</v>
      </c>
      <c r="I3683" t="s">
        <v>36</v>
      </c>
      <c r="K3683" s="10">
        <v>0.28777048398269606</v>
      </c>
    </row>
    <row r="3684" spans="2:11" x14ac:dyDescent="0.55000000000000004">
      <c r="B3684" t="s">
        <v>63</v>
      </c>
      <c r="E3684" t="s">
        <v>26</v>
      </c>
      <c r="F3684" t="s">
        <v>52</v>
      </c>
      <c r="G3684" t="s">
        <v>57</v>
      </c>
      <c r="I3684" t="s">
        <v>36</v>
      </c>
      <c r="K3684" s="10">
        <v>0.5783739561248209</v>
      </c>
    </row>
    <row r="3685" spans="2:11" x14ac:dyDescent="0.55000000000000004">
      <c r="B3685" t="s">
        <v>63</v>
      </c>
      <c r="E3685" t="s">
        <v>26</v>
      </c>
      <c r="F3685" t="s">
        <v>52</v>
      </c>
      <c r="G3685" t="s">
        <v>58</v>
      </c>
      <c r="I3685" t="s">
        <v>36</v>
      </c>
      <c r="K3685" s="10">
        <v>0.13385555989248302</v>
      </c>
    </row>
    <row r="3686" spans="2:11" x14ac:dyDescent="0.55000000000000004">
      <c r="B3686" t="s">
        <v>63</v>
      </c>
      <c r="E3686" s="12" t="s">
        <v>8</v>
      </c>
      <c r="G3686" t="s">
        <v>58</v>
      </c>
      <c r="I3686" t="s">
        <v>28</v>
      </c>
      <c r="K3686" s="10">
        <v>0.41870545671923937</v>
      </c>
    </row>
    <row r="3687" spans="2:11" x14ac:dyDescent="0.55000000000000004">
      <c r="B3687" t="s">
        <v>63</v>
      </c>
      <c r="E3687" s="12" t="s">
        <v>8</v>
      </c>
      <c r="G3687" t="s">
        <v>57</v>
      </c>
      <c r="I3687" t="s">
        <v>28</v>
      </c>
      <c r="K3687" s="10">
        <v>0.37076576517011545</v>
      </c>
    </row>
    <row r="3688" spans="2:11" x14ac:dyDescent="0.55000000000000004">
      <c r="B3688" t="s">
        <v>63</v>
      </c>
      <c r="E3688" s="12" t="s">
        <v>8</v>
      </c>
      <c r="G3688" t="s">
        <v>59</v>
      </c>
      <c r="I3688" t="s">
        <v>28</v>
      </c>
      <c r="K3688" s="10">
        <v>0.21052877811064521</v>
      </c>
    </row>
    <row r="3689" spans="2:11" x14ac:dyDescent="0.55000000000000004">
      <c r="B3689" t="s">
        <v>63</v>
      </c>
      <c r="E3689" s="12" t="s">
        <v>8</v>
      </c>
      <c r="G3689" t="s">
        <v>58</v>
      </c>
      <c r="I3689" t="s">
        <v>29</v>
      </c>
      <c r="K3689" s="10">
        <v>0.50370545671923939</v>
      </c>
    </row>
    <row r="3690" spans="2:11" x14ac:dyDescent="0.55000000000000004">
      <c r="B3690" t="s">
        <v>63</v>
      </c>
      <c r="E3690" s="12" t="s">
        <v>8</v>
      </c>
      <c r="G3690" t="s">
        <v>57</v>
      </c>
      <c r="I3690" t="s">
        <v>29</v>
      </c>
      <c r="K3690" s="10">
        <v>0.35576576517011543</v>
      </c>
    </row>
    <row r="3691" spans="2:11" x14ac:dyDescent="0.55000000000000004">
      <c r="B3691" t="s">
        <v>63</v>
      </c>
      <c r="E3691" s="12" t="s">
        <v>8</v>
      </c>
      <c r="G3691" t="s">
        <v>59</v>
      </c>
      <c r="I3691" t="s">
        <v>29</v>
      </c>
      <c r="K3691" s="10">
        <v>0.14052877811064521</v>
      </c>
    </row>
    <row r="3692" spans="2:11" x14ac:dyDescent="0.55000000000000004">
      <c r="B3692" t="s">
        <v>63</v>
      </c>
      <c r="E3692" s="12" t="s">
        <v>8</v>
      </c>
      <c r="G3692" t="s">
        <v>58</v>
      </c>
      <c r="I3692" t="s">
        <v>30</v>
      </c>
      <c r="K3692" s="10">
        <v>0.50370545671923939</v>
      </c>
    </row>
    <row r="3693" spans="2:11" x14ac:dyDescent="0.55000000000000004">
      <c r="B3693" t="s">
        <v>63</v>
      </c>
      <c r="E3693" s="12" t="s">
        <v>8</v>
      </c>
      <c r="G3693" t="s">
        <v>57</v>
      </c>
      <c r="I3693" t="s">
        <v>30</v>
      </c>
      <c r="K3693" s="10">
        <v>0.35576576517011543</v>
      </c>
    </row>
    <row r="3694" spans="2:11" x14ac:dyDescent="0.55000000000000004">
      <c r="B3694" t="s">
        <v>63</v>
      </c>
      <c r="E3694" s="12" t="s">
        <v>8</v>
      </c>
      <c r="G3694" t="s">
        <v>59</v>
      </c>
      <c r="I3694" t="s">
        <v>30</v>
      </c>
      <c r="K3694" s="10">
        <v>0.14052877811064521</v>
      </c>
    </row>
    <row r="3695" spans="2:11" x14ac:dyDescent="0.55000000000000004">
      <c r="B3695" t="s">
        <v>63</v>
      </c>
      <c r="E3695" s="12" t="s">
        <v>8</v>
      </c>
      <c r="G3695" t="s">
        <v>58</v>
      </c>
      <c r="I3695" t="s">
        <v>31</v>
      </c>
      <c r="K3695" s="10">
        <v>0.50370545671923939</v>
      </c>
    </row>
    <row r="3696" spans="2:11" x14ac:dyDescent="0.55000000000000004">
      <c r="B3696" t="s">
        <v>63</v>
      </c>
      <c r="E3696" s="12" t="s">
        <v>8</v>
      </c>
      <c r="G3696" t="s">
        <v>57</v>
      </c>
      <c r="I3696" t="s">
        <v>31</v>
      </c>
      <c r="K3696" s="10">
        <v>0.35576576517011543</v>
      </c>
    </row>
    <row r="3697" spans="2:11" x14ac:dyDescent="0.55000000000000004">
      <c r="B3697" t="s">
        <v>63</v>
      </c>
      <c r="E3697" s="12" t="s">
        <v>8</v>
      </c>
      <c r="G3697" t="s">
        <v>59</v>
      </c>
      <c r="I3697" t="s">
        <v>31</v>
      </c>
      <c r="K3697" s="10">
        <v>0.14052877811064521</v>
      </c>
    </row>
    <row r="3698" spans="2:11" x14ac:dyDescent="0.55000000000000004">
      <c r="B3698" t="s">
        <v>63</v>
      </c>
      <c r="E3698" s="12" t="s">
        <v>8</v>
      </c>
      <c r="G3698" t="s">
        <v>58</v>
      </c>
      <c r="I3698" t="s">
        <v>32</v>
      </c>
      <c r="K3698" s="10">
        <v>0.50370545671923939</v>
      </c>
    </row>
    <row r="3699" spans="2:11" x14ac:dyDescent="0.55000000000000004">
      <c r="B3699" t="s">
        <v>63</v>
      </c>
      <c r="E3699" s="12" t="s">
        <v>8</v>
      </c>
      <c r="G3699" t="s">
        <v>57</v>
      </c>
      <c r="I3699" t="s">
        <v>32</v>
      </c>
      <c r="K3699" s="10">
        <v>0.35576576517011543</v>
      </c>
    </row>
    <row r="3700" spans="2:11" x14ac:dyDescent="0.55000000000000004">
      <c r="B3700" t="s">
        <v>63</v>
      </c>
      <c r="E3700" s="12" t="s">
        <v>8</v>
      </c>
      <c r="G3700" t="s">
        <v>59</v>
      </c>
      <c r="I3700" t="s">
        <v>32</v>
      </c>
      <c r="K3700" s="10">
        <v>0.14052877811064521</v>
      </c>
    </row>
    <row r="3701" spans="2:11" x14ac:dyDescent="0.55000000000000004">
      <c r="B3701" t="s">
        <v>63</v>
      </c>
      <c r="E3701" s="12" t="s">
        <v>8</v>
      </c>
      <c r="G3701" t="s">
        <v>58</v>
      </c>
      <c r="I3701" t="s">
        <v>33</v>
      </c>
      <c r="K3701" s="10">
        <v>0.44370545671923939</v>
      </c>
    </row>
    <row r="3702" spans="2:11" x14ac:dyDescent="0.55000000000000004">
      <c r="B3702" t="s">
        <v>63</v>
      </c>
      <c r="E3702" s="12" t="s">
        <v>8</v>
      </c>
      <c r="G3702" t="s">
        <v>57</v>
      </c>
      <c r="I3702" t="s">
        <v>33</v>
      </c>
      <c r="K3702" s="10">
        <v>0.33576576517011547</v>
      </c>
    </row>
    <row r="3703" spans="2:11" x14ac:dyDescent="0.55000000000000004">
      <c r="B3703" t="s">
        <v>63</v>
      </c>
      <c r="E3703" s="12" t="s">
        <v>8</v>
      </c>
      <c r="G3703" t="s">
        <v>59</v>
      </c>
      <c r="I3703" t="s">
        <v>33</v>
      </c>
      <c r="K3703" s="10">
        <v>0.22052877811064522</v>
      </c>
    </row>
    <row r="3704" spans="2:11" x14ac:dyDescent="0.55000000000000004">
      <c r="B3704" t="s">
        <v>63</v>
      </c>
      <c r="E3704" s="12" t="s">
        <v>8</v>
      </c>
      <c r="G3704" t="s">
        <v>58</v>
      </c>
      <c r="I3704" t="s">
        <v>34</v>
      </c>
      <c r="K3704" s="10">
        <v>0.40370545671923941</v>
      </c>
    </row>
    <row r="3705" spans="2:11" x14ac:dyDescent="0.55000000000000004">
      <c r="B3705" t="s">
        <v>63</v>
      </c>
      <c r="E3705" s="12" t="s">
        <v>8</v>
      </c>
      <c r="G3705" t="s">
        <v>57</v>
      </c>
      <c r="I3705" t="s">
        <v>34</v>
      </c>
      <c r="K3705" s="10">
        <v>0.41576576517011543</v>
      </c>
    </row>
    <row r="3706" spans="2:11" x14ac:dyDescent="0.55000000000000004">
      <c r="B3706" t="s">
        <v>63</v>
      </c>
      <c r="E3706" s="12" t="s">
        <v>8</v>
      </c>
      <c r="G3706" t="s">
        <v>59</v>
      </c>
      <c r="I3706" t="s">
        <v>34</v>
      </c>
      <c r="K3706" s="10">
        <v>0.18052877811064522</v>
      </c>
    </row>
    <row r="3707" spans="2:11" x14ac:dyDescent="0.55000000000000004">
      <c r="B3707" t="s">
        <v>63</v>
      </c>
      <c r="E3707" s="12" t="s">
        <v>8</v>
      </c>
      <c r="G3707" t="s">
        <v>58</v>
      </c>
      <c r="I3707" t="s">
        <v>35</v>
      </c>
      <c r="K3707" s="10">
        <v>0.41870545671923937</v>
      </c>
    </row>
    <row r="3708" spans="2:11" x14ac:dyDescent="0.55000000000000004">
      <c r="B3708" t="s">
        <v>63</v>
      </c>
      <c r="E3708" s="12" t="s">
        <v>8</v>
      </c>
      <c r="G3708" t="s">
        <v>57</v>
      </c>
      <c r="I3708" t="s">
        <v>35</v>
      </c>
      <c r="K3708" s="10">
        <v>0.37076576517011545</v>
      </c>
    </row>
    <row r="3709" spans="2:11" x14ac:dyDescent="0.55000000000000004">
      <c r="B3709" t="s">
        <v>63</v>
      </c>
      <c r="E3709" s="12" t="s">
        <v>8</v>
      </c>
      <c r="G3709" t="s">
        <v>59</v>
      </c>
      <c r="I3709" t="s">
        <v>35</v>
      </c>
      <c r="K3709" s="10">
        <v>0.21052877811064521</v>
      </c>
    </row>
    <row r="3710" spans="2:11" x14ac:dyDescent="0.55000000000000004">
      <c r="B3710" t="s">
        <v>63</v>
      </c>
      <c r="E3710" s="12" t="s">
        <v>8</v>
      </c>
      <c r="G3710" t="s">
        <v>58</v>
      </c>
      <c r="I3710" t="s">
        <v>36</v>
      </c>
      <c r="K3710" s="10">
        <v>0.41870545671923937</v>
      </c>
    </row>
    <row r="3711" spans="2:11" x14ac:dyDescent="0.55000000000000004">
      <c r="B3711" t="s">
        <v>63</v>
      </c>
      <c r="E3711" s="12" t="s">
        <v>8</v>
      </c>
      <c r="G3711" t="s">
        <v>57</v>
      </c>
      <c r="I3711" t="s">
        <v>36</v>
      </c>
      <c r="K3711" s="10">
        <v>0.37076576517011545</v>
      </c>
    </row>
    <row r="3712" spans="2:11" x14ac:dyDescent="0.55000000000000004">
      <c r="B3712" t="s">
        <v>63</v>
      </c>
      <c r="E3712" s="12" t="s">
        <v>8</v>
      </c>
      <c r="G3712" t="s">
        <v>59</v>
      </c>
      <c r="I3712" t="s">
        <v>36</v>
      </c>
      <c r="K3712" s="10">
        <v>0.21052877811064521</v>
      </c>
    </row>
    <row r="3713" spans="2:11" x14ac:dyDescent="0.55000000000000004">
      <c r="B3713" t="s">
        <v>63</v>
      </c>
      <c r="E3713" s="12" t="s">
        <v>25</v>
      </c>
      <c r="G3713" t="s">
        <v>58</v>
      </c>
      <c r="I3713" t="s">
        <v>28</v>
      </c>
      <c r="K3713" s="10">
        <v>0.44370545671923939</v>
      </c>
    </row>
    <row r="3714" spans="2:11" x14ac:dyDescent="0.55000000000000004">
      <c r="B3714" t="s">
        <v>63</v>
      </c>
      <c r="E3714" s="12" t="s">
        <v>25</v>
      </c>
      <c r="G3714" t="s">
        <v>57</v>
      </c>
      <c r="I3714" t="s">
        <v>28</v>
      </c>
      <c r="K3714" s="10">
        <v>0.31576576517011545</v>
      </c>
    </row>
    <row r="3715" spans="2:11" x14ac:dyDescent="0.55000000000000004">
      <c r="B3715" t="s">
        <v>63</v>
      </c>
      <c r="E3715" s="12" t="s">
        <v>25</v>
      </c>
      <c r="G3715" t="s">
        <v>59</v>
      </c>
      <c r="I3715" t="s">
        <v>28</v>
      </c>
      <c r="K3715" s="10">
        <v>0.24052877811064521</v>
      </c>
    </row>
    <row r="3716" spans="2:11" x14ac:dyDescent="0.55000000000000004">
      <c r="B3716" t="s">
        <v>63</v>
      </c>
      <c r="E3716" s="12" t="s">
        <v>25</v>
      </c>
      <c r="G3716" t="s">
        <v>58</v>
      </c>
      <c r="I3716" t="s">
        <v>29</v>
      </c>
      <c r="K3716" s="10">
        <v>0.4537054567192394</v>
      </c>
    </row>
    <row r="3717" spans="2:11" x14ac:dyDescent="0.55000000000000004">
      <c r="B3717" t="s">
        <v>63</v>
      </c>
      <c r="E3717" s="12" t="s">
        <v>25</v>
      </c>
      <c r="G3717" t="s">
        <v>57</v>
      </c>
      <c r="I3717" t="s">
        <v>29</v>
      </c>
      <c r="K3717" s="10">
        <v>0.28576576517011543</v>
      </c>
    </row>
    <row r="3718" spans="2:11" x14ac:dyDescent="0.55000000000000004">
      <c r="B3718" t="s">
        <v>63</v>
      </c>
      <c r="E3718" s="12" t="s">
        <v>25</v>
      </c>
      <c r="G3718" t="s">
        <v>59</v>
      </c>
      <c r="I3718" t="s">
        <v>29</v>
      </c>
      <c r="K3718" s="10">
        <v>0.26052877811064523</v>
      </c>
    </row>
    <row r="3719" spans="2:11" x14ac:dyDescent="0.55000000000000004">
      <c r="B3719" t="s">
        <v>63</v>
      </c>
      <c r="E3719" s="12" t="s">
        <v>25</v>
      </c>
      <c r="G3719" t="s">
        <v>58</v>
      </c>
      <c r="I3719" t="s">
        <v>30</v>
      </c>
      <c r="K3719" s="10">
        <v>0.4537054567192394</v>
      </c>
    </row>
    <row r="3720" spans="2:11" x14ac:dyDescent="0.55000000000000004">
      <c r="B3720" t="s">
        <v>63</v>
      </c>
      <c r="E3720" s="12" t="s">
        <v>25</v>
      </c>
      <c r="G3720" t="s">
        <v>57</v>
      </c>
      <c r="I3720" t="s">
        <v>30</v>
      </c>
      <c r="K3720" s="10">
        <v>0.28576576517011543</v>
      </c>
    </row>
    <row r="3721" spans="2:11" x14ac:dyDescent="0.55000000000000004">
      <c r="B3721" t="s">
        <v>63</v>
      </c>
      <c r="E3721" s="12" t="s">
        <v>25</v>
      </c>
      <c r="G3721" t="s">
        <v>59</v>
      </c>
      <c r="I3721" t="s">
        <v>30</v>
      </c>
      <c r="K3721" s="10">
        <v>0.26052877811064523</v>
      </c>
    </row>
    <row r="3722" spans="2:11" x14ac:dyDescent="0.55000000000000004">
      <c r="B3722" t="s">
        <v>63</v>
      </c>
      <c r="E3722" s="12" t="s">
        <v>25</v>
      </c>
      <c r="G3722" t="s">
        <v>58</v>
      </c>
      <c r="I3722" t="s">
        <v>31</v>
      </c>
      <c r="K3722" s="10">
        <v>0.4537054567192394</v>
      </c>
    </row>
    <row r="3723" spans="2:11" x14ac:dyDescent="0.55000000000000004">
      <c r="B3723" t="s">
        <v>63</v>
      </c>
      <c r="E3723" s="12" t="s">
        <v>25</v>
      </c>
      <c r="G3723" t="s">
        <v>57</v>
      </c>
      <c r="I3723" t="s">
        <v>31</v>
      </c>
      <c r="K3723" s="10">
        <v>0.28576576517011543</v>
      </c>
    </row>
    <row r="3724" spans="2:11" x14ac:dyDescent="0.55000000000000004">
      <c r="B3724" t="s">
        <v>63</v>
      </c>
      <c r="E3724" s="12" t="s">
        <v>25</v>
      </c>
      <c r="G3724" t="s">
        <v>59</v>
      </c>
      <c r="I3724" t="s">
        <v>31</v>
      </c>
      <c r="K3724" s="10">
        <v>0.26052877811064523</v>
      </c>
    </row>
    <row r="3725" spans="2:11" x14ac:dyDescent="0.55000000000000004">
      <c r="B3725" t="s">
        <v>63</v>
      </c>
      <c r="E3725" s="12" t="s">
        <v>25</v>
      </c>
      <c r="G3725" t="s">
        <v>58</v>
      </c>
      <c r="I3725" t="s">
        <v>32</v>
      </c>
      <c r="K3725" s="10">
        <v>0.4537054567192394</v>
      </c>
    </row>
    <row r="3726" spans="2:11" x14ac:dyDescent="0.55000000000000004">
      <c r="B3726" t="s">
        <v>63</v>
      </c>
      <c r="E3726" s="12" t="s">
        <v>25</v>
      </c>
      <c r="G3726" t="s">
        <v>57</v>
      </c>
      <c r="I3726" t="s">
        <v>32</v>
      </c>
      <c r="K3726" s="10">
        <v>0.28576576517011543</v>
      </c>
    </row>
    <row r="3727" spans="2:11" x14ac:dyDescent="0.55000000000000004">
      <c r="B3727" t="s">
        <v>63</v>
      </c>
      <c r="E3727" s="12" t="s">
        <v>25</v>
      </c>
      <c r="G3727" t="s">
        <v>59</v>
      </c>
      <c r="I3727" t="s">
        <v>32</v>
      </c>
      <c r="K3727" s="10">
        <v>0.26052877811064523</v>
      </c>
    </row>
    <row r="3728" spans="2:11" x14ac:dyDescent="0.55000000000000004">
      <c r="B3728" t="s">
        <v>63</v>
      </c>
      <c r="E3728" s="12" t="s">
        <v>25</v>
      </c>
      <c r="G3728" t="s">
        <v>58</v>
      </c>
      <c r="I3728" t="s">
        <v>33</v>
      </c>
      <c r="K3728" s="10">
        <v>0.44370545671923939</v>
      </c>
    </row>
    <row r="3729" spans="2:11" x14ac:dyDescent="0.55000000000000004">
      <c r="B3729" t="s">
        <v>63</v>
      </c>
      <c r="E3729" s="12" t="s">
        <v>25</v>
      </c>
      <c r="G3729" t="s">
        <v>57</v>
      </c>
      <c r="I3729" t="s">
        <v>33</v>
      </c>
      <c r="K3729" s="10">
        <v>0.31576576517011545</v>
      </c>
    </row>
    <row r="3730" spans="2:11" x14ac:dyDescent="0.55000000000000004">
      <c r="B3730" t="s">
        <v>63</v>
      </c>
      <c r="E3730" s="12" t="s">
        <v>25</v>
      </c>
      <c r="G3730" t="s">
        <v>59</v>
      </c>
      <c r="I3730" t="s">
        <v>33</v>
      </c>
      <c r="K3730" s="10">
        <v>0.24052877811064521</v>
      </c>
    </row>
    <row r="3731" spans="2:11" x14ac:dyDescent="0.55000000000000004">
      <c r="B3731" t="s">
        <v>63</v>
      </c>
      <c r="E3731" s="12" t="s">
        <v>25</v>
      </c>
      <c r="G3731" t="s">
        <v>58</v>
      </c>
      <c r="I3731" t="s">
        <v>34</v>
      </c>
      <c r="K3731" s="10">
        <v>0.34370545671923936</v>
      </c>
    </row>
    <row r="3732" spans="2:11" x14ac:dyDescent="0.55000000000000004">
      <c r="B3732" t="s">
        <v>63</v>
      </c>
      <c r="E3732" s="12" t="s">
        <v>25</v>
      </c>
      <c r="G3732" t="s">
        <v>57</v>
      </c>
      <c r="I3732" t="s">
        <v>34</v>
      </c>
      <c r="K3732" s="10">
        <v>0.43576576517011545</v>
      </c>
    </row>
    <row r="3733" spans="2:11" x14ac:dyDescent="0.55000000000000004">
      <c r="B3733" t="s">
        <v>63</v>
      </c>
      <c r="E3733" s="12" t="s">
        <v>25</v>
      </c>
      <c r="G3733" t="s">
        <v>59</v>
      </c>
      <c r="I3733" t="s">
        <v>34</v>
      </c>
      <c r="K3733" s="10">
        <v>0.22052877811064522</v>
      </c>
    </row>
    <row r="3734" spans="2:11" x14ac:dyDescent="0.55000000000000004">
      <c r="B3734" t="s">
        <v>63</v>
      </c>
      <c r="E3734" s="12" t="s">
        <v>25</v>
      </c>
      <c r="G3734" t="s">
        <v>58</v>
      </c>
      <c r="I3734" t="s">
        <v>35</v>
      </c>
      <c r="K3734" s="10">
        <v>0.44370545671923939</v>
      </c>
    </row>
    <row r="3735" spans="2:11" x14ac:dyDescent="0.55000000000000004">
      <c r="B3735" t="s">
        <v>63</v>
      </c>
      <c r="E3735" s="12" t="s">
        <v>25</v>
      </c>
      <c r="G3735" t="s">
        <v>57</v>
      </c>
      <c r="I3735" t="s">
        <v>35</v>
      </c>
      <c r="K3735" s="10">
        <v>0.40576576517011542</v>
      </c>
    </row>
    <row r="3736" spans="2:11" x14ac:dyDescent="0.55000000000000004">
      <c r="B3736" t="s">
        <v>63</v>
      </c>
      <c r="E3736" s="12" t="s">
        <v>25</v>
      </c>
      <c r="G3736" t="s">
        <v>59</v>
      </c>
      <c r="I3736" t="s">
        <v>35</v>
      </c>
      <c r="K3736" s="10">
        <v>0.15052877811064522</v>
      </c>
    </row>
    <row r="3737" spans="2:11" x14ac:dyDescent="0.55000000000000004">
      <c r="B3737" t="s">
        <v>63</v>
      </c>
      <c r="E3737" s="12" t="s">
        <v>25</v>
      </c>
      <c r="G3737" t="s">
        <v>58</v>
      </c>
      <c r="I3737" t="s">
        <v>36</v>
      </c>
      <c r="K3737" s="10">
        <v>0.44370545671923939</v>
      </c>
    </row>
    <row r="3738" spans="2:11" x14ac:dyDescent="0.55000000000000004">
      <c r="B3738" t="s">
        <v>63</v>
      </c>
      <c r="E3738" s="12" t="s">
        <v>25</v>
      </c>
      <c r="G3738" t="s">
        <v>57</v>
      </c>
      <c r="I3738" t="s">
        <v>36</v>
      </c>
      <c r="K3738" s="10">
        <v>0.31576576517011545</v>
      </c>
    </row>
    <row r="3739" spans="2:11" x14ac:dyDescent="0.55000000000000004">
      <c r="B3739" t="s">
        <v>63</v>
      </c>
      <c r="E3739" s="12" t="s">
        <v>25</v>
      </c>
      <c r="G3739" t="s">
        <v>59</v>
      </c>
      <c r="I3739" t="s">
        <v>36</v>
      </c>
      <c r="K3739" s="10">
        <v>0.24052877811064521</v>
      </c>
    </row>
    <row r="3740" spans="2:11" x14ac:dyDescent="0.55000000000000004">
      <c r="B3740" t="s">
        <v>63</v>
      </c>
      <c r="E3740" t="s">
        <v>26</v>
      </c>
      <c r="G3740" t="s">
        <v>58</v>
      </c>
      <c r="I3740" t="s">
        <v>28</v>
      </c>
      <c r="K3740" s="10">
        <v>0.44370545671923939</v>
      </c>
    </row>
    <row r="3741" spans="2:11" x14ac:dyDescent="0.55000000000000004">
      <c r="B3741" t="s">
        <v>63</v>
      </c>
      <c r="E3741" t="s">
        <v>26</v>
      </c>
      <c r="G3741" t="s">
        <v>57</v>
      </c>
      <c r="I3741" t="s">
        <v>28</v>
      </c>
      <c r="K3741" s="10">
        <v>0.31576576517011545</v>
      </c>
    </row>
    <row r="3742" spans="2:11" x14ac:dyDescent="0.55000000000000004">
      <c r="B3742" t="s">
        <v>63</v>
      </c>
      <c r="E3742" t="s">
        <v>26</v>
      </c>
      <c r="G3742" t="s">
        <v>59</v>
      </c>
      <c r="I3742" t="s">
        <v>28</v>
      </c>
      <c r="K3742" s="10">
        <v>0.24052877811064521</v>
      </c>
    </row>
    <row r="3743" spans="2:11" x14ac:dyDescent="0.55000000000000004">
      <c r="B3743" t="s">
        <v>63</v>
      </c>
      <c r="E3743" t="s">
        <v>26</v>
      </c>
      <c r="G3743" t="s">
        <v>58</v>
      </c>
      <c r="I3743" t="s">
        <v>29</v>
      </c>
      <c r="K3743" s="10">
        <v>0.50370545671923939</v>
      </c>
    </row>
    <row r="3744" spans="2:11" x14ac:dyDescent="0.55000000000000004">
      <c r="B3744" t="s">
        <v>63</v>
      </c>
      <c r="E3744" t="s">
        <v>26</v>
      </c>
      <c r="G3744" t="s">
        <v>57</v>
      </c>
      <c r="I3744" t="s">
        <v>29</v>
      </c>
      <c r="K3744" s="10">
        <v>0.11576576517011544</v>
      </c>
    </row>
    <row r="3745" spans="2:11" x14ac:dyDescent="0.55000000000000004">
      <c r="B3745" t="s">
        <v>63</v>
      </c>
      <c r="E3745" t="s">
        <v>26</v>
      </c>
      <c r="G3745" t="s">
        <v>59</v>
      </c>
      <c r="I3745" t="s">
        <v>29</v>
      </c>
      <c r="K3745" s="10">
        <v>0.38052877811064523</v>
      </c>
    </row>
    <row r="3746" spans="2:11" x14ac:dyDescent="0.55000000000000004">
      <c r="B3746" t="s">
        <v>63</v>
      </c>
      <c r="E3746" t="s">
        <v>26</v>
      </c>
      <c r="G3746" t="s">
        <v>58</v>
      </c>
      <c r="I3746" t="s">
        <v>30</v>
      </c>
      <c r="K3746" s="10">
        <v>0.50370545671923939</v>
      </c>
    </row>
    <row r="3747" spans="2:11" x14ac:dyDescent="0.55000000000000004">
      <c r="B3747" t="s">
        <v>63</v>
      </c>
      <c r="E3747" t="s">
        <v>26</v>
      </c>
      <c r="G3747" t="s">
        <v>57</v>
      </c>
      <c r="I3747" t="s">
        <v>30</v>
      </c>
      <c r="K3747" s="10">
        <v>0.11576576517011544</v>
      </c>
    </row>
    <row r="3748" spans="2:11" x14ac:dyDescent="0.55000000000000004">
      <c r="B3748" t="s">
        <v>63</v>
      </c>
      <c r="E3748" t="s">
        <v>26</v>
      </c>
      <c r="G3748" t="s">
        <v>59</v>
      </c>
      <c r="I3748" t="s">
        <v>30</v>
      </c>
      <c r="K3748" s="10">
        <v>0.38052877811064523</v>
      </c>
    </row>
    <row r="3749" spans="2:11" x14ac:dyDescent="0.55000000000000004">
      <c r="B3749" t="s">
        <v>63</v>
      </c>
      <c r="E3749" t="s">
        <v>26</v>
      </c>
      <c r="G3749" t="s">
        <v>58</v>
      </c>
      <c r="I3749" t="s">
        <v>31</v>
      </c>
      <c r="K3749" s="10">
        <v>0.50370545671923939</v>
      </c>
    </row>
    <row r="3750" spans="2:11" x14ac:dyDescent="0.55000000000000004">
      <c r="B3750" t="s">
        <v>63</v>
      </c>
      <c r="E3750" t="s">
        <v>26</v>
      </c>
      <c r="G3750" t="s">
        <v>57</v>
      </c>
      <c r="I3750" t="s">
        <v>31</v>
      </c>
      <c r="K3750" s="10">
        <v>0.11576576517011544</v>
      </c>
    </row>
    <row r="3751" spans="2:11" x14ac:dyDescent="0.55000000000000004">
      <c r="B3751" t="s">
        <v>63</v>
      </c>
      <c r="E3751" t="s">
        <v>26</v>
      </c>
      <c r="G3751" t="s">
        <v>59</v>
      </c>
      <c r="I3751" t="s">
        <v>31</v>
      </c>
      <c r="K3751" s="10">
        <v>0.38052877811064523</v>
      </c>
    </row>
    <row r="3752" spans="2:11" x14ac:dyDescent="0.55000000000000004">
      <c r="B3752" t="s">
        <v>63</v>
      </c>
      <c r="E3752" t="s">
        <v>26</v>
      </c>
      <c r="G3752" t="s">
        <v>58</v>
      </c>
      <c r="I3752" t="s">
        <v>32</v>
      </c>
      <c r="K3752" s="10">
        <v>0.50370545671923939</v>
      </c>
    </row>
    <row r="3753" spans="2:11" x14ac:dyDescent="0.55000000000000004">
      <c r="B3753" t="s">
        <v>63</v>
      </c>
      <c r="E3753" t="s">
        <v>26</v>
      </c>
      <c r="G3753" t="s">
        <v>57</v>
      </c>
      <c r="I3753" t="s">
        <v>32</v>
      </c>
      <c r="K3753" s="10">
        <v>0.11576576517011544</v>
      </c>
    </row>
    <row r="3754" spans="2:11" x14ac:dyDescent="0.55000000000000004">
      <c r="B3754" t="s">
        <v>63</v>
      </c>
      <c r="E3754" t="s">
        <v>26</v>
      </c>
      <c r="G3754" t="s">
        <v>59</v>
      </c>
      <c r="I3754" t="s">
        <v>32</v>
      </c>
      <c r="K3754" s="10">
        <v>0.38052877811064523</v>
      </c>
    </row>
    <row r="3755" spans="2:11" x14ac:dyDescent="0.55000000000000004">
      <c r="B3755" t="s">
        <v>63</v>
      </c>
      <c r="E3755" t="s">
        <v>26</v>
      </c>
      <c r="G3755" t="s">
        <v>58</v>
      </c>
      <c r="I3755" t="s">
        <v>33</v>
      </c>
      <c r="K3755" s="10">
        <v>0.44370545671923939</v>
      </c>
    </row>
    <row r="3756" spans="2:11" x14ac:dyDescent="0.55000000000000004">
      <c r="B3756" t="s">
        <v>63</v>
      </c>
      <c r="E3756" t="s">
        <v>26</v>
      </c>
      <c r="G3756" t="s">
        <v>57</v>
      </c>
      <c r="I3756" t="s">
        <v>33</v>
      </c>
      <c r="K3756" s="10">
        <v>0.33576576517011547</v>
      </c>
    </row>
    <row r="3757" spans="2:11" x14ac:dyDescent="0.55000000000000004">
      <c r="B3757" t="s">
        <v>63</v>
      </c>
      <c r="E3757" t="s">
        <v>26</v>
      </c>
      <c r="G3757" t="s">
        <v>59</v>
      </c>
      <c r="I3757" t="s">
        <v>33</v>
      </c>
      <c r="K3757" s="10">
        <v>0.22052877811064522</v>
      </c>
    </row>
    <row r="3758" spans="2:11" x14ac:dyDescent="0.55000000000000004">
      <c r="B3758" t="s">
        <v>63</v>
      </c>
      <c r="E3758" t="s">
        <v>26</v>
      </c>
      <c r="G3758" t="s">
        <v>58</v>
      </c>
      <c r="I3758" t="s">
        <v>34</v>
      </c>
      <c r="K3758" s="10">
        <v>0.43370545671923938</v>
      </c>
    </row>
    <row r="3759" spans="2:11" x14ac:dyDescent="0.55000000000000004">
      <c r="B3759" t="s">
        <v>63</v>
      </c>
      <c r="E3759" t="s">
        <v>26</v>
      </c>
      <c r="G3759" t="s">
        <v>57</v>
      </c>
      <c r="I3759" t="s">
        <v>34</v>
      </c>
      <c r="K3759" s="10">
        <v>0.32576576517011546</v>
      </c>
    </row>
    <row r="3760" spans="2:11" x14ac:dyDescent="0.55000000000000004">
      <c r="B3760" t="s">
        <v>63</v>
      </c>
      <c r="E3760" t="s">
        <v>26</v>
      </c>
      <c r="G3760" t="s">
        <v>59</v>
      </c>
      <c r="I3760" t="s">
        <v>34</v>
      </c>
      <c r="K3760" s="10">
        <v>0.24052877811064521</v>
      </c>
    </row>
    <row r="3761" spans="2:11" x14ac:dyDescent="0.55000000000000004">
      <c r="B3761" t="s">
        <v>63</v>
      </c>
      <c r="E3761" t="s">
        <v>26</v>
      </c>
      <c r="G3761" t="s">
        <v>58</v>
      </c>
      <c r="I3761" t="s">
        <v>35</v>
      </c>
      <c r="K3761" s="10">
        <v>0.44370545671923939</v>
      </c>
    </row>
    <row r="3762" spans="2:11" x14ac:dyDescent="0.55000000000000004">
      <c r="B3762" t="s">
        <v>63</v>
      </c>
      <c r="E3762" t="s">
        <v>26</v>
      </c>
      <c r="G3762" t="s">
        <v>57</v>
      </c>
      <c r="I3762" t="s">
        <v>35</v>
      </c>
      <c r="K3762" s="10">
        <v>0.31576576517011545</v>
      </c>
    </row>
    <row r="3763" spans="2:11" x14ac:dyDescent="0.55000000000000004">
      <c r="B3763" t="s">
        <v>63</v>
      </c>
      <c r="E3763" t="s">
        <v>26</v>
      </c>
      <c r="G3763" t="s">
        <v>59</v>
      </c>
      <c r="I3763" t="s">
        <v>35</v>
      </c>
      <c r="K3763" s="10">
        <v>0.24052877811064521</v>
      </c>
    </row>
    <row r="3764" spans="2:11" x14ac:dyDescent="0.55000000000000004">
      <c r="B3764" t="s">
        <v>63</v>
      </c>
      <c r="E3764" t="s">
        <v>26</v>
      </c>
      <c r="G3764" t="s">
        <v>58</v>
      </c>
      <c r="I3764" t="s">
        <v>36</v>
      </c>
      <c r="K3764" s="10">
        <v>0.44370545671923939</v>
      </c>
    </row>
    <row r="3765" spans="2:11" x14ac:dyDescent="0.55000000000000004">
      <c r="B3765" t="s">
        <v>63</v>
      </c>
      <c r="E3765" t="s">
        <v>26</v>
      </c>
      <c r="G3765" t="s">
        <v>57</v>
      </c>
      <c r="I3765" t="s">
        <v>36</v>
      </c>
      <c r="K3765" s="10">
        <v>0.31576576517011545</v>
      </c>
    </row>
    <row r="3766" spans="2:11" x14ac:dyDescent="0.55000000000000004">
      <c r="B3766" t="s">
        <v>63</v>
      </c>
      <c r="E3766" t="s">
        <v>26</v>
      </c>
      <c r="G3766" t="s">
        <v>59</v>
      </c>
      <c r="I3766" t="s">
        <v>36</v>
      </c>
      <c r="K3766" s="10">
        <v>0.24052877811064521</v>
      </c>
    </row>
    <row r="3767" spans="2:11" x14ac:dyDescent="0.55000000000000004">
      <c r="B3767" t="s">
        <v>65</v>
      </c>
      <c r="E3767" s="12" t="s">
        <v>8</v>
      </c>
      <c r="G3767" t="s">
        <v>58</v>
      </c>
      <c r="I3767" t="s">
        <v>28</v>
      </c>
      <c r="K3767" s="10">
        <v>0.26373557377221307</v>
      </c>
    </row>
    <row r="3768" spans="2:11" x14ac:dyDescent="0.55000000000000004">
      <c r="B3768" t="s">
        <v>65</v>
      </c>
      <c r="E3768" s="12" t="s">
        <v>8</v>
      </c>
      <c r="G3768" t="s">
        <v>57</v>
      </c>
      <c r="I3768" t="s">
        <v>28</v>
      </c>
      <c r="K3768" s="10">
        <v>0.46408640137927326</v>
      </c>
    </row>
    <row r="3769" spans="2:11" x14ac:dyDescent="0.55000000000000004">
      <c r="B3769" t="s">
        <v>65</v>
      </c>
      <c r="E3769" s="12" t="s">
        <v>8</v>
      </c>
      <c r="G3769" t="s">
        <v>59</v>
      </c>
      <c r="I3769" t="s">
        <v>28</v>
      </c>
      <c r="K3769" s="10">
        <v>0.27217802484851372</v>
      </c>
    </row>
    <row r="3770" spans="2:11" x14ac:dyDescent="0.55000000000000004">
      <c r="B3770" t="s">
        <v>65</v>
      </c>
      <c r="E3770" s="12" t="s">
        <v>8</v>
      </c>
      <c r="G3770" t="s">
        <v>58</v>
      </c>
      <c r="I3770" t="s">
        <v>29</v>
      </c>
      <c r="K3770" s="10">
        <v>0.2987355737722131</v>
      </c>
    </row>
    <row r="3771" spans="2:11" x14ac:dyDescent="0.55000000000000004">
      <c r="B3771" t="s">
        <v>65</v>
      </c>
      <c r="E3771" s="12" t="s">
        <v>8</v>
      </c>
      <c r="G3771" t="s">
        <v>57</v>
      </c>
      <c r="I3771" t="s">
        <v>29</v>
      </c>
      <c r="K3771" s="10">
        <v>0.41908640137927328</v>
      </c>
    </row>
    <row r="3772" spans="2:11" x14ac:dyDescent="0.55000000000000004">
      <c r="B3772" t="s">
        <v>65</v>
      </c>
      <c r="E3772" s="12" t="s">
        <v>8</v>
      </c>
      <c r="G3772" t="s">
        <v>59</v>
      </c>
      <c r="I3772" t="s">
        <v>29</v>
      </c>
      <c r="K3772" s="10">
        <v>0.28217802484851373</v>
      </c>
    </row>
    <row r="3773" spans="2:11" x14ac:dyDescent="0.55000000000000004">
      <c r="B3773" t="s">
        <v>65</v>
      </c>
      <c r="E3773" s="12" t="s">
        <v>8</v>
      </c>
      <c r="G3773" t="s">
        <v>58</v>
      </c>
      <c r="I3773" t="s">
        <v>30</v>
      </c>
      <c r="K3773" s="10">
        <v>0.2987355737722131</v>
      </c>
    </row>
    <row r="3774" spans="2:11" x14ac:dyDescent="0.55000000000000004">
      <c r="B3774" t="s">
        <v>65</v>
      </c>
      <c r="E3774" s="12" t="s">
        <v>8</v>
      </c>
      <c r="G3774" t="s">
        <v>57</v>
      </c>
      <c r="I3774" t="s">
        <v>30</v>
      </c>
      <c r="K3774" s="10">
        <v>0.41908640137927328</v>
      </c>
    </row>
    <row r="3775" spans="2:11" x14ac:dyDescent="0.55000000000000004">
      <c r="B3775" t="s">
        <v>65</v>
      </c>
      <c r="E3775" s="12" t="s">
        <v>8</v>
      </c>
      <c r="G3775" t="s">
        <v>59</v>
      </c>
      <c r="I3775" t="s">
        <v>30</v>
      </c>
      <c r="K3775" s="10">
        <v>0.28217802484851373</v>
      </c>
    </row>
    <row r="3776" spans="2:11" x14ac:dyDescent="0.55000000000000004">
      <c r="B3776" t="s">
        <v>65</v>
      </c>
      <c r="E3776" s="12" t="s">
        <v>8</v>
      </c>
      <c r="G3776" t="s">
        <v>58</v>
      </c>
      <c r="I3776" t="s">
        <v>31</v>
      </c>
      <c r="K3776" s="10">
        <v>0.2987355737722131</v>
      </c>
    </row>
    <row r="3777" spans="2:11" x14ac:dyDescent="0.55000000000000004">
      <c r="B3777" t="s">
        <v>65</v>
      </c>
      <c r="E3777" s="12" t="s">
        <v>8</v>
      </c>
      <c r="G3777" t="s">
        <v>57</v>
      </c>
      <c r="I3777" t="s">
        <v>31</v>
      </c>
      <c r="K3777" s="10">
        <v>0.39908640137927326</v>
      </c>
    </row>
    <row r="3778" spans="2:11" x14ac:dyDescent="0.55000000000000004">
      <c r="B3778" t="s">
        <v>65</v>
      </c>
      <c r="E3778" s="12" t="s">
        <v>8</v>
      </c>
      <c r="G3778" t="s">
        <v>59</v>
      </c>
      <c r="I3778" t="s">
        <v>31</v>
      </c>
      <c r="K3778" s="10">
        <v>0.30217802484851375</v>
      </c>
    </row>
    <row r="3779" spans="2:11" x14ac:dyDescent="0.55000000000000004">
      <c r="B3779" t="s">
        <v>65</v>
      </c>
      <c r="E3779" s="12" t="s">
        <v>8</v>
      </c>
      <c r="G3779" t="s">
        <v>58</v>
      </c>
      <c r="I3779" t="s">
        <v>32</v>
      </c>
      <c r="K3779" s="10">
        <v>0.2987355737722131</v>
      </c>
    </row>
    <row r="3780" spans="2:11" x14ac:dyDescent="0.55000000000000004">
      <c r="B3780" t="s">
        <v>65</v>
      </c>
      <c r="E3780" s="12" t="s">
        <v>8</v>
      </c>
      <c r="G3780" t="s">
        <v>57</v>
      </c>
      <c r="I3780" t="s">
        <v>32</v>
      </c>
      <c r="K3780" s="10">
        <v>0.41908640137927328</v>
      </c>
    </row>
    <row r="3781" spans="2:11" x14ac:dyDescent="0.55000000000000004">
      <c r="B3781" t="s">
        <v>65</v>
      </c>
      <c r="E3781" s="12" t="s">
        <v>8</v>
      </c>
      <c r="G3781" t="s">
        <v>59</v>
      </c>
      <c r="I3781" t="s">
        <v>32</v>
      </c>
      <c r="K3781" s="10">
        <v>0.28217802484851373</v>
      </c>
    </row>
    <row r="3782" spans="2:11" x14ac:dyDescent="0.55000000000000004">
      <c r="B3782" t="s">
        <v>65</v>
      </c>
      <c r="E3782" s="12" t="s">
        <v>8</v>
      </c>
      <c r="G3782" t="s">
        <v>58</v>
      </c>
      <c r="I3782" t="s">
        <v>33</v>
      </c>
      <c r="K3782" s="10">
        <v>0.28873557377221309</v>
      </c>
    </row>
    <row r="3783" spans="2:11" x14ac:dyDescent="0.55000000000000004">
      <c r="B3783" t="s">
        <v>65</v>
      </c>
      <c r="E3783" s="12" t="s">
        <v>8</v>
      </c>
      <c r="G3783" t="s">
        <v>57</v>
      </c>
      <c r="I3783" t="s">
        <v>33</v>
      </c>
      <c r="K3783" s="10">
        <v>0.42908640137927329</v>
      </c>
    </row>
    <row r="3784" spans="2:11" x14ac:dyDescent="0.55000000000000004">
      <c r="B3784" t="s">
        <v>65</v>
      </c>
      <c r="E3784" s="12" t="s">
        <v>8</v>
      </c>
      <c r="G3784" t="s">
        <v>59</v>
      </c>
      <c r="I3784" t="s">
        <v>33</v>
      </c>
      <c r="K3784" s="10">
        <v>0.28217802484851373</v>
      </c>
    </row>
    <row r="3785" spans="2:11" x14ac:dyDescent="0.55000000000000004">
      <c r="B3785" t="s">
        <v>65</v>
      </c>
      <c r="E3785" s="12" t="s">
        <v>8</v>
      </c>
      <c r="G3785" t="s">
        <v>58</v>
      </c>
      <c r="I3785" t="s">
        <v>34</v>
      </c>
      <c r="K3785" s="10">
        <v>0.24873557377221309</v>
      </c>
    </row>
    <row r="3786" spans="2:11" x14ac:dyDescent="0.55000000000000004">
      <c r="B3786" t="s">
        <v>65</v>
      </c>
      <c r="E3786" s="12" t="s">
        <v>8</v>
      </c>
      <c r="G3786" t="s">
        <v>57</v>
      </c>
      <c r="I3786" t="s">
        <v>34</v>
      </c>
      <c r="K3786" s="10">
        <v>0.48908640137927328</v>
      </c>
    </row>
    <row r="3787" spans="2:11" x14ac:dyDescent="0.55000000000000004">
      <c r="B3787" t="s">
        <v>65</v>
      </c>
      <c r="E3787" s="12" t="s">
        <v>8</v>
      </c>
      <c r="G3787" t="s">
        <v>59</v>
      </c>
      <c r="I3787" t="s">
        <v>34</v>
      </c>
      <c r="K3787" s="10">
        <v>0.26217802484851377</v>
      </c>
    </row>
    <row r="3788" spans="2:11" x14ac:dyDescent="0.55000000000000004">
      <c r="B3788" t="s">
        <v>65</v>
      </c>
      <c r="E3788" s="12" t="s">
        <v>8</v>
      </c>
      <c r="G3788" t="s">
        <v>58</v>
      </c>
      <c r="I3788" t="s">
        <v>35</v>
      </c>
      <c r="K3788" s="10">
        <v>0.26373557377221307</v>
      </c>
    </row>
    <row r="3789" spans="2:11" x14ac:dyDescent="0.55000000000000004">
      <c r="B3789" t="s">
        <v>65</v>
      </c>
      <c r="E3789" s="12" t="s">
        <v>8</v>
      </c>
      <c r="G3789" t="s">
        <v>57</v>
      </c>
      <c r="I3789" t="s">
        <v>35</v>
      </c>
      <c r="K3789" s="10">
        <v>0.46408640137927326</v>
      </c>
    </row>
    <row r="3790" spans="2:11" x14ac:dyDescent="0.55000000000000004">
      <c r="B3790" t="s">
        <v>65</v>
      </c>
      <c r="E3790" s="12" t="s">
        <v>8</v>
      </c>
      <c r="G3790" t="s">
        <v>59</v>
      </c>
      <c r="I3790" t="s">
        <v>35</v>
      </c>
      <c r="K3790" s="10">
        <v>0.27217802484851372</v>
      </c>
    </row>
    <row r="3791" spans="2:11" x14ac:dyDescent="0.55000000000000004">
      <c r="B3791" t="s">
        <v>65</v>
      </c>
      <c r="E3791" s="12" t="s">
        <v>8</v>
      </c>
      <c r="G3791" t="s">
        <v>58</v>
      </c>
      <c r="I3791" t="s">
        <v>36</v>
      </c>
      <c r="K3791" s="10">
        <v>0.26373557377221307</v>
      </c>
    </row>
    <row r="3792" spans="2:11" x14ac:dyDescent="0.55000000000000004">
      <c r="B3792" t="s">
        <v>65</v>
      </c>
      <c r="E3792" s="12" t="s">
        <v>8</v>
      </c>
      <c r="G3792" t="s">
        <v>57</v>
      </c>
      <c r="I3792" t="s">
        <v>36</v>
      </c>
      <c r="K3792" s="10">
        <v>0.46408640137927326</v>
      </c>
    </row>
    <row r="3793" spans="2:11" x14ac:dyDescent="0.55000000000000004">
      <c r="B3793" t="s">
        <v>65</v>
      </c>
      <c r="E3793" s="12" t="s">
        <v>8</v>
      </c>
      <c r="G3793" t="s">
        <v>59</v>
      </c>
      <c r="I3793" t="s">
        <v>36</v>
      </c>
      <c r="K3793" s="10">
        <v>0.27217802484851372</v>
      </c>
    </row>
    <row r="3794" spans="2:11" x14ac:dyDescent="0.55000000000000004">
      <c r="B3794" t="s">
        <v>65</v>
      </c>
      <c r="E3794" s="12" t="s">
        <v>25</v>
      </c>
      <c r="G3794" t="s">
        <v>58</v>
      </c>
      <c r="I3794" t="s">
        <v>28</v>
      </c>
      <c r="K3794" s="10">
        <v>0.28873557377221309</v>
      </c>
    </row>
    <row r="3795" spans="2:11" x14ac:dyDescent="0.55000000000000004">
      <c r="B3795" t="s">
        <v>65</v>
      </c>
      <c r="E3795" s="12" t="s">
        <v>25</v>
      </c>
      <c r="G3795" t="s">
        <v>57</v>
      </c>
      <c r="I3795" t="s">
        <v>28</v>
      </c>
      <c r="K3795" s="10">
        <v>0.40908640137927327</v>
      </c>
    </row>
    <row r="3796" spans="2:11" x14ac:dyDescent="0.55000000000000004">
      <c r="B3796" t="s">
        <v>65</v>
      </c>
      <c r="E3796" s="12" t="s">
        <v>25</v>
      </c>
      <c r="G3796" t="s">
        <v>59</v>
      </c>
      <c r="I3796" t="s">
        <v>28</v>
      </c>
      <c r="K3796" s="10">
        <v>0.30217802484851375</v>
      </c>
    </row>
    <row r="3797" spans="2:11" x14ac:dyDescent="0.55000000000000004">
      <c r="B3797" t="s">
        <v>65</v>
      </c>
      <c r="E3797" s="12" t="s">
        <v>25</v>
      </c>
      <c r="G3797" t="s">
        <v>58</v>
      </c>
      <c r="I3797" t="s">
        <v>29</v>
      </c>
      <c r="K3797" s="10">
        <v>0.2987355737722131</v>
      </c>
    </row>
    <row r="3798" spans="2:11" x14ac:dyDescent="0.55000000000000004">
      <c r="B3798" t="s">
        <v>65</v>
      </c>
      <c r="E3798" s="12" t="s">
        <v>25</v>
      </c>
      <c r="G3798" t="s">
        <v>57</v>
      </c>
      <c r="I3798" t="s">
        <v>29</v>
      </c>
      <c r="K3798" s="10">
        <v>0.41908640137927328</v>
      </c>
    </row>
    <row r="3799" spans="2:11" x14ac:dyDescent="0.55000000000000004">
      <c r="B3799" t="s">
        <v>65</v>
      </c>
      <c r="E3799" s="12" t="s">
        <v>25</v>
      </c>
      <c r="G3799" t="s">
        <v>59</v>
      </c>
      <c r="I3799" t="s">
        <v>29</v>
      </c>
      <c r="K3799" s="10">
        <v>0.28217802484851373</v>
      </c>
    </row>
    <row r="3800" spans="2:11" x14ac:dyDescent="0.55000000000000004">
      <c r="B3800" t="s">
        <v>65</v>
      </c>
      <c r="E3800" s="12" t="s">
        <v>25</v>
      </c>
      <c r="G3800" t="s">
        <v>58</v>
      </c>
      <c r="I3800" t="s">
        <v>30</v>
      </c>
      <c r="K3800" s="10">
        <v>0.2987355737722131</v>
      </c>
    </row>
    <row r="3801" spans="2:11" x14ac:dyDescent="0.55000000000000004">
      <c r="B3801" t="s">
        <v>65</v>
      </c>
      <c r="E3801" s="12" t="s">
        <v>25</v>
      </c>
      <c r="G3801" t="s">
        <v>57</v>
      </c>
      <c r="I3801" t="s">
        <v>30</v>
      </c>
      <c r="K3801" s="10">
        <v>0.41908640137927328</v>
      </c>
    </row>
    <row r="3802" spans="2:11" x14ac:dyDescent="0.55000000000000004">
      <c r="B3802" t="s">
        <v>65</v>
      </c>
      <c r="E3802" s="12" t="s">
        <v>25</v>
      </c>
      <c r="G3802" t="s">
        <v>59</v>
      </c>
      <c r="I3802" t="s">
        <v>30</v>
      </c>
      <c r="K3802" s="10">
        <v>0.28217802484851373</v>
      </c>
    </row>
    <row r="3803" spans="2:11" x14ac:dyDescent="0.55000000000000004">
      <c r="B3803" t="s">
        <v>65</v>
      </c>
      <c r="E3803" s="12" t="s">
        <v>25</v>
      </c>
      <c r="G3803" t="s">
        <v>58</v>
      </c>
      <c r="I3803" t="s">
        <v>31</v>
      </c>
      <c r="K3803" s="10">
        <v>0.2987355737722131</v>
      </c>
    </row>
    <row r="3804" spans="2:11" x14ac:dyDescent="0.55000000000000004">
      <c r="B3804" t="s">
        <v>65</v>
      </c>
      <c r="E3804" s="12" t="s">
        <v>25</v>
      </c>
      <c r="G3804" t="s">
        <v>57</v>
      </c>
      <c r="I3804" t="s">
        <v>31</v>
      </c>
      <c r="K3804" s="10">
        <v>0.39908640137927326</v>
      </c>
    </row>
    <row r="3805" spans="2:11" x14ac:dyDescent="0.55000000000000004">
      <c r="B3805" t="s">
        <v>65</v>
      </c>
      <c r="E3805" s="12" t="s">
        <v>25</v>
      </c>
      <c r="G3805" t="s">
        <v>59</v>
      </c>
      <c r="I3805" t="s">
        <v>31</v>
      </c>
      <c r="K3805" s="10">
        <v>0.30217802484851375</v>
      </c>
    </row>
    <row r="3806" spans="2:11" x14ac:dyDescent="0.55000000000000004">
      <c r="B3806" t="s">
        <v>65</v>
      </c>
      <c r="E3806" s="12" t="s">
        <v>25</v>
      </c>
      <c r="G3806" t="s">
        <v>58</v>
      </c>
      <c r="I3806" t="s">
        <v>32</v>
      </c>
      <c r="K3806" s="10">
        <v>0.2987355737722131</v>
      </c>
    </row>
    <row r="3807" spans="2:11" x14ac:dyDescent="0.55000000000000004">
      <c r="B3807" t="s">
        <v>65</v>
      </c>
      <c r="E3807" s="12" t="s">
        <v>25</v>
      </c>
      <c r="G3807" t="s">
        <v>57</v>
      </c>
      <c r="I3807" t="s">
        <v>32</v>
      </c>
      <c r="K3807" s="10">
        <v>0.41908640137927328</v>
      </c>
    </row>
    <row r="3808" spans="2:11" x14ac:dyDescent="0.55000000000000004">
      <c r="B3808" t="s">
        <v>65</v>
      </c>
      <c r="E3808" s="12" t="s">
        <v>25</v>
      </c>
      <c r="G3808" t="s">
        <v>59</v>
      </c>
      <c r="I3808" t="s">
        <v>32</v>
      </c>
      <c r="K3808" s="10">
        <v>0.28217802484851373</v>
      </c>
    </row>
    <row r="3809" spans="2:11" x14ac:dyDescent="0.55000000000000004">
      <c r="B3809" t="s">
        <v>65</v>
      </c>
      <c r="E3809" s="12" t="s">
        <v>25</v>
      </c>
      <c r="G3809" t="s">
        <v>58</v>
      </c>
      <c r="I3809" t="s">
        <v>33</v>
      </c>
      <c r="K3809" s="10">
        <v>0.28873557377221309</v>
      </c>
    </row>
    <row r="3810" spans="2:11" x14ac:dyDescent="0.55000000000000004">
      <c r="B3810" t="s">
        <v>65</v>
      </c>
      <c r="E3810" s="12" t="s">
        <v>25</v>
      </c>
      <c r="G3810" t="s">
        <v>57</v>
      </c>
      <c r="I3810" t="s">
        <v>33</v>
      </c>
      <c r="K3810" s="10">
        <v>0.42908640137927329</v>
      </c>
    </row>
    <row r="3811" spans="2:11" x14ac:dyDescent="0.55000000000000004">
      <c r="B3811" t="s">
        <v>65</v>
      </c>
      <c r="E3811" s="12" t="s">
        <v>25</v>
      </c>
      <c r="G3811" t="s">
        <v>59</v>
      </c>
      <c r="I3811" t="s">
        <v>33</v>
      </c>
      <c r="K3811" s="10">
        <v>0.28217802484851373</v>
      </c>
    </row>
    <row r="3812" spans="2:11" x14ac:dyDescent="0.55000000000000004">
      <c r="B3812" t="s">
        <v>65</v>
      </c>
      <c r="E3812" s="12" t="s">
        <v>25</v>
      </c>
      <c r="G3812" t="s">
        <v>58</v>
      </c>
      <c r="I3812" t="s">
        <v>34</v>
      </c>
      <c r="K3812" s="10">
        <v>0.20873557377221308</v>
      </c>
    </row>
    <row r="3813" spans="2:11" x14ac:dyDescent="0.55000000000000004">
      <c r="B3813" t="s">
        <v>65</v>
      </c>
      <c r="E3813" s="12" t="s">
        <v>25</v>
      </c>
      <c r="G3813" t="s">
        <v>57</v>
      </c>
      <c r="I3813" t="s">
        <v>34</v>
      </c>
      <c r="K3813" s="10">
        <v>0.48908640137927328</v>
      </c>
    </row>
    <row r="3814" spans="2:11" x14ac:dyDescent="0.55000000000000004">
      <c r="B3814" t="s">
        <v>65</v>
      </c>
      <c r="E3814" s="12" t="s">
        <v>25</v>
      </c>
      <c r="G3814" t="s">
        <v>59</v>
      </c>
      <c r="I3814" t="s">
        <v>34</v>
      </c>
      <c r="K3814" s="10">
        <v>0.30217802484851375</v>
      </c>
    </row>
    <row r="3815" spans="2:11" x14ac:dyDescent="0.55000000000000004">
      <c r="B3815" t="s">
        <v>65</v>
      </c>
      <c r="E3815" s="12" t="s">
        <v>25</v>
      </c>
      <c r="G3815" t="s">
        <v>58</v>
      </c>
      <c r="I3815" t="s">
        <v>35</v>
      </c>
      <c r="K3815" s="10">
        <v>0.28873557377221309</v>
      </c>
    </row>
    <row r="3816" spans="2:11" x14ac:dyDescent="0.55000000000000004">
      <c r="B3816" t="s">
        <v>65</v>
      </c>
      <c r="E3816" s="12" t="s">
        <v>25</v>
      </c>
      <c r="G3816" t="s">
        <v>57</v>
      </c>
      <c r="I3816" t="s">
        <v>35</v>
      </c>
      <c r="K3816" s="10">
        <v>0.49908640137927329</v>
      </c>
    </row>
    <row r="3817" spans="2:11" x14ac:dyDescent="0.55000000000000004">
      <c r="B3817" t="s">
        <v>65</v>
      </c>
      <c r="E3817" s="12" t="s">
        <v>25</v>
      </c>
      <c r="G3817" t="s">
        <v>59</v>
      </c>
      <c r="I3817" t="s">
        <v>35</v>
      </c>
      <c r="K3817" s="10">
        <v>0.21217802484851375</v>
      </c>
    </row>
    <row r="3818" spans="2:11" x14ac:dyDescent="0.55000000000000004">
      <c r="B3818" t="s">
        <v>65</v>
      </c>
      <c r="E3818" s="12" t="s">
        <v>25</v>
      </c>
      <c r="G3818" t="s">
        <v>58</v>
      </c>
      <c r="I3818" t="s">
        <v>36</v>
      </c>
      <c r="K3818" s="10">
        <v>0.28873557377221309</v>
      </c>
    </row>
    <row r="3819" spans="2:11" x14ac:dyDescent="0.55000000000000004">
      <c r="B3819" t="s">
        <v>65</v>
      </c>
      <c r="E3819" s="12" t="s">
        <v>25</v>
      </c>
      <c r="G3819" t="s">
        <v>57</v>
      </c>
      <c r="I3819" t="s">
        <v>36</v>
      </c>
      <c r="K3819" s="10">
        <v>0.40908640137927327</v>
      </c>
    </row>
    <row r="3820" spans="2:11" x14ac:dyDescent="0.55000000000000004">
      <c r="B3820" t="s">
        <v>65</v>
      </c>
      <c r="E3820" s="12" t="s">
        <v>25</v>
      </c>
      <c r="G3820" t="s">
        <v>59</v>
      </c>
      <c r="I3820" t="s">
        <v>36</v>
      </c>
      <c r="K3820" s="10">
        <v>0.30217802484851375</v>
      </c>
    </row>
    <row r="3821" spans="2:11" x14ac:dyDescent="0.55000000000000004">
      <c r="B3821" t="s">
        <v>65</v>
      </c>
      <c r="E3821" t="s">
        <v>26</v>
      </c>
      <c r="G3821" t="s">
        <v>58</v>
      </c>
      <c r="I3821" t="s">
        <v>28</v>
      </c>
      <c r="K3821" s="10">
        <v>0.28873557377221309</v>
      </c>
    </row>
    <row r="3822" spans="2:11" x14ac:dyDescent="0.55000000000000004">
      <c r="B3822" t="s">
        <v>65</v>
      </c>
      <c r="E3822" t="s">
        <v>26</v>
      </c>
      <c r="G3822" t="s">
        <v>57</v>
      </c>
      <c r="I3822" t="s">
        <v>28</v>
      </c>
      <c r="K3822" s="10">
        <v>0.40908640137927327</v>
      </c>
    </row>
    <row r="3823" spans="2:11" x14ac:dyDescent="0.55000000000000004">
      <c r="B3823" t="s">
        <v>65</v>
      </c>
      <c r="E3823" t="s">
        <v>26</v>
      </c>
      <c r="G3823" t="s">
        <v>59</v>
      </c>
      <c r="I3823" t="s">
        <v>28</v>
      </c>
      <c r="K3823" s="10">
        <v>0.30217802484851375</v>
      </c>
    </row>
    <row r="3824" spans="2:11" x14ac:dyDescent="0.55000000000000004">
      <c r="B3824" t="s">
        <v>65</v>
      </c>
      <c r="E3824" t="s">
        <v>26</v>
      </c>
      <c r="G3824" t="s">
        <v>58</v>
      </c>
      <c r="I3824" t="s">
        <v>29</v>
      </c>
      <c r="K3824" s="10">
        <v>0.28873557377221309</v>
      </c>
    </row>
    <row r="3825" spans="2:11" x14ac:dyDescent="0.55000000000000004">
      <c r="B3825" t="s">
        <v>65</v>
      </c>
      <c r="E3825" t="s">
        <v>26</v>
      </c>
      <c r="G3825" t="s">
        <v>57</v>
      </c>
      <c r="I3825" t="s">
        <v>29</v>
      </c>
      <c r="K3825" s="10">
        <v>0.42908640137927329</v>
      </c>
    </row>
    <row r="3826" spans="2:11" x14ac:dyDescent="0.55000000000000004">
      <c r="B3826" t="s">
        <v>65</v>
      </c>
      <c r="E3826" t="s">
        <v>26</v>
      </c>
      <c r="G3826" t="s">
        <v>59</v>
      </c>
      <c r="I3826" t="s">
        <v>29</v>
      </c>
      <c r="K3826" s="10">
        <v>0.28217802484851373</v>
      </c>
    </row>
    <row r="3827" spans="2:11" x14ac:dyDescent="0.55000000000000004">
      <c r="B3827" t="s">
        <v>65</v>
      </c>
      <c r="E3827" t="s">
        <v>26</v>
      </c>
      <c r="G3827" t="s">
        <v>58</v>
      </c>
      <c r="I3827" t="s">
        <v>30</v>
      </c>
      <c r="K3827" s="10">
        <v>0.28873557377221309</v>
      </c>
    </row>
    <row r="3828" spans="2:11" x14ac:dyDescent="0.55000000000000004">
      <c r="B3828" t="s">
        <v>65</v>
      </c>
      <c r="E3828" t="s">
        <v>26</v>
      </c>
      <c r="G3828" t="s">
        <v>57</v>
      </c>
      <c r="I3828" t="s">
        <v>30</v>
      </c>
      <c r="K3828" s="10">
        <v>0.42908640137927329</v>
      </c>
    </row>
    <row r="3829" spans="2:11" x14ac:dyDescent="0.55000000000000004">
      <c r="B3829" t="s">
        <v>65</v>
      </c>
      <c r="E3829" t="s">
        <v>26</v>
      </c>
      <c r="G3829" t="s">
        <v>59</v>
      </c>
      <c r="I3829" t="s">
        <v>30</v>
      </c>
      <c r="K3829" s="10">
        <v>0.28217802484851373</v>
      </c>
    </row>
    <row r="3830" spans="2:11" x14ac:dyDescent="0.55000000000000004">
      <c r="B3830" t="s">
        <v>65</v>
      </c>
      <c r="E3830" t="s">
        <v>26</v>
      </c>
      <c r="G3830" t="s">
        <v>58</v>
      </c>
      <c r="I3830" t="s">
        <v>31</v>
      </c>
      <c r="K3830" s="10">
        <v>0.28873557377221309</v>
      </c>
    </row>
    <row r="3831" spans="2:11" x14ac:dyDescent="0.55000000000000004">
      <c r="B3831" t="s">
        <v>65</v>
      </c>
      <c r="E3831" t="s">
        <v>26</v>
      </c>
      <c r="G3831" t="s">
        <v>57</v>
      </c>
      <c r="I3831" t="s">
        <v>31</v>
      </c>
      <c r="K3831" s="10">
        <v>0.40908640137927327</v>
      </c>
    </row>
    <row r="3832" spans="2:11" x14ac:dyDescent="0.55000000000000004">
      <c r="B3832" t="s">
        <v>65</v>
      </c>
      <c r="E3832" t="s">
        <v>26</v>
      </c>
      <c r="G3832" t="s">
        <v>59</v>
      </c>
      <c r="I3832" t="s">
        <v>31</v>
      </c>
      <c r="K3832" s="10">
        <v>0.30217802484851375</v>
      </c>
    </row>
    <row r="3833" spans="2:11" x14ac:dyDescent="0.55000000000000004">
      <c r="B3833" t="s">
        <v>65</v>
      </c>
      <c r="E3833" t="s">
        <v>26</v>
      </c>
      <c r="G3833" t="s">
        <v>58</v>
      </c>
      <c r="I3833" t="s">
        <v>32</v>
      </c>
      <c r="K3833" s="10">
        <v>0.28873557377221309</v>
      </c>
    </row>
    <row r="3834" spans="2:11" x14ac:dyDescent="0.55000000000000004">
      <c r="B3834" t="s">
        <v>65</v>
      </c>
      <c r="E3834" t="s">
        <v>26</v>
      </c>
      <c r="G3834" t="s">
        <v>57</v>
      </c>
      <c r="I3834" t="s">
        <v>32</v>
      </c>
      <c r="K3834" s="10">
        <v>0.40908640137927327</v>
      </c>
    </row>
    <row r="3835" spans="2:11" x14ac:dyDescent="0.55000000000000004">
      <c r="B3835" t="s">
        <v>65</v>
      </c>
      <c r="E3835" t="s">
        <v>26</v>
      </c>
      <c r="G3835" t="s">
        <v>59</v>
      </c>
      <c r="I3835" t="s">
        <v>32</v>
      </c>
      <c r="K3835" s="10">
        <v>0.30217802484851375</v>
      </c>
    </row>
    <row r="3836" spans="2:11" x14ac:dyDescent="0.55000000000000004">
      <c r="B3836" t="s">
        <v>65</v>
      </c>
      <c r="E3836" t="s">
        <v>26</v>
      </c>
      <c r="G3836" t="s">
        <v>58</v>
      </c>
      <c r="I3836" t="s">
        <v>33</v>
      </c>
      <c r="K3836" s="10">
        <v>0.28873557377221309</v>
      </c>
    </row>
    <row r="3837" spans="2:11" x14ac:dyDescent="0.55000000000000004">
      <c r="B3837" t="s">
        <v>65</v>
      </c>
      <c r="E3837" t="s">
        <v>26</v>
      </c>
      <c r="G3837" t="s">
        <v>57</v>
      </c>
      <c r="I3837" t="s">
        <v>33</v>
      </c>
      <c r="K3837" s="10">
        <v>0.42908640137927329</v>
      </c>
    </row>
    <row r="3838" spans="2:11" x14ac:dyDescent="0.55000000000000004">
      <c r="B3838" t="s">
        <v>65</v>
      </c>
      <c r="E3838" t="s">
        <v>26</v>
      </c>
      <c r="G3838" t="s">
        <v>59</v>
      </c>
      <c r="I3838" t="s">
        <v>33</v>
      </c>
      <c r="K3838" s="10">
        <v>0.28217802484851373</v>
      </c>
    </row>
    <row r="3839" spans="2:11" x14ac:dyDescent="0.55000000000000004">
      <c r="B3839" t="s">
        <v>65</v>
      </c>
      <c r="E3839" t="s">
        <v>26</v>
      </c>
      <c r="G3839" t="s">
        <v>58</v>
      </c>
      <c r="I3839" t="s">
        <v>34</v>
      </c>
      <c r="K3839" s="10">
        <v>0.28873557377221309</v>
      </c>
    </row>
    <row r="3840" spans="2:11" x14ac:dyDescent="0.55000000000000004">
      <c r="B3840" t="s">
        <v>65</v>
      </c>
      <c r="E3840" t="s">
        <v>26</v>
      </c>
      <c r="G3840" t="s">
        <v>57</v>
      </c>
      <c r="I3840" t="s">
        <v>34</v>
      </c>
      <c r="K3840" s="10">
        <v>0.42908640137927329</v>
      </c>
    </row>
    <row r="3841" spans="2:11" x14ac:dyDescent="0.55000000000000004">
      <c r="B3841" t="s">
        <v>65</v>
      </c>
      <c r="E3841" t="s">
        <v>26</v>
      </c>
      <c r="G3841" t="s">
        <v>59</v>
      </c>
      <c r="I3841" t="s">
        <v>34</v>
      </c>
      <c r="K3841" s="10">
        <v>0.28217802484851373</v>
      </c>
    </row>
    <row r="3842" spans="2:11" x14ac:dyDescent="0.55000000000000004">
      <c r="B3842" t="s">
        <v>65</v>
      </c>
      <c r="E3842" t="s">
        <v>26</v>
      </c>
      <c r="G3842" t="s">
        <v>58</v>
      </c>
      <c r="I3842" t="s">
        <v>35</v>
      </c>
      <c r="K3842" s="10">
        <v>0.28873557377221309</v>
      </c>
    </row>
    <row r="3843" spans="2:11" x14ac:dyDescent="0.55000000000000004">
      <c r="B3843" t="s">
        <v>65</v>
      </c>
      <c r="E3843" t="s">
        <v>26</v>
      </c>
      <c r="G3843" t="s">
        <v>57</v>
      </c>
      <c r="I3843" t="s">
        <v>35</v>
      </c>
      <c r="K3843" s="10">
        <v>0.40908640137927327</v>
      </c>
    </row>
    <row r="3844" spans="2:11" x14ac:dyDescent="0.55000000000000004">
      <c r="B3844" t="s">
        <v>65</v>
      </c>
      <c r="E3844" t="s">
        <v>26</v>
      </c>
      <c r="G3844" t="s">
        <v>59</v>
      </c>
      <c r="I3844" t="s">
        <v>35</v>
      </c>
      <c r="K3844" s="10">
        <v>0.30217802484851375</v>
      </c>
    </row>
    <row r="3845" spans="2:11" x14ac:dyDescent="0.55000000000000004">
      <c r="B3845" t="s">
        <v>65</v>
      </c>
      <c r="E3845" t="s">
        <v>26</v>
      </c>
      <c r="G3845" t="s">
        <v>58</v>
      </c>
      <c r="I3845" t="s">
        <v>36</v>
      </c>
      <c r="K3845" s="10">
        <v>0.28873557377221309</v>
      </c>
    </row>
    <row r="3846" spans="2:11" x14ac:dyDescent="0.55000000000000004">
      <c r="B3846" t="s">
        <v>65</v>
      </c>
      <c r="E3846" t="s">
        <v>26</v>
      </c>
      <c r="G3846" t="s">
        <v>57</v>
      </c>
      <c r="I3846" t="s">
        <v>36</v>
      </c>
      <c r="K3846" s="10">
        <v>0.40908640137927327</v>
      </c>
    </row>
    <row r="3847" spans="2:11" x14ac:dyDescent="0.55000000000000004">
      <c r="B3847" t="s">
        <v>65</v>
      </c>
      <c r="E3847" t="s">
        <v>26</v>
      </c>
      <c r="G3847" t="s">
        <v>59</v>
      </c>
      <c r="I3847" t="s">
        <v>36</v>
      </c>
      <c r="K3847" s="10">
        <v>0.30217802484851375</v>
      </c>
    </row>
    <row r="3848" spans="2:11" x14ac:dyDescent="0.55000000000000004">
      <c r="B3848" t="s">
        <v>65</v>
      </c>
      <c r="E3848" s="12" t="s">
        <v>8</v>
      </c>
      <c r="G3848" t="s">
        <v>58</v>
      </c>
      <c r="I3848" t="s">
        <v>28</v>
      </c>
      <c r="K3848" s="10">
        <v>0.30903626542735185</v>
      </c>
    </row>
    <row r="3849" spans="2:11" x14ac:dyDescent="0.55000000000000004">
      <c r="B3849" t="s">
        <v>65</v>
      </c>
      <c r="E3849" s="12" t="s">
        <v>8</v>
      </c>
      <c r="G3849" t="s">
        <v>57</v>
      </c>
      <c r="I3849" t="s">
        <v>28</v>
      </c>
      <c r="K3849" s="10">
        <v>0.28951083919494203</v>
      </c>
    </row>
    <row r="3850" spans="2:11" x14ac:dyDescent="0.55000000000000004">
      <c r="B3850" t="s">
        <v>65</v>
      </c>
      <c r="E3850" s="12" t="s">
        <v>8</v>
      </c>
      <c r="G3850" t="s">
        <v>59</v>
      </c>
      <c r="I3850" t="s">
        <v>28</v>
      </c>
      <c r="K3850" s="10">
        <v>0.40145289537770612</v>
      </c>
    </row>
    <row r="3851" spans="2:11" x14ac:dyDescent="0.55000000000000004">
      <c r="B3851" t="s">
        <v>65</v>
      </c>
      <c r="E3851" s="12" t="s">
        <v>8</v>
      </c>
      <c r="G3851" t="s">
        <v>58</v>
      </c>
      <c r="I3851" t="s">
        <v>29</v>
      </c>
      <c r="K3851" s="10">
        <v>0.34403626542735188</v>
      </c>
    </row>
    <row r="3852" spans="2:11" x14ac:dyDescent="0.55000000000000004">
      <c r="B3852" t="s">
        <v>65</v>
      </c>
      <c r="E3852" s="12" t="s">
        <v>8</v>
      </c>
      <c r="G3852" t="s">
        <v>57</v>
      </c>
      <c r="I3852" t="s">
        <v>29</v>
      </c>
      <c r="K3852" s="10">
        <v>0.24451083919494204</v>
      </c>
    </row>
    <row r="3853" spans="2:11" x14ac:dyDescent="0.55000000000000004">
      <c r="B3853" t="s">
        <v>65</v>
      </c>
      <c r="E3853" s="12" t="s">
        <v>8</v>
      </c>
      <c r="G3853" t="s">
        <v>59</v>
      </c>
      <c r="I3853" t="s">
        <v>29</v>
      </c>
      <c r="K3853" s="10">
        <v>0.41145289537770607</v>
      </c>
    </row>
    <row r="3854" spans="2:11" x14ac:dyDescent="0.55000000000000004">
      <c r="B3854" t="s">
        <v>65</v>
      </c>
      <c r="E3854" s="12" t="s">
        <v>8</v>
      </c>
      <c r="G3854" t="s">
        <v>58</v>
      </c>
      <c r="I3854" t="s">
        <v>30</v>
      </c>
      <c r="K3854" s="10">
        <v>0.34403626542735188</v>
      </c>
    </row>
    <row r="3855" spans="2:11" x14ac:dyDescent="0.55000000000000004">
      <c r="B3855" t="s">
        <v>65</v>
      </c>
      <c r="E3855" s="12" t="s">
        <v>8</v>
      </c>
      <c r="G3855" t="s">
        <v>57</v>
      </c>
      <c r="I3855" t="s">
        <v>30</v>
      </c>
      <c r="K3855" s="10">
        <v>0.24451083919494204</v>
      </c>
    </row>
    <row r="3856" spans="2:11" x14ac:dyDescent="0.55000000000000004">
      <c r="B3856" t="s">
        <v>65</v>
      </c>
      <c r="E3856" s="12" t="s">
        <v>8</v>
      </c>
      <c r="G3856" t="s">
        <v>59</v>
      </c>
      <c r="I3856" t="s">
        <v>30</v>
      </c>
      <c r="K3856" s="10">
        <v>0.41145289537770607</v>
      </c>
    </row>
    <row r="3857" spans="2:11" x14ac:dyDescent="0.55000000000000004">
      <c r="B3857" t="s">
        <v>65</v>
      </c>
      <c r="E3857" s="12" t="s">
        <v>8</v>
      </c>
      <c r="G3857" t="s">
        <v>58</v>
      </c>
      <c r="I3857" t="s">
        <v>31</v>
      </c>
      <c r="K3857" s="10">
        <v>0.34403626542735188</v>
      </c>
    </row>
    <row r="3858" spans="2:11" x14ac:dyDescent="0.55000000000000004">
      <c r="B3858" t="s">
        <v>65</v>
      </c>
      <c r="E3858" s="12" t="s">
        <v>8</v>
      </c>
      <c r="G3858" t="s">
        <v>57</v>
      </c>
      <c r="I3858" t="s">
        <v>31</v>
      </c>
      <c r="K3858" s="10">
        <v>0.22451083919494202</v>
      </c>
    </row>
    <row r="3859" spans="2:11" x14ac:dyDescent="0.55000000000000004">
      <c r="B3859" t="s">
        <v>65</v>
      </c>
      <c r="E3859" s="12" t="s">
        <v>8</v>
      </c>
      <c r="G3859" t="s">
        <v>59</v>
      </c>
      <c r="I3859" t="s">
        <v>31</v>
      </c>
      <c r="K3859" s="10">
        <v>0.43145289537770609</v>
      </c>
    </row>
    <row r="3860" spans="2:11" x14ac:dyDescent="0.55000000000000004">
      <c r="B3860" t="s">
        <v>65</v>
      </c>
      <c r="E3860" s="12" t="s">
        <v>8</v>
      </c>
      <c r="G3860" t="s">
        <v>58</v>
      </c>
      <c r="I3860" t="s">
        <v>32</v>
      </c>
      <c r="K3860" s="10">
        <v>0.34403626542735188</v>
      </c>
    </row>
    <row r="3861" spans="2:11" x14ac:dyDescent="0.55000000000000004">
      <c r="B3861" t="s">
        <v>65</v>
      </c>
      <c r="E3861" s="12" t="s">
        <v>8</v>
      </c>
      <c r="G3861" t="s">
        <v>57</v>
      </c>
      <c r="I3861" t="s">
        <v>32</v>
      </c>
      <c r="K3861" s="10">
        <v>0.24451083919494204</v>
      </c>
    </row>
    <row r="3862" spans="2:11" x14ac:dyDescent="0.55000000000000004">
      <c r="B3862" t="s">
        <v>65</v>
      </c>
      <c r="E3862" s="12" t="s">
        <v>8</v>
      </c>
      <c r="G3862" t="s">
        <v>59</v>
      </c>
      <c r="I3862" t="s">
        <v>32</v>
      </c>
      <c r="K3862" s="10">
        <v>0.41145289537770607</v>
      </c>
    </row>
    <row r="3863" spans="2:11" x14ac:dyDescent="0.55000000000000004">
      <c r="B3863" t="s">
        <v>65</v>
      </c>
      <c r="E3863" s="12" t="s">
        <v>8</v>
      </c>
      <c r="G3863" t="s">
        <v>58</v>
      </c>
      <c r="I3863" t="s">
        <v>33</v>
      </c>
      <c r="K3863" s="10">
        <v>0.33403626542735187</v>
      </c>
    </row>
    <row r="3864" spans="2:11" x14ac:dyDescent="0.55000000000000004">
      <c r="B3864" t="s">
        <v>65</v>
      </c>
      <c r="E3864" s="12" t="s">
        <v>8</v>
      </c>
      <c r="G3864" t="s">
        <v>57</v>
      </c>
      <c r="I3864" t="s">
        <v>33</v>
      </c>
      <c r="K3864" s="10">
        <v>0.25451083919494205</v>
      </c>
    </row>
    <row r="3865" spans="2:11" x14ac:dyDescent="0.55000000000000004">
      <c r="B3865" t="s">
        <v>65</v>
      </c>
      <c r="E3865" s="12" t="s">
        <v>8</v>
      </c>
      <c r="G3865" t="s">
        <v>59</v>
      </c>
      <c r="I3865" t="s">
        <v>33</v>
      </c>
      <c r="K3865" s="10">
        <v>0.41145289537770607</v>
      </c>
    </row>
    <row r="3866" spans="2:11" x14ac:dyDescent="0.55000000000000004">
      <c r="B3866" t="s">
        <v>65</v>
      </c>
      <c r="E3866" s="12" t="s">
        <v>8</v>
      </c>
      <c r="G3866" t="s">
        <v>58</v>
      </c>
      <c r="I3866" t="s">
        <v>34</v>
      </c>
      <c r="K3866" s="10">
        <v>0.29403626542735189</v>
      </c>
    </row>
    <row r="3867" spans="2:11" x14ac:dyDescent="0.55000000000000004">
      <c r="B3867" t="s">
        <v>65</v>
      </c>
      <c r="E3867" s="12" t="s">
        <v>8</v>
      </c>
      <c r="G3867" t="s">
        <v>57</v>
      </c>
      <c r="I3867" t="s">
        <v>34</v>
      </c>
      <c r="K3867" s="10">
        <v>0.31451083919494205</v>
      </c>
    </row>
    <row r="3868" spans="2:11" x14ac:dyDescent="0.55000000000000004">
      <c r="B3868" t="s">
        <v>65</v>
      </c>
      <c r="E3868" s="12" t="s">
        <v>8</v>
      </c>
      <c r="G3868" t="s">
        <v>59</v>
      </c>
      <c r="I3868" t="s">
        <v>34</v>
      </c>
      <c r="K3868" s="10">
        <v>0.39145289537770611</v>
      </c>
    </row>
    <row r="3869" spans="2:11" x14ac:dyDescent="0.55000000000000004">
      <c r="B3869" t="s">
        <v>65</v>
      </c>
      <c r="E3869" s="12" t="s">
        <v>8</v>
      </c>
      <c r="G3869" t="s">
        <v>58</v>
      </c>
      <c r="I3869" t="s">
        <v>35</v>
      </c>
      <c r="K3869" s="10">
        <v>0.30903626542735185</v>
      </c>
    </row>
    <row r="3870" spans="2:11" x14ac:dyDescent="0.55000000000000004">
      <c r="B3870" t="s">
        <v>65</v>
      </c>
      <c r="E3870" s="12" t="s">
        <v>8</v>
      </c>
      <c r="G3870" t="s">
        <v>57</v>
      </c>
      <c r="I3870" t="s">
        <v>35</v>
      </c>
      <c r="K3870" s="10">
        <v>0.28951083919494203</v>
      </c>
    </row>
    <row r="3871" spans="2:11" x14ac:dyDescent="0.55000000000000004">
      <c r="B3871" t="s">
        <v>65</v>
      </c>
      <c r="E3871" s="12" t="s">
        <v>8</v>
      </c>
      <c r="G3871" t="s">
        <v>59</v>
      </c>
      <c r="I3871" t="s">
        <v>35</v>
      </c>
      <c r="K3871" s="10">
        <v>0.40145289537770612</v>
      </c>
    </row>
    <row r="3872" spans="2:11" x14ac:dyDescent="0.55000000000000004">
      <c r="B3872" t="s">
        <v>65</v>
      </c>
      <c r="E3872" s="12" t="s">
        <v>8</v>
      </c>
      <c r="G3872" t="s">
        <v>58</v>
      </c>
      <c r="I3872" t="s">
        <v>36</v>
      </c>
      <c r="K3872" s="10">
        <v>0.30903626542735185</v>
      </c>
    </row>
    <row r="3873" spans="2:11" x14ac:dyDescent="0.55000000000000004">
      <c r="B3873" t="s">
        <v>65</v>
      </c>
      <c r="E3873" s="12" t="s">
        <v>8</v>
      </c>
      <c r="G3873" t="s">
        <v>57</v>
      </c>
      <c r="I3873" t="s">
        <v>36</v>
      </c>
      <c r="K3873" s="10">
        <v>0.28951083919494203</v>
      </c>
    </row>
    <row r="3874" spans="2:11" x14ac:dyDescent="0.55000000000000004">
      <c r="B3874" t="s">
        <v>65</v>
      </c>
      <c r="E3874" s="12" t="s">
        <v>8</v>
      </c>
      <c r="G3874" t="s">
        <v>59</v>
      </c>
      <c r="I3874" t="s">
        <v>36</v>
      </c>
      <c r="K3874" s="10">
        <v>0.40145289537770612</v>
      </c>
    </row>
    <row r="3875" spans="2:11" x14ac:dyDescent="0.55000000000000004">
      <c r="B3875" t="s">
        <v>65</v>
      </c>
      <c r="E3875" s="12" t="s">
        <v>25</v>
      </c>
      <c r="G3875" t="s">
        <v>58</v>
      </c>
      <c r="I3875" t="s">
        <v>28</v>
      </c>
      <c r="K3875" s="10">
        <v>0.33403626542735187</v>
      </c>
    </row>
    <row r="3876" spans="2:11" x14ac:dyDescent="0.55000000000000004">
      <c r="B3876" t="s">
        <v>65</v>
      </c>
      <c r="E3876" s="12" t="s">
        <v>25</v>
      </c>
      <c r="G3876" t="s">
        <v>57</v>
      </c>
      <c r="I3876" t="s">
        <v>28</v>
      </c>
      <c r="K3876" s="10">
        <v>0.23451083919494203</v>
      </c>
    </row>
    <row r="3877" spans="2:11" x14ac:dyDescent="0.55000000000000004">
      <c r="B3877" t="s">
        <v>65</v>
      </c>
      <c r="E3877" s="12" t="s">
        <v>25</v>
      </c>
      <c r="G3877" t="s">
        <v>59</v>
      </c>
      <c r="I3877" t="s">
        <v>28</v>
      </c>
      <c r="K3877" s="10">
        <v>0.43145289537770609</v>
      </c>
    </row>
    <row r="3878" spans="2:11" x14ac:dyDescent="0.55000000000000004">
      <c r="B3878" t="s">
        <v>65</v>
      </c>
      <c r="E3878" s="12" t="s">
        <v>25</v>
      </c>
      <c r="G3878" t="s">
        <v>58</v>
      </c>
      <c r="I3878" t="s">
        <v>29</v>
      </c>
      <c r="K3878" s="10">
        <v>0.34403626542735188</v>
      </c>
    </row>
    <row r="3879" spans="2:11" x14ac:dyDescent="0.55000000000000004">
      <c r="B3879" t="s">
        <v>65</v>
      </c>
      <c r="E3879" s="12" t="s">
        <v>25</v>
      </c>
      <c r="G3879" t="s">
        <v>57</v>
      </c>
      <c r="I3879" t="s">
        <v>29</v>
      </c>
      <c r="K3879" s="10">
        <v>0.24451083919494204</v>
      </c>
    </row>
    <row r="3880" spans="2:11" x14ac:dyDescent="0.55000000000000004">
      <c r="B3880" t="s">
        <v>65</v>
      </c>
      <c r="E3880" s="12" t="s">
        <v>25</v>
      </c>
      <c r="G3880" t="s">
        <v>59</v>
      </c>
      <c r="I3880" t="s">
        <v>29</v>
      </c>
      <c r="K3880" s="10">
        <v>0.41145289537770607</v>
      </c>
    </row>
    <row r="3881" spans="2:11" x14ac:dyDescent="0.55000000000000004">
      <c r="B3881" t="s">
        <v>65</v>
      </c>
      <c r="E3881" s="12" t="s">
        <v>25</v>
      </c>
      <c r="G3881" t="s">
        <v>58</v>
      </c>
      <c r="I3881" t="s">
        <v>30</v>
      </c>
      <c r="K3881" s="10">
        <v>0.34403626542735188</v>
      </c>
    </row>
    <row r="3882" spans="2:11" x14ac:dyDescent="0.55000000000000004">
      <c r="B3882" t="s">
        <v>65</v>
      </c>
      <c r="E3882" s="12" t="s">
        <v>25</v>
      </c>
      <c r="G3882" t="s">
        <v>57</v>
      </c>
      <c r="I3882" t="s">
        <v>30</v>
      </c>
      <c r="K3882" s="10">
        <v>0.24451083919494204</v>
      </c>
    </row>
    <row r="3883" spans="2:11" x14ac:dyDescent="0.55000000000000004">
      <c r="B3883" t="s">
        <v>65</v>
      </c>
      <c r="E3883" s="12" t="s">
        <v>25</v>
      </c>
      <c r="G3883" t="s">
        <v>59</v>
      </c>
      <c r="I3883" t="s">
        <v>30</v>
      </c>
      <c r="K3883" s="10">
        <v>0.41145289537770607</v>
      </c>
    </row>
    <row r="3884" spans="2:11" x14ac:dyDescent="0.55000000000000004">
      <c r="B3884" t="s">
        <v>65</v>
      </c>
      <c r="E3884" s="12" t="s">
        <v>25</v>
      </c>
      <c r="G3884" t="s">
        <v>58</v>
      </c>
      <c r="I3884" t="s">
        <v>31</v>
      </c>
      <c r="K3884" s="10">
        <v>0.34403626542735188</v>
      </c>
    </row>
    <row r="3885" spans="2:11" x14ac:dyDescent="0.55000000000000004">
      <c r="B3885" t="s">
        <v>65</v>
      </c>
      <c r="E3885" s="12" t="s">
        <v>25</v>
      </c>
      <c r="G3885" t="s">
        <v>57</v>
      </c>
      <c r="I3885" t="s">
        <v>31</v>
      </c>
      <c r="K3885" s="10">
        <v>0.22451083919494202</v>
      </c>
    </row>
    <row r="3886" spans="2:11" x14ac:dyDescent="0.55000000000000004">
      <c r="B3886" t="s">
        <v>65</v>
      </c>
      <c r="E3886" s="12" t="s">
        <v>25</v>
      </c>
      <c r="G3886" t="s">
        <v>59</v>
      </c>
      <c r="I3886" t="s">
        <v>31</v>
      </c>
      <c r="K3886" s="10">
        <v>0.43145289537770609</v>
      </c>
    </row>
    <row r="3887" spans="2:11" x14ac:dyDescent="0.55000000000000004">
      <c r="B3887" t="s">
        <v>65</v>
      </c>
      <c r="E3887" s="12" t="s">
        <v>25</v>
      </c>
      <c r="G3887" t="s">
        <v>58</v>
      </c>
      <c r="I3887" t="s">
        <v>32</v>
      </c>
      <c r="K3887" s="10">
        <v>0.34403626542735188</v>
      </c>
    </row>
    <row r="3888" spans="2:11" x14ac:dyDescent="0.55000000000000004">
      <c r="B3888" t="s">
        <v>65</v>
      </c>
      <c r="E3888" s="12" t="s">
        <v>25</v>
      </c>
      <c r="G3888" t="s">
        <v>57</v>
      </c>
      <c r="I3888" t="s">
        <v>32</v>
      </c>
      <c r="K3888" s="10">
        <v>0.24451083919494204</v>
      </c>
    </row>
    <row r="3889" spans="2:11" x14ac:dyDescent="0.55000000000000004">
      <c r="B3889" t="s">
        <v>65</v>
      </c>
      <c r="E3889" s="12" t="s">
        <v>25</v>
      </c>
      <c r="G3889" t="s">
        <v>59</v>
      </c>
      <c r="I3889" t="s">
        <v>32</v>
      </c>
      <c r="K3889" s="10">
        <v>0.41145289537770607</v>
      </c>
    </row>
    <row r="3890" spans="2:11" x14ac:dyDescent="0.55000000000000004">
      <c r="B3890" t="s">
        <v>65</v>
      </c>
      <c r="E3890" s="12" t="s">
        <v>25</v>
      </c>
      <c r="G3890" t="s">
        <v>58</v>
      </c>
      <c r="I3890" t="s">
        <v>33</v>
      </c>
      <c r="K3890" s="10">
        <v>0.33403626542735187</v>
      </c>
    </row>
    <row r="3891" spans="2:11" x14ac:dyDescent="0.55000000000000004">
      <c r="B3891" t="s">
        <v>65</v>
      </c>
      <c r="E3891" s="12" t="s">
        <v>25</v>
      </c>
      <c r="G3891" t="s">
        <v>57</v>
      </c>
      <c r="I3891" t="s">
        <v>33</v>
      </c>
      <c r="K3891" s="10">
        <v>0.25451083919494205</v>
      </c>
    </row>
    <row r="3892" spans="2:11" x14ac:dyDescent="0.55000000000000004">
      <c r="B3892" t="s">
        <v>65</v>
      </c>
      <c r="E3892" s="12" t="s">
        <v>25</v>
      </c>
      <c r="G3892" t="s">
        <v>59</v>
      </c>
      <c r="I3892" t="s">
        <v>33</v>
      </c>
      <c r="K3892" s="10">
        <v>0.41145289537770607</v>
      </c>
    </row>
    <row r="3893" spans="2:11" x14ac:dyDescent="0.55000000000000004">
      <c r="B3893" t="s">
        <v>65</v>
      </c>
      <c r="E3893" s="12" t="s">
        <v>25</v>
      </c>
      <c r="G3893" t="s">
        <v>58</v>
      </c>
      <c r="I3893" t="s">
        <v>34</v>
      </c>
      <c r="K3893" s="10">
        <v>0.25403626542735186</v>
      </c>
    </row>
    <row r="3894" spans="2:11" x14ac:dyDescent="0.55000000000000004">
      <c r="B3894" t="s">
        <v>65</v>
      </c>
      <c r="E3894" s="12" t="s">
        <v>25</v>
      </c>
      <c r="G3894" t="s">
        <v>57</v>
      </c>
      <c r="I3894" t="s">
        <v>34</v>
      </c>
      <c r="K3894" s="10">
        <v>0.31451083919494205</v>
      </c>
    </row>
    <row r="3895" spans="2:11" x14ac:dyDescent="0.55000000000000004">
      <c r="B3895" t="s">
        <v>65</v>
      </c>
      <c r="E3895" s="12" t="s">
        <v>25</v>
      </c>
      <c r="G3895" t="s">
        <v>59</v>
      </c>
      <c r="I3895" t="s">
        <v>34</v>
      </c>
      <c r="K3895" s="10">
        <v>0.43145289537770609</v>
      </c>
    </row>
    <row r="3896" spans="2:11" x14ac:dyDescent="0.55000000000000004">
      <c r="B3896" t="s">
        <v>65</v>
      </c>
      <c r="E3896" s="12" t="s">
        <v>25</v>
      </c>
      <c r="G3896" t="s">
        <v>58</v>
      </c>
      <c r="I3896" t="s">
        <v>35</v>
      </c>
      <c r="K3896" s="10">
        <v>0.33403626542735187</v>
      </c>
    </row>
    <row r="3897" spans="2:11" x14ac:dyDescent="0.55000000000000004">
      <c r="B3897" t="s">
        <v>65</v>
      </c>
      <c r="E3897" s="12" t="s">
        <v>25</v>
      </c>
      <c r="G3897" t="s">
        <v>57</v>
      </c>
      <c r="I3897" t="s">
        <v>35</v>
      </c>
      <c r="K3897" s="10">
        <v>0.32451083919494206</v>
      </c>
    </row>
    <row r="3898" spans="2:11" x14ac:dyDescent="0.55000000000000004">
      <c r="B3898" t="s">
        <v>65</v>
      </c>
      <c r="E3898" s="12" t="s">
        <v>25</v>
      </c>
      <c r="G3898" t="s">
        <v>59</v>
      </c>
      <c r="I3898" t="s">
        <v>35</v>
      </c>
      <c r="K3898" s="10">
        <v>0.34145289537770607</v>
      </c>
    </row>
    <row r="3899" spans="2:11" x14ac:dyDescent="0.55000000000000004">
      <c r="B3899" t="s">
        <v>65</v>
      </c>
      <c r="E3899" s="12" t="s">
        <v>25</v>
      </c>
      <c r="G3899" t="s">
        <v>58</v>
      </c>
      <c r="I3899" t="s">
        <v>36</v>
      </c>
      <c r="K3899" s="10">
        <v>0.33403626542735187</v>
      </c>
    </row>
    <row r="3900" spans="2:11" x14ac:dyDescent="0.55000000000000004">
      <c r="B3900" t="s">
        <v>65</v>
      </c>
      <c r="E3900" s="12" t="s">
        <v>25</v>
      </c>
      <c r="G3900" t="s">
        <v>57</v>
      </c>
      <c r="I3900" t="s">
        <v>36</v>
      </c>
      <c r="K3900" s="10">
        <v>0.23451083919494203</v>
      </c>
    </row>
    <row r="3901" spans="2:11" x14ac:dyDescent="0.55000000000000004">
      <c r="B3901" t="s">
        <v>65</v>
      </c>
      <c r="E3901" s="12" t="s">
        <v>25</v>
      </c>
      <c r="G3901" t="s">
        <v>59</v>
      </c>
      <c r="I3901" t="s">
        <v>36</v>
      </c>
      <c r="K3901" s="10">
        <v>0.43145289537770609</v>
      </c>
    </row>
    <row r="3902" spans="2:11" x14ac:dyDescent="0.55000000000000004">
      <c r="B3902" t="s">
        <v>65</v>
      </c>
      <c r="E3902" t="s">
        <v>26</v>
      </c>
      <c r="G3902" t="s">
        <v>58</v>
      </c>
      <c r="I3902" t="s">
        <v>28</v>
      </c>
      <c r="K3902" s="10">
        <v>0.33403626542735187</v>
      </c>
    </row>
    <row r="3903" spans="2:11" x14ac:dyDescent="0.55000000000000004">
      <c r="B3903" t="s">
        <v>65</v>
      </c>
      <c r="E3903" t="s">
        <v>26</v>
      </c>
      <c r="G3903" t="s">
        <v>57</v>
      </c>
      <c r="I3903" t="s">
        <v>28</v>
      </c>
      <c r="K3903" s="10">
        <v>0.23451083919494203</v>
      </c>
    </row>
    <row r="3904" spans="2:11" x14ac:dyDescent="0.55000000000000004">
      <c r="B3904" t="s">
        <v>65</v>
      </c>
      <c r="E3904" t="s">
        <v>26</v>
      </c>
      <c r="G3904" t="s">
        <v>59</v>
      </c>
      <c r="I3904" t="s">
        <v>28</v>
      </c>
      <c r="K3904" s="10">
        <v>0.43145289537770609</v>
      </c>
    </row>
    <row r="3905" spans="2:11" x14ac:dyDescent="0.55000000000000004">
      <c r="B3905" t="s">
        <v>65</v>
      </c>
      <c r="E3905" t="s">
        <v>26</v>
      </c>
      <c r="G3905" t="s">
        <v>58</v>
      </c>
      <c r="I3905" t="s">
        <v>29</v>
      </c>
      <c r="K3905" s="10">
        <v>0.33403626542735187</v>
      </c>
    </row>
    <row r="3906" spans="2:11" x14ac:dyDescent="0.55000000000000004">
      <c r="B3906" t="s">
        <v>65</v>
      </c>
      <c r="E3906" t="s">
        <v>26</v>
      </c>
      <c r="G3906" t="s">
        <v>57</v>
      </c>
      <c r="I3906" t="s">
        <v>29</v>
      </c>
      <c r="K3906" s="10">
        <v>0.25451083919494205</v>
      </c>
    </row>
    <row r="3907" spans="2:11" x14ac:dyDescent="0.55000000000000004">
      <c r="B3907" t="s">
        <v>65</v>
      </c>
      <c r="E3907" t="s">
        <v>26</v>
      </c>
      <c r="G3907" t="s">
        <v>59</v>
      </c>
      <c r="I3907" t="s">
        <v>29</v>
      </c>
      <c r="K3907" s="10">
        <v>0.41145289537770607</v>
      </c>
    </row>
    <row r="3908" spans="2:11" x14ac:dyDescent="0.55000000000000004">
      <c r="B3908" t="s">
        <v>65</v>
      </c>
      <c r="E3908" t="s">
        <v>26</v>
      </c>
      <c r="G3908" t="s">
        <v>58</v>
      </c>
      <c r="I3908" t="s">
        <v>30</v>
      </c>
      <c r="K3908" s="10">
        <v>0.33403626542735187</v>
      </c>
    </row>
    <row r="3909" spans="2:11" x14ac:dyDescent="0.55000000000000004">
      <c r="B3909" t="s">
        <v>65</v>
      </c>
      <c r="E3909" t="s">
        <v>26</v>
      </c>
      <c r="G3909" t="s">
        <v>57</v>
      </c>
      <c r="I3909" t="s">
        <v>30</v>
      </c>
      <c r="K3909" s="10">
        <v>0.25451083919494205</v>
      </c>
    </row>
    <row r="3910" spans="2:11" x14ac:dyDescent="0.55000000000000004">
      <c r="B3910" t="s">
        <v>65</v>
      </c>
      <c r="E3910" t="s">
        <v>26</v>
      </c>
      <c r="G3910" t="s">
        <v>59</v>
      </c>
      <c r="I3910" t="s">
        <v>30</v>
      </c>
      <c r="K3910" s="10">
        <v>0.41145289537770607</v>
      </c>
    </row>
    <row r="3911" spans="2:11" x14ac:dyDescent="0.55000000000000004">
      <c r="B3911" t="s">
        <v>65</v>
      </c>
      <c r="E3911" t="s">
        <v>26</v>
      </c>
      <c r="G3911" t="s">
        <v>58</v>
      </c>
      <c r="I3911" t="s">
        <v>31</v>
      </c>
      <c r="K3911" s="10">
        <v>0.33403626542735187</v>
      </c>
    </row>
    <row r="3912" spans="2:11" x14ac:dyDescent="0.55000000000000004">
      <c r="B3912" t="s">
        <v>65</v>
      </c>
      <c r="E3912" t="s">
        <v>26</v>
      </c>
      <c r="G3912" t="s">
        <v>57</v>
      </c>
      <c r="I3912" t="s">
        <v>31</v>
      </c>
      <c r="K3912" s="10">
        <v>0.23451083919494203</v>
      </c>
    </row>
    <row r="3913" spans="2:11" x14ac:dyDescent="0.55000000000000004">
      <c r="B3913" t="s">
        <v>65</v>
      </c>
      <c r="E3913" t="s">
        <v>26</v>
      </c>
      <c r="G3913" t="s">
        <v>59</v>
      </c>
      <c r="I3913" t="s">
        <v>31</v>
      </c>
      <c r="K3913" s="10">
        <v>0.43145289537770609</v>
      </c>
    </row>
    <row r="3914" spans="2:11" x14ac:dyDescent="0.55000000000000004">
      <c r="B3914" t="s">
        <v>65</v>
      </c>
      <c r="E3914" t="s">
        <v>26</v>
      </c>
      <c r="G3914" t="s">
        <v>58</v>
      </c>
      <c r="I3914" t="s">
        <v>32</v>
      </c>
      <c r="K3914" s="10">
        <v>0.33403626542735187</v>
      </c>
    </row>
    <row r="3915" spans="2:11" x14ac:dyDescent="0.55000000000000004">
      <c r="B3915" t="s">
        <v>65</v>
      </c>
      <c r="E3915" t="s">
        <v>26</v>
      </c>
      <c r="G3915" t="s">
        <v>57</v>
      </c>
      <c r="I3915" t="s">
        <v>32</v>
      </c>
      <c r="K3915" s="10">
        <v>0.23451083919494203</v>
      </c>
    </row>
    <row r="3916" spans="2:11" x14ac:dyDescent="0.55000000000000004">
      <c r="B3916" t="s">
        <v>65</v>
      </c>
      <c r="E3916" t="s">
        <v>26</v>
      </c>
      <c r="G3916" t="s">
        <v>59</v>
      </c>
      <c r="I3916" t="s">
        <v>32</v>
      </c>
      <c r="K3916" s="10">
        <v>0.43145289537770609</v>
      </c>
    </row>
    <row r="3917" spans="2:11" x14ac:dyDescent="0.55000000000000004">
      <c r="B3917" t="s">
        <v>65</v>
      </c>
      <c r="E3917" t="s">
        <v>26</v>
      </c>
      <c r="G3917" t="s">
        <v>58</v>
      </c>
      <c r="I3917" t="s">
        <v>33</v>
      </c>
      <c r="K3917" s="10">
        <v>0.33403626542735187</v>
      </c>
    </row>
    <row r="3918" spans="2:11" x14ac:dyDescent="0.55000000000000004">
      <c r="B3918" t="s">
        <v>65</v>
      </c>
      <c r="E3918" t="s">
        <v>26</v>
      </c>
      <c r="G3918" t="s">
        <v>57</v>
      </c>
      <c r="I3918" t="s">
        <v>33</v>
      </c>
      <c r="K3918" s="10">
        <v>0.25451083919494205</v>
      </c>
    </row>
    <row r="3919" spans="2:11" x14ac:dyDescent="0.55000000000000004">
      <c r="B3919" t="s">
        <v>65</v>
      </c>
      <c r="E3919" t="s">
        <v>26</v>
      </c>
      <c r="G3919" t="s">
        <v>59</v>
      </c>
      <c r="I3919" t="s">
        <v>33</v>
      </c>
      <c r="K3919" s="10">
        <v>0.41145289537770607</v>
      </c>
    </row>
    <row r="3920" spans="2:11" x14ac:dyDescent="0.55000000000000004">
      <c r="B3920" t="s">
        <v>65</v>
      </c>
      <c r="E3920" t="s">
        <v>26</v>
      </c>
      <c r="G3920" t="s">
        <v>58</v>
      </c>
      <c r="I3920" t="s">
        <v>34</v>
      </c>
      <c r="K3920" s="10">
        <v>0.33403626542735187</v>
      </c>
    </row>
    <row r="3921" spans="2:11" x14ac:dyDescent="0.55000000000000004">
      <c r="B3921" t="s">
        <v>65</v>
      </c>
      <c r="E3921" t="s">
        <v>26</v>
      </c>
      <c r="G3921" t="s">
        <v>57</v>
      </c>
      <c r="I3921" t="s">
        <v>34</v>
      </c>
      <c r="K3921" s="10">
        <v>0.25451083919494205</v>
      </c>
    </row>
    <row r="3922" spans="2:11" x14ac:dyDescent="0.55000000000000004">
      <c r="B3922" t="s">
        <v>65</v>
      </c>
      <c r="E3922" t="s">
        <v>26</v>
      </c>
      <c r="G3922" t="s">
        <v>59</v>
      </c>
      <c r="I3922" t="s">
        <v>34</v>
      </c>
      <c r="K3922" s="10">
        <v>0.41145289537770607</v>
      </c>
    </row>
    <row r="3923" spans="2:11" x14ac:dyDescent="0.55000000000000004">
      <c r="B3923" t="s">
        <v>65</v>
      </c>
      <c r="E3923" t="s">
        <v>26</v>
      </c>
      <c r="G3923" t="s">
        <v>58</v>
      </c>
      <c r="I3923" t="s">
        <v>35</v>
      </c>
      <c r="K3923" s="10">
        <v>0.33403626542735187</v>
      </c>
    </row>
    <row r="3924" spans="2:11" x14ac:dyDescent="0.55000000000000004">
      <c r="B3924" t="s">
        <v>65</v>
      </c>
      <c r="E3924" t="s">
        <v>26</v>
      </c>
      <c r="G3924" t="s">
        <v>57</v>
      </c>
      <c r="I3924" t="s">
        <v>35</v>
      </c>
      <c r="K3924" s="10">
        <v>0.23451083919494203</v>
      </c>
    </row>
    <row r="3925" spans="2:11" x14ac:dyDescent="0.55000000000000004">
      <c r="B3925" t="s">
        <v>65</v>
      </c>
      <c r="E3925" t="s">
        <v>26</v>
      </c>
      <c r="G3925" t="s">
        <v>59</v>
      </c>
      <c r="I3925" t="s">
        <v>35</v>
      </c>
      <c r="K3925" s="10">
        <v>0.43145289537770609</v>
      </c>
    </row>
    <row r="3926" spans="2:11" x14ac:dyDescent="0.55000000000000004">
      <c r="B3926" t="s">
        <v>65</v>
      </c>
      <c r="E3926" t="s">
        <v>26</v>
      </c>
      <c r="G3926" t="s">
        <v>58</v>
      </c>
      <c r="I3926" t="s">
        <v>36</v>
      </c>
      <c r="K3926" s="10">
        <v>0.33403626542735187</v>
      </c>
    </row>
    <row r="3927" spans="2:11" x14ac:dyDescent="0.55000000000000004">
      <c r="B3927" t="s">
        <v>65</v>
      </c>
      <c r="E3927" t="s">
        <v>26</v>
      </c>
      <c r="G3927" t="s">
        <v>57</v>
      </c>
      <c r="I3927" t="s">
        <v>36</v>
      </c>
      <c r="K3927" s="10">
        <v>0.23451083919494203</v>
      </c>
    </row>
    <row r="3928" spans="2:11" x14ac:dyDescent="0.55000000000000004">
      <c r="B3928" t="s">
        <v>65</v>
      </c>
      <c r="E3928" t="s">
        <v>26</v>
      </c>
      <c r="G3928" t="s">
        <v>59</v>
      </c>
      <c r="I3928" t="s">
        <v>36</v>
      </c>
      <c r="K3928" s="10">
        <v>0.43145289537770609</v>
      </c>
    </row>
    <row r="3929" spans="2:11" x14ac:dyDescent="0.55000000000000004">
      <c r="B3929" t="s">
        <v>65</v>
      </c>
      <c r="E3929" s="12" t="s">
        <v>8</v>
      </c>
      <c r="G3929" t="s">
        <v>58</v>
      </c>
      <c r="I3929" t="s">
        <v>28</v>
      </c>
      <c r="K3929" s="10">
        <v>-2.5000000000000001E-2</v>
      </c>
    </row>
    <row r="3930" spans="2:11" x14ac:dyDescent="0.55000000000000004">
      <c r="B3930" t="s">
        <v>65</v>
      </c>
      <c r="E3930" s="12" t="s">
        <v>8</v>
      </c>
      <c r="G3930" t="s">
        <v>57</v>
      </c>
      <c r="I3930" t="s">
        <v>28</v>
      </c>
      <c r="K3930" s="10">
        <v>5.5E-2</v>
      </c>
    </row>
    <row r="3931" spans="2:11" x14ac:dyDescent="0.55000000000000004">
      <c r="B3931" t="s">
        <v>65</v>
      </c>
      <c r="E3931" s="12" t="s">
        <v>8</v>
      </c>
      <c r="G3931" t="s">
        <v>59</v>
      </c>
      <c r="I3931" t="s">
        <v>28</v>
      </c>
      <c r="K3931" s="10">
        <v>-0.03</v>
      </c>
    </row>
    <row r="3932" spans="2:11" x14ac:dyDescent="0.55000000000000004">
      <c r="B3932" t="s">
        <v>65</v>
      </c>
      <c r="E3932" s="12" t="s">
        <v>8</v>
      </c>
      <c r="G3932" t="s">
        <v>58</v>
      </c>
      <c r="I3932" t="s">
        <v>29</v>
      </c>
      <c r="K3932" s="10">
        <v>0.01</v>
      </c>
    </row>
    <row r="3933" spans="2:11" x14ac:dyDescent="0.55000000000000004">
      <c r="B3933" t="s">
        <v>65</v>
      </c>
      <c r="E3933" s="12" t="s">
        <v>8</v>
      </c>
      <c r="G3933" t="s">
        <v>57</v>
      </c>
      <c r="I3933" t="s">
        <v>29</v>
      </c>
      <c r="K3933" s="10">
        <v>0.01</v>
      </c>
    </row>
    <row r="3934" spans="2:11" x14ac:dyDescent="0.55000000000000004">
      <c r="B3934" t="s">
        <v>65</v>
      </c>
      <c r="E3934" s="12" t="s">
        <v>8</v>
      </c>
      <c r="G3934" t="s">
        <v>59</v>
      </c>
      <c r="I3934" t="s">
        <v>29</v>
      </c>
      <c r="K3934" s="10">
        <v>-0.02</v>
      </c>
    </row>
    <row r="3935" spans="2:11" x14ac:dyDescent="0.55000000000000004">
      <c r="B3935" t="s">
        <v>65</v>
      </c>
      <c r="E3935" s="12" t="s">
        <v>8</v>
      </c>
      <c r="G3935" t="s">
        <v>58</v>
      </c>
      <c r="I3935" t="s">
        <v>30</v>
      </c>
      <c r="K3935" s="10">
        <v>0.01</v>
      </c>
    </row>
    <row r="3936" spans="2:11" x14ac:dyDescent="0.55000000000000004">
      <c r="B3936" t="s">
        <v>65</v>
      </c>
      <c r="E3936" s="12" t="s">
        <v>8</v>
      </c>
      <c r="G3936" t="s">
        <v>57</v>
      </c>
      <c r="I3936" t="s">
        <v>30</v>
      </c>
      <c r="K3936" s="10">
        <v>0.01</v>
      </c>
    </row>
    <row r="3937" spans="2:11" x14ac:dyDescent="0.55000000000000004">
      <c r="B3937" t="s">
        <v>65</v>
      </c>
      <c r="E3937" s="12" t="s">
        <v>8</v>
      </c>
      <c r="G3937" t="s">
        <v>59</v>
      </c>
      <c r="I3937" t="s">
        <v>30</v>
      </c>
      <c r="K3937" s="10">
        <v>-0.02</v>
      </c>
    </row>
    <row r="3938" spans="2:11" x14ac:dyDescent="0.55000000000000004">
      <c r="B3938" t="s">
        <v>65</v>
      </c>
      <c r="E3938" s="12" t="s">
        <v>8</v>
      </c>
      <c r="G3938" t="s">
        <v>58</v>
      </c>
      <c r="I3938" t="s">
        <v>31</v>
      </c>
      <c r="K3938" s="10">
        <v>0.01</v>
      </c>
    </row>
    <row r="3939" spans="2:11" x14ac:dyDescent="0.55000000000000004">
      <c r="B3939" t="s">
        <v>65</v>
      </c>
      <c r="E3939" s="12" t="s">
        <v>8</v>
      </c>
      <c r="G3939" t="s">
        <v>57</v>
      </c>
      <c r="I3939" t="s">
        <v>31</v>
      </c>
      <c r="K3939" s="10">
        <v>-0.01</v>
      </c>
    </row>
    <row r="3940" spans="2:11" x14ac:dyDescent="0.55000000000000004">
      <c r="B3940" t="s">
        <v>65</v>
      </c>
      <c r="E3940" s="12" t="s">
        <v>8</v>
      </c>
      <c r="G3940" t="s">
        <v>59</v>
      </c>
      <c r="I3940" t="s">
        <v>31</v>
      </c>
      <c r="K3940" s="10">
        <v>0</v>
      </c>
    </row>
    <row r="3941" spans="2:11" x14ac:dyDescent="0.55000000000000004">
      <c r="B3941" t="s">
        <v>65</v>
      </c>
      <c r="E3941" s="12" t="s">
        <v>8</v>
      </c>
      <c r="G3941" t="s">
        <v>58</v>
      </c>
      <c r="I3941" t="s">
        <v>32</v>
      </c>
      <c r="K3941" s="10">
        <v>0.01</v>
      </c>
    </row>
    <row r="3942" spans="2:11" x14ac:dyDescent="0.55000000000000004">
      <c r="B3942" t="s">
        <v>65</v>
      </c>
      <c r="E3942" s="12" t="s">
        <v>8</v>
      </c>
      <c r="G3942" t="s">
        <v>57</v>
      </c>
      <c r="I3942" t="s">
        <v>32</v>
      </c>
      <c r="K3942" s="10">
        <v>0.01</v>
      </c>
    </row>
    <row r="3943" spans="2:11" x14ac:dyDescent="0.55000000000000004">
      <c r="B3943" t="s">
        <v>65</v>
      </c>
      <c r="E3943" s="12" t="s">
        <v>8</v>
      </c>
      <c r="G3943" t="s">
        <v>59</v>
      </c>
      <c r="I3943" t="s">
        <v>32</v>
      </c>
      <c r="K3943" s="10">
        <v>-0.02</v>
      </c>
    </row>
    <row r="3944" spans="2:11" x14ac:dyDescent="0.55000000000000004">
      <c r="B3944" t="s">
        <v>65</v>
      </c>
      <c r="E3944" s="12" t="s">
        <v>8</v>
      </c>
      <c r="G3944" t="s">
        <v>58</v>
      </c>
      <c r="I3944" t="s">
        <v>33</v>
      </c>
      <c r="K3944" s="10">
        <v>0</v>
      </c>
    </row>
    <row r="3945" spans="2:11" x14ac:dyDescent="0.55000000000000004">
      <c r="B3945" t="s">
        <v>65</v>
      </c>
      <c r="E3945" s="12" t="s">
        <v>8</v>
      </c>
      <c r="G3945" t="s">
        <v>57</v>
      </c>
      <c r="I3945" t="s">
        <v>33</v>
      </c>
      <c r="K3945" s="10">
        <v>0.02</v>
      </c>
    </row>
    <row r="3946" spans="2:11" x14ac:dyDescent="0.55000000000000004">
      <c r="B3946" t="s">
        <v>65</v>
      </c>
      <c r="E3946" s="12" t="s">
        <v>8</v>
      </c>
      <c r="G3946" t="s">
        <v>59</v>
      </c>
      <c r="I3946" t="s">
        <v>33</v>
      </c>
      <c r="K3946" s="10">
        <v>-0.02</v>
      </c>
    </row>
    <row r="3947" spans="2:11" x14ac:dyDescent="0.55000000000000004">
      <c r="B3947" t="s">
        <v>65</v>
      </c>
      <c r="E3947" s="12" t="s">
        <v>8</v>
      </c>
      <c r="G3947" t="s">
        <v>58</v>
      </c>
      <c r="I3947" t="s">
        <v>34</v>
      </c>
      <c r="K3947" s="10">
        <v>-0.04</v>
      </c>
    </row>
    <row r="3948" spans="2:11" x14ac:dyDescent="0.55000000000000004">
      <c r="B3948" t="s">
        <v>65</v>
      </c>
      <c r="E3948" s="12" t="s">
        <v>8</v>
      </c>
      <c r="G3948" t="s">
        <v>57</v>
      </c>
      <c r="I3948" t="s">
        <v>34</v>
      </c>
      <c r="K3948" s="10">
        <v>0.08</v>
      </c>
    </row>
    <row r="3949" spans="2:11" x14ac:dyDescent="0.55000000000000004">
      <c r="B3949" t="s">
        <v>65</v>
      </c>
      <c r="E3949" s="12" t="s">
        <v>8</v>
      </c>
      <c r="G3949" t="s">
        <v>59</v>
      </c>
      <c r="I3949" t="s">
        <v>34</v>
      </c>
      <c r="K3949" s="10">
        <v>-0.04</v>
      </c>
    </row>
    <row r="3950" spans="2:11" x14ac:dyDescent="0.55000000000000004">
      <c r="B3950" t="s">
        <v>65</v>
      </c>
      <c r="E3950" s="12" t="s">
        <v>8</v>
      </c>
      <c r="G3950" t="s">
        <v>58</v>
      </c>
      <c r="I3950" t="s">
        <v>35</v>
      </c>
      <c r="K3950" s="10">
        <v>-2.5000000000000001E-2</v>
      </c>
    </row>
    <row r="3951" spans="2:11" x14ac:dyDescent="0.55000000000000004">
      <c r="B3951" t="s">
        <v>65</v>
      </c>
      <c r="E3951" s="12" t="s">
        <v>8</v>
      </c>
      <c r="G3951" t="s">
        <v>57</v>
      </c>
      <c r="I3951" t="s">
        <v>35</v>
      </c>
      <c r="K3951" s="10">
        <v>5.5E-2</v>
      </c>
    </row>
    <row r="3952" spans="2:11" x14ac:dyDescent="0.55000000000000004">
      <c r="B3952" t="s">
        <v>65</v>
      </c>
      <c r="E3952" s="12" t="s">
        <v>8</v>
      </c>
      <c r="G3952" t="s">
        <v>59</v>
      </c>
      <c r="I3952" t="s">
        <v>35</v>
      </c>
      <c r="K3952" s="10">
        <v>-0.03</v>
      </c>
    </row>
    <row r="3953" spans="2:11" x14ac:dyDescent="0.55000000000000004">
      <c r="B3953" t="s">
        <v>65</v>
      </c>
      <c r="E3953" s="12" t="s">
        <v>8</v>
      </c>
      <c r="G3953" t="s">
        <v>58</v>
      </c>
      <c r="I3953" t="s">
        <v>36</v>
      </c>
      <c r="K3953" s="10">
        <v>-2.5000000000000001E-2</v>
      </c>
    </row>
    <row r="3954" spans="2:11" x14ac:dyDescent="0.55000000000000004">
      <c r="B3954" t="s">
        <v>65</v>
      </c>
      <c r="E3954" s="12" t="s">
        <v>8</v>
      </c>
      <c r="G3954" t="s">
        <v>57</v>
      </c>
      <c r="I3954" t="s">
        <v>36</v>
      </c>
      <c r="K3954" s="10">
        <v>5.5E-2</v>
      </c>
    </row>
    <row r="3955" spans="2:11" x14ac:dyDescent="0.55000000000000004">
      <c r="B3955" t="s">
        <v>65</v>
      </c>
      <c r="E3955" s="12" t="s">
        <v>8</v>
      </c>
      <c r="G3955" t="s">
        <v>59</v>
      </c>
      <c r="I3955" t="s">
        <v>36</v>
      </c>
      <c r="K3955" s="10">
        <v>-0.03</v>
      </c>
    </row>
    <row r="3956" spans="2:11" x14ac:dyDescent="0.55000000000000004">
      <c r="B3956" t="s">
        <v>65</v>
      </c>
      <c r="E3956" s="12" t="s">
        <v>25</v>
      </c>
      <c r="G3956" t="s">
        <v>58</v>
      </c>
      <c r="I3956" t="s">
        <v>28</v>
      </c>
      <c r="K3956" s="10">
        <v>0</v>
      </c>
    </row>
    <row r="3957" spans="2:11" x14ac:dyDescent="0.55000000000000004">
      <c r="B3957" t="s">
        <v>65</v>
      </c>
      <c r="E3957" s="12" t="s">
        <v>25</v>
      </c>
      <c r="G3957" t="s">
        <v>57</v>
      </c>
      <c r="I3957" t="s">
        <v>28</v>
      </c>
      <c r="K3957" s="10">
        <v>0</v>
      </c>
    </row>
    <row r="3958" spans="2:11" x14ac:dyDescent="0.55000000000000004">
      <c r="B3958" t="s">
        <v>65</v>
      </c>
      <c r="E3958" s="12" t="s">
        <v>25</v>
      </c>
      <c r="G3958" t="s">
        <v>59</v>
      </c>
      <c r="I3958" t="s">
        <v>28</v>
      </c>
      <c r="K3958" s="10">
        <v>0</v>
      </c>
    </row>
    <row r="3959" spans="2:11" x14ac:dyDescent="0.55000000000000004">
      <c r="B3959" t="s">
        <v>65</v>
      </c>
      <c r="E3959" s="12" t="s">
        <v>25</v>
      </c>
      <c r="G3959" t="s">
        <v>58</v>
      </c>
      <c r="I3959" t="s">
        <v>29</v>
      </c>
      <c r="K3959" s="10">
        <v>0.01</v>
      </c>
    </row>
    <row r="3960" spans="2:11" x14ac:dyDescent="0.55000000000000004">
      <c r="B3960" t="s">
        <v>65</v>
      </c>
      <c r="E3960" s="12" t="s">
        <v>25</v>
      </c>
      <c r="G3960" t="s">
        <v>57</v>
      </c>
      <c r="I3960" t="s">
        <v>29</v>
      </c>
      <c r="K3960" s="10">
        <v>0.01</v>
      </c>
    </row>
    <row r="3961" spans="2:11" x14ac:dyDescent="0.55000000000000004">
      <c r="B3961" t="s">
        <v>65</v>
      </c>
      <c r="E3961" s="12" t="s">
        <v>25</v>
      </c>
      <c r="G3961" t="s">
        <v>59</v>
      </c>
      <c r="I3961" t="s">
        <v>29</v>
      </c>
      <c r="K3961" s="10">
        <v>-0.02</v>
      </c>
    </row>
    <row r="3962" spans="2:11" x14ac:dyDescent="0.55000000000000004">
      <c r="B3962" t="s">
        <v>65</v>
      </c>
      <c r="E3962" s="12" t="s">
        <v>25</v>
      </c>
      <c r="G3962" t="s">
        <v>58</v>
      </c>
      <c r="I3962" t="s">
        <v>30</v>
      </c>
      <c r="K3962" s="10">
        <v>0.01</v>
      </c>
    </row>
    <row r="3963" spans="2:11" x14ac:dyDescent="0.55000000000000004">
      <c r="B3963" t="s">
        <v>65</v>
      </c>
      <c r="E3963" s="12" t="s">
        <v>25</v>
      </c>
      <c r="G3963" t="s">
        <v>57</v>
      </c>
      <c r="I3963" t="s">
        <v>30</v>
      </c>
      <c r="K3963" s="10">
        <v>0.01</v>
      </c>
    </row>
    <row r="3964" spans="2:11" x14ac:dyDescent="0.55000000000000004">
      <c r="B3964" t="s">
        <v>65</v>
      </c>
      <c r="E3964" s="12" t="s">
        <v>25</v>
      </c>
      <c r="G3964" t="s">
        <v>59</v>
      </c>
      <c r="I3964" t="s">
        <v>30</v>
      </c>
      <c r="K3964" s="10">
        <v>-0.02</v>
      </c>
    </row>
    <row r="3965" spans="2:11" x14ac:dyDescent="0.55000000000000004">
      <c r="B3965" t="s">
        <v>65</v>
      </c>
      <c r="E3965" s="12" t="s">
        <v>25</v>
      </c>
      <c r="G3965" t="s">
        <v>58</v>
      </c>
      <c r="I3965" t="s">
        <v>31</v>
      </c>
      <c r="K3965" s="10">
        <v>0.01</v>
      </c>
    </row>
    <row r="3966" spans="2:11" x14ac:dyDescent="0.55000000000000004">
      <c r="B3966" t="s">
        <v>65</v>
      </c>
      <c r="E3966" s="12" t="s">
        <v>25</v>
      </c>
      <c r="G3966" t="s">
        <v>57</v>
      </c>
      <c r="I3966" t="s">
        <v>31</v>
      </c>
      <c r="K3966" s="10">
        <v>-0.01</v>
      </c>
    </row>
    <row r="3967" spans="2:11" x14ac:dyDescent="0.55000000000000004">
      <c r="B3967" t="s">
        <v>65</v>
      </c>
      <c r="E3967" s="12" t="s">
        <v>25</v>
      </c>
      <c r="G3967" t="s">
        <v>59</v>
      </c>
      <c r="I3967" t="s">
        <v>31</v>
      </c>
      <c r="K3967" s="10">
        <v>0</v>
      </c>
    </row>
    <row r="3968" spans="2:11" x14ac:dyDescent="0.55000000000000004">
      <c r="B3968" t="s">
        <v>65</v>
      </c>
      <c r="E3968" s="12" t="s">
        <v>25</v>
      </c>
      <c r="G3968" t="s">
        <v>58</v>
      </c>
      <c r="I3968" t="s">
        <v>32</v>
      </c>
      <c r="K3968" s="10">
        <v>0.01</v>
      </c>
    </row>
    <row r="3969" spans="2:11" x14ac:dyDescent="0.55000000000000004">
      <c r="B3969" t="s">
        <v>65</v>
      </c>
      <c r="E3969" s="12" t="s">
        <v>25</v>
      </c>
      <c r="G3969" t="s">
        <v>57</v>
      </c>
      <c r="I3969" t="s">
        <v>32</v>
      </c>
      <c r="K3969" s="10">
        <v>0.01</v>
      </c>
    </row>
    <row r="3970" spans="2:11" x14ac:dyDescent="0.55000000000000004">
      <c r="B3970" t="s">
        <v>65</v>
      </c>
      <c r="E3970" s="12" t="s">
        <v>25</v>
      </c>
      <c r="G3970" t="s">
        <v>59</v>
      </c>
      <c r="I3970" t="s">
        <v>32</v>
      </c>
      <c r="K3970" s="10">
        <v>-0.02</v>
      </c>
    </row>
    <row r="3971" spans="2:11" x14ac:dyDescent="0.55000000000000004">
      <c r="B3971" t="s">
        <v>65</v>
      </c>
      <c r="E3971" s="12" t="s">
        <v>25</v>
      </c>
      <c r="G3971" t="s">
        <v>58</v>
      </c>
      <c r="I3971" t="s">
        <v>33</v>
      </c>
      <c r="K3971" s="10">
        <v>0</v>
      </c>
    </row>
    <row r="3972" spans="2:11" x14ac:dyDescent="0.55000000000000004">
      <c r="B3972" t="s">
        <v>65</v>
      </c>
      <c r="E3972" s="12" t="s">
        <v>25</v>
      </c>
      <c r="G3972" t="s">
        <v>57</v>
      </c>
      <c r="I3972" t="s">
        <v>33</v>
      </c>
      <c r="K3972" s="10">
        <v>0.02</v>
      </c>
    </row>
    <row r="3973" spans="2:11" x14ac:dyDescent="0.55000000000000004">
      <c r="B3973" t="s">
        <v>65</v>
      </c>
      <c r="E3973" s="12" t="s">
        <v>25</v>
      </c>
      <c r="G3973" t="s">
        <v>59</v>
      </c>
      <c r="I3973" t="s">
        <v>33</v>
      </c>
      <c r="K3973" s="10">
        <v>-0.02</v>
      </c>
    </row>
    <row r="3974" spans="2:11" x14ac:dyDescent="0.55000000000000004">
      <c r="B3974" t="s">
        <v>65</v>
      </c>
      <c r="E3974" s="12" t="s">
        <v>25</v>
      </c>
      <c r="G3974" t="s">
        <v>58</v>
      </c>
      <c r="I3974" t="s">
        <v>34</v>
      </c>
      <c r="K3974" s="10">
        <v>-0.08</v>
      </c>
    </row>
    <row r="3975" spans="2:11" x14ac:dyDescent="0.55000000000000004">
      <c r="B3975" t="s">
        <v>65</v>
      </c>
      <c r="E3975" s="12" t="s">
        <v>25</v>
      </c>
      <c r="G3975" t="s">
        <v>57</v>
      </c>
      <c r="I3975" t="s">
        <v>34</v>
      </c>
      <c r="K3975" s="10">
        <v>0.08</v>
      </c>
    </row>
    <row r="3976" spans="2:11" x14ac:dyDescent="0.55000000000000004">
      <c r="B3976" t="s">
        <v>65</v>
      </c>
      <c r="E3976" s="12" t="s">
        <v>25</v>
      </c>
      <c r="G3976" t="s">
        <v>59</v>
      </c>
      <c r="I3976" t="s">
        <v>34</v>
      </c>
      <c r="K3976" s="10">
        <v>0</v>
      </c>
    </row>
    <row r="3977" spans="2:11" x14ac:dyDescent="0.55000000000000004">
      <c r="B3977" t="s">
        <v>65</v>
      </c>
      <c r="E3977" s="12" t="s">
        <v>25</v>
      </c>
      <c r="G3977" t="s">
        <v>58</v>
      </c>
      <c r="I3977" t="s">
        <v>35</v>
      </c>
      <c r="K3977" s="10">
        <v>0</v>
      </c>
    </row>
    <row r="3978" spans="2:11" x14ac:dyDescent="0.55000000000000004">
      <c r="B3978" t="s">
        <v>65</v>
      </c>
      <c r="E3978" s="12" t="s">
        <v>25</v>
      </c>
      <c r="G3978" t="s">
        <v>57</v>
      </c>
      <c r="I3978" t="s">
        <v>35</v>
      </c>
      <c r="K3978" s="10">
        <v>0.09</v>
      </c>
    </row>
    <row r="3979" spans="2:11" x14ac:dyDescent="0.55000000000000004">
      <c r="B3979" t="s">
        <v>65</v>
      </c>
      <c r="E3979" s="12" t="s">
        <v>25</v>
      </c>
      <c r="G3979" t="s">
        <v>59</v>
      </c>
      <c r="I3979" t="s">
        <v>35</v>
      </c>
      <c r="K3979" s="10">
        <v>-0.09</v>
      </c>
    </row>
    <row r="3980" spans="2:11" x14ac:dyDescent="0.55000000000000004">
      <c r="B3980" t="s">
        <v>65</v>
      </c>
      <c r="E3980" s="12" t="s">
        <v>25</v>
      </c>
      <c r="G3980" t="s">
        <v>58</v>
      </c>
      <c r="I3980" t="s">
        <v>36</v>
      </c>
      <c r="K3980" s="10">
        <v>0</v>
      </c>
    </row>
    <row r="3981" spans="2:11" x14ac:dyDescent="0.55000000000000004">
      <c r="B3981" t="s">
        <v>65</v>
      </c>
      <c r="E3981" s="12" t="s">
        <v>25</v>
      </c>
      <c r="G3981" t="s">
        <v>57</v>
      </c>
      <c r="I3981" t="s">
        <v>36</v>
      </c>
      <c r="K3981" s="10">
        <v>0</v>
      </c>
    </row>
    <row r="3982" spans="2:11" x14ac:dyDescent="0.55000000000000004">
      <c r="B3982" t="s">
        <v>65</v>
      </c>
      <c r="E3982" s="12" t="s">
        <v>25</v>
      </c>
      <c r="G3982" t="s">
        <v>59</v>
      </c>
      <c r="I3982" t="s">
        <v>36</v>
      </c>
      <c r="K3982" s="10">
        <v>0</v>
      </c>
    </row>
    <row r="3983" spans="2:11" x14ac:dyDescent="0.55000000000000004">
      <c r="B3983" t="s">
        <v>65</v>
      </c>
      <c r="E3983" t="s">
        <v>26</v>
      </c>
      <c r="G3983" t="s">
        <v>58</v>
      </c>
      <c r="I3983" t="s">
        <v>28</v>
      </c>
      <c r="K3983" s="10">
        <v>0</v>
      </c>
    </row>
    <row r="3984" spans="2:11" x14ac:dyDescent="0.55000000000000004">
      <c r="B3984" t="s">
        <v>65</v>
      </c>
      <c r="E3984" t="s">
        <v>26</v>
      </c>
      <c r="G3984" t="s">
        <v>57</v>
      </c>
      <c r="I3984" t="s">
        <v>28</v>
      </c>
      <c r="K3984" s="10">
        <v>0</v>
      </c>
    </row>
    <row r="3985" spans="2:11" x14ac:dyDescent="0.55000000000000004">
      <c r="B3985" t="s">
        <v>65</v>
      </c>
      <c r="E3985" t="s">
        <v>26</v>
      </c>
      <c r="G3985" t="s">
        <v>59</v>
      </c>
      <c r="I3985" t="s">
        <v>28</v>
      </c>
      <c r="K3985" s="10">
        <v>0</v>
      </c>
    </row>
    <row r="3986" spans="2:11" x14ac:dyDescent="0.55000000000000004">
      <c r="B3986" t="s">
        <v>65</v>
      </c>
      <c r="E3986" t="s">
        <v>26</v>
      </c>
      <c r="G3986" t="s">
        <v>58</v>
      </c>
      <c r="I3986" t="s">
        <v>29</v>
      </c>
      <c r="K3986" s="10">
        <v>0</v>
      </c>
    </row>
    <row r="3987" spans="2:11" x14ac:dyDescent="0.55000000000000004">
      <c r="B3987" t="s">
        <v>65</v>
      </c>
      <c r="E3987" t="s">
        <v>26</v>
      </c>
      <c r="G3987" t="s">
        <v>57</v>
      </c>
      <c r="I3987" t="s">
        <v>29</v>
      </c>
      <c r="K3987" s="10">
        <v>0.02</v>
      </c>
    </row>
    <row r="3988" spans="2:11" x14ac:dyDescent="0.55000000000000004">
      <c r="B3988" t="s">
        <v>65</v>
      </c>
      <c r="E3988" t="s">
        <v>26</v>
      </c>
      <c r="G3988" t="s">
        <v>59</v>
      </c>
      <c r="I3988" t="s">
        <v>29</v>
      </c>
      <c r="K3988" s="10">
        <v>-0.02</v>
      </c>
    </row>
    <row r="3989" spans="2:11" x14ac:dyDescent="0.55000000000000004">
      <c r="B3989" t="s">
        <v>65</v>
      </c>
      <c r="E3989" t="s">
        <v>26</v>
      </c>
      <c r="G3989" t="s">
        <v>58</v>
      </c>
      <c r="I3989" t="s">
        <v>30</v>
      </c>
      <c r="K3989" s="10">
        <v>0</v>
      </c>
    </row>
    <row r="3990" spans="2:11" x14ac:dyDescent="0.55000000000000004">
      <c r="B3990" t="s">
        <v>65</v>
      </c>
      <c r="E3990" t="s">
        <v>26</v>
      </c>
      <c r="G3990" t="s">
        <v>57</v>
      </c>
      <c r="I3990" t="s">
        <v>30</v>
      </c>
      <c r="K3990" s="10">
        <v>0.02</v>
      </c>
    </row>
    <row r="3991" spans="2:11" x14ac:dyDescent="0.55000000000000004">
      <c r="B3991" t="s">
        <v>65</v>
      </c>
      <c r="E3991" t="s">
        <v>26</v>
      </c>
      <c r="G3991" t="s">
        <v>59</v>
      </c>
      <c r="I3991" t="s">
        <v>30</v>
      </c>
      <c r="K3991" s="10">
        <v>-0.02</v>
      </c>
    </row>
    <row r="3992" spans="2:11" x14ac:dyDescent="0.55000000000000004">
      <c r="B3992" t="s">
        <v>65</v>
      </c>
      <c r="E3992" t="s">
        <v>26</v>
      </c>
      <c r="G3992" t="s">
        <v>58</v>
      </c>
      <c r="I3992" t="s">
        <v>31</v>
      </c>
      <c r="K3992" s="10">
        <v>0</v>
      </c>
    </row>
    <row r="3993" spans="2:11" x14ac:dyDescent="0.55000000000000004">
      <c r="B3993" t="s">
        <v>65</v>
      </c>
      <c r="E3993" t="s">
        <v>26</v>
      </c>
      <c r="G3993" t="s">
        <v>57</v>
      </c>
      <c r="I3993" t="s">
        <v>31</v>
      </c>
      <c r="K3993" s="10">
        <v>0</v>
      </c>
    </row>
    <row r="3994" spans="2:11" x14ac:dyDescent="0.55000000000000004">
      <c r="B3994" t="s">
        <v>65</v>
      </c>
      <c r="E3994" t="s">
        <v>26</v>
      </c>
      <c r="G3994" t="s">
        <v>59</v>
      </c>
      <c r="I3994" t="s">
        <v>31</v>
      </c>
      <c r="K3994" s="10">
        <v>0</v>
      </c>
    </row>
    <row r="3995" spans="2:11" x14ac:dyDescent="0.55000000000000004">
      <c r="B3995" t="s">
        <v>65</v>
      </c>
      <c r="E3995" t="s">
        <v>26</v>
      </c>
      <c r="G3995" t="s">
        <v>58</v>
      </c>
      <c r="I3995" t="s">
        <v>32</v>
      </c>
      <c r="K3995" s="10">
        <v>0</v>
      </c>
    </row>
    <row r="3996" spans="2:11" x14ac:dyDescent="0.55000000000000004">
      <c r="B3996" t="s">
        <v>65</v>
      </c>
      <c r="E3996" t="s">
        <v>26</v>
      </c>
      <c r="G3996" t="s">
        <v>57</v>
      </c>
      <c r="I3996" t="s">
        <v>32</v>
      </c>
      <c r="K3996" s="10">
        <v>0</v>
      </c>
    </row>
    <row r="3997" spans="2:11" x14ac:dyDescent="0.55000000000000004">
      <c r="B3997" t="s">
        <v>65</v>
      </c>
      <c r="E3997" t="s">
        <v>26</v>
      </c>
      <c r="G3997" t="s">
        <v>59</v>
      </c>
      <c r="I3997" t="s">
        <v>32</v>
      </c>
      <c r="K3997" s="10">
        <v>0</v>
      </c>
    </row>
    <row r="3998" spans="2:11" x14ac:dyDescent="0.55000000000000004">
      <c r="B3998" t="s">
        <v>65</v>
      </c>
      <c r="E3998" t="s">
        <v>26</v>
      </c>
      <c r="G3998" t="s">
        <v>58</v>
      </c>
      <c r="I3998" t="s">
        <v>33</v>
      </c>
      <c r="K3998" s="10">
        <v>0</v>
      </c>
    </row>
    <row r="3999" spans="2:11" x14ac:dyDescent="0.55000000000000004">
      <c r="B3999" t="s">
        <v>65</v>
      </c>
      <c r="E3999" t="s">
        <v>26</v>
      </c>
      <c r="G3999" t="s">
        <v>57</v>
      </c>
      <c r="I3999" t="s">
        <v>33</v>
      </c>
      <c r="K3999" s="10">
        <v>0.02</v>
      </c>
    </row>
    <row r="4000" spans="2:11" x14ac:dyDescent="0.55000000000000004">
      <c r="B4000" t="s">
        <v>65</v>
      </c>
      <c r="E4000" t="s">
        <v>26</v>
      </c>
      <c r="G4000" t="s">
        <v>59</v>
      </c>
      <c r="I4000" t="s">
        <v>33</v>
      </c>
      <c r="K4000" s="10">
        <v>-0.02</v>
      </c>
    </row>
    <row r="4001" spans="2:11" x14ac:dyDescent="0.55000000000000004">
      <c r="B4001" t="s">
        <v>65</v>
      </c>
      <c r="E4001" t="s">
        <v>26</v>
      </c>
      <c r="G4001" t="s">
        <v>58</v>
      </c>
      <c r="I4001" t="s">
        <v>34</v>
      </c>
      <c r="K4001" s="10">
        <v>0</v>
      </c>
    </row>
    <row r="4002" spans="2:11" x14ac:dyDescent="0.55000000000000004">
      <c r="B4002" t="s">
        <v>65</v>
      </c>
      <c r="E4002" t="s">
        <v>26</v>
      </c>
      <c r="G4002" t="s">
        <v>57</v>
      </c>
      <c r="I4002" t="s">
        <v>34</v>
      </c>
      <c r="K4002" s="10">
        <v>0.02</v>
      </c>
    </row>
    <row r="4003" spans="2:11" x14ac:dyDescent="0.55000000000000004">
      <c r="B4003" t="s">
        <v>65</v>
      </c>
      <c r="E4003" t="s">
        <v>26</v>
      </c>
      <c r="G4003" t="s">
        <v>59</v>
      </c>
      <c r="I4003" t="s">
        <v>34</v>
      </c>
      <c r="K4003" s="10">
        <v>-0.02</v>
      </c>
    </row>
    <row r="4004" spans="2:11" x14ac:dyDescent="0.55000000000000004">
      <c r="B4004" t="s">
        <v>65</v>
      </c>
      <c r="E4004" t="s">
        <v>26</v>
      </c>
      <c r="G4004" t="s">
        <v>58</v>
      </c>
      <c r="I4004" t="s">
        <v>35</v>
      </c>
      <c r="K4004" s="10">
        <v>0</v>
      </c>
    </row>
    <row r="4005" spans="2:11" x14ac:dyDescent="0.55000000000000004">
      <c r="B4005" t="s">
        <v>65</v>
      </c>
      <c r="E4005" t="s">
        <v>26</v>
      </c>
      <c r="G4005" t="s">
        <v>57</v>
      </c>
      <c r="I4005" t="s">
        <v>35</v>
      </c>
      <c r="K4005" s="10">
        <v>0</v>
      </c>
    </row>
    <row r="4006" spans="2:11" x14ac:dyDescent="0.55000000000000004">
      <c r="B4006" t="s">
        <v>65</v>
      </c>
      <c r="E4006" t="s">
        <v>26</v>
      </c>
      <c r="G4006" t="s">
        <v>59</v>
      </c>
      <c r="I4006" t="s">
        <v>35</v>
      </c>
      <c r="K4006" s="10">
        <v>0</v>
      </c>
    </row>
    <row r="4007" spans="2:11" x14ac:dyDescent="0.55000000000000004">
      <c r="B4007" t="s">
        <v>65</v>
      </c>
      <c r="E4007" t="s">
        <v>26</v>
      </c>
      <c r="G4007" t="s">
        <v>58</v>
      </c>
      <c r="I4007" t="s">
        <v>36</v>
      </c>
      <c r="K4007" s="10">
        <v>0</v>
      </c>
    </row>
    <row r="4008" spans="2:11" x14ac:dyDescent="0.55000000000000004">
      <c r="B4008" t="s">
        <v>65</v>
      </c>
      <c r="E4008" t="s">
        <v>26</v>
      </c>
      <c r="G4008" t="s">
        <v>57</v>
      </c>
      <c r="I4008" t="s">
        <v>36</v>
      </c>
      <c r="K4008" s="10">
        <v>0</v>
      </c>
    </row>
    <row r="4009" spans="2:11" x14ac:dyDescent="0.55000000000000004">
      <c r="B4009" t="s">
        <v>65</v>
      </c>
      <c r="E4009" t="s">
        <v>26</v>
      </c>
      <c r="G4009" t="s">
        <v>59</v>
      </c>
      <c r="I4009" t="s">
        <v>36</v>
      </c>
      <c r="K4009" s="10">
        <v>0</v>
      </c>
    </row>
    <row r="4010" spans="2:11" x14ac:dyDescent="0.55000000000000004">
      <c r="B4010" t="s">
        <v>65</v>
      </c>
      <c r="E4010" s="12" t="s">
        <v>8</v>
      </c>
      <c r="G4010" t="s">
        <v>58</v>
      </c>
      <c r="I4010" t="s">
        <v>28</v>
      </c>
      <c r="K4010" s="10">
        <v>0.25242362366360033</v>
      </c>
    </row>
    <row r="4011" spans="2:11" x14ac:dyDescent="0.55000000000000004">
      <c r="B4011" t="s">
        <v>65</v>
      </c>
      <c r="E4011" s="12" t="s">
        <v>8</v>
      </c>
      <c r="G4011" t="s">
        <v>57</v>
      </c>
      <c r="I4011" t="s">
        <v>28</v>
      </c>
      <c r="K4011" s="10">
        <v>0.50495765984977037</v>
      </c>
    </row>
    <row r="4012" spans="2:11" x14ac:dyDescent="0.55000000000000004">
      <c r="B4012" t="s">
        <v>65</v>
      </c>
      <c r="E4012" s="12" t="s">
        <v>8</v>
      </c>
      <c r="G4012" t="s">
        <v>59</v>
      </c>
      <c r="I4012" t="s">
        <v>28</v>
      </c>
      <c r="K4012" s="10">
        <v>0.24261871648662928</v>
      </c>
    </row>
    <row r="4013" spans="2:11" x14ac:dyDescent="0.55000000000000004">
      <c r="B4013" t="s">
        <v>65</v>
      </c>
      <c r="E4013" s="12" t="s">
        <v>8</v>
      </c>
      <c r="G4013" t="s">
        <v>58</v>
      </c>
      <c r="I4013" t="s">
        <v>29</v>
      </c>
      <c r="K4013" s="10">
        <v>0.28742362366360036</v>
      </c>
    </row>
    <row r="4014" spans="2:11" x14ac:dyDescent="0.55000000000000004">
      <c r="B4014" t="s">
        <v>65</v>
      </c>
      <c r="E4014" s="12" t="s">
        <v>8</v>
      </c>
      <c r="G4014" t="s">
        <v>57</v>
      </c>
      <c r="I4014" t="s">
        <v>29</v>
      </c>
      <c r="K4014" s="10">
        <v>0.45995765984977033</v>
      </c>
    </row>
    <row r="4015" spans="2:11" x14ac:dyDescent="0.55000000000000004">
      <c r="B4015" t="s">
        <v>65</v>
      </c>
      <c r="E4015" s="12" t="s">
        <v>8</v>
      </c>
      <c r="G4015" t="s">
        <v>59</v>
      </c>
      <c r="I4015" t="s">
        <v>29</v>
      </c>
      <c r="K4015" s="10">
        <v>0.25261871648662926</v>
      </c>
    </row>
    <row r="4016" spans="2:11" x14ac:dyDescent="0.55000000000000004">
      <c r="B4016" t="s">
        <v>65</v>
      </c>
      <c r="E4016" s="12" t="s">
        <v>8</v>
      </c>
      <c r="G4016" t="s">
        <v>58</v>
      </c>
      <c r="I4016" t="s">
        <v>30</v>
      </c>
      <c r="K4016" s="10">
        <v>0.28742362366360036</v>
      </c>
    </row>
    <row r="4017" spans="2:11" x14ac:dyDescent="0.55000000000000004">
      <c r="B4017" t="s">
        <v>65</v>
      </c>
      <c r="E4017" s="12" t="s">
        <v>8</v>
      </c>
      <c r="G4017" t="s">
        <v>57</v>
      </c>
      <c r="I4017" t="s">
        <v>30</v>
      </c>
      <c r="K4017" s="10">
        <v>0.45995765984977033</v>
      </c>
    </row>
    <row r="4018" spans="2:11" x14ac:dyDescent="0.55000000000000004">
      <c r="B4018" t="s">
        <v>65</v>
      </c>
      <c r="E4018" s="12" t="s">
        <v>8</v>
      </c>
      <c r="G4018" t="s">
        <v>59</v>
      </c>
      <c r="I4018" t="s">
        <v>30</v>
      </c>
      <c r="K4018" s="10">
        <v>0.25261871648662926</v>
      </c>
    </row>
    <row r="4019" spans="2:11" x14ac:dyDescent="0.55000000000000004">
      <c r="B4019" t="s">
        <v>65</v>
      </c>
      <c r="E4019" s="12" t="s">
        <v>8</v>
      </c>
      <c r="G4019" t="s">
        <v>58</v>
      </c>
      <c r="I4019" t="s">
        <v>31</v>
      </c>
      <c r="K4019" s="10">
        <v>0.28742362366360036</v>
      </c>
    </row>
    <row r="4020" spans="2:11" x14ac:dyDescent="0.55000000000000004">
      <c r="B4020" t="s">
        <v>65</v>
      </c>
      <c r="E4020" s="12" t="s">
        <v>8</v>
      </c>
      <c r="G4020" t="s">
        <v>57</v>
      </c>
      <c r="I4020" t="s">
        <v>31</v>
      </c>
      <c r="K4020" s="10">
        <v>0.43995765984977031</v>
      </c>
    </row>
    <row r="4021" spans="2:11" x14ac:dyDescent="0.55000000000000004">
      <c r="B4021" t="s">
        <v>65</v>
      </c>
      <c r="E4021" s="12" t="s">
        <v>8</v>
      </c>
      <c r="G4021" t="s">
        <v>59</v>
      </c>
      <c r="I4021" t="s">
        <v>31</v>
      </c>
      <c r="K4021" s="10">
        <v>0.27261871648662928</v>
      </c>
    </row>
    <row r="4022" spans="2:11" x14ac:dyDescent="0.55000000000000004">
      <c r="B4022" t="s">
        <v>65</v>
      </c>
      <c r="E4022" s="12" t="s">
        <v>8</v>
      </c>
      <c r="G4022" t="s">
        <v>58</v>
      </c>
      <c r="I4022" t="s">
        <v>32</v>
      </c>
      <c r="K4022" s="10">
        <v>0.28742362366360036</v>
      </c>
    </row>
    <row r="4023" spans="2:11" x14ac:dyDescent="0.55000000000000004">
      <c r="B4023" t="s">
        <v>65</v>
      </c>
      <c r="E4023" s="12" t="s">
        <v>8</v>
      </c>
      <c r="G4023" t="s">
        <v>57</v>
      </c>
      <c r="I4023" t="s">
        <v>32</v>
      </c>
      <c r="K4023" s="10">
        <v>0.45995765984977033</v>
      </c>
    </row>
    <row r="4024" spans="2:11" x14ac:dyDescent="0.55000000000000004">
      <c r="B4024" t="s">
        <v>65</v>
      </c>
      <c r="E4024" s="12" t="s">
        <v>8</v>
      </c>
      <c r="G4024" t="s">
        <v>59</v>
      </c>
      <c r="I4024" t="s">
        <v>32</v>
      </c>
      <c r="K4024" s="10">
        <v>0.25261871648662926</v>
      </c>
    </row>
    <row r="4025" spans="2:11" x14ac:dyDescent="0.55000000000000004">
      <c r="B4025" t="s">
        <v>65</v>
      </c>
      <c r="E4025" s="12" t="s">
        <v>8</v>
      </c>
      <c r="G4025" t="s">
        <v>58</v>
      </c>
      <c r="I4025" t="s">
        <v>33</v>
      </c>
      <c r="K4025" s="10">
        <v>0.27742362366360035</v>
      </c>
    </row>
    <row r="4026" spans="2:11" x14ac:dyDescent="0.55000000000000004">
      <c r="B4026" t="s">
        <v>65</v>
      </c>
      <c r="E4026" s="12" t="s">
        <v>8</v>
      </c>
      <c r="G4026" t="s">
        <v>57</v>
      </c>
      <c r="I4026" t="s">
        <v>33</v>
      </c>
      <c r="K4026" s="10">
        <v>0.46995765984977034</v>
      </c>
    </row>
    <row r="4027" spans="2:11" x14ac:dyDescent="0.55000000000000004">
      <c r="B4027" t="s">
        <v>65</v>
      </c>
      <c r="E4027" s="12" t="s">
        <v>8</v>
      </c>
      <c r="G4027" t="s">
        <v>59</v>
      </c>
      <c r="I4027" t="s">
        <v>33</v>
      </c>
      <c r="K4027" s="10">
        <v>0.25261871648662926</v>
      </c>
    </row>
    <row r="4028" spans="2:11" x14ac:dyDescent="0.55000000000000004">
      <c r="B4028" t="s">
        <v>65</v>
      </c>
      <c r="E4028" s="12" t="s">
        <v>8</v>
      </c>
      <c r="G4028" t="s">
        <v>58</v>
      </c>
      <c r="I4028" t="s">
        <v>34</v>
      </c>
      <c r="K4028" s="10">
        <v>0.23742362366360034</v>
      </c>
    </row>
    <row r="4029" spans="2:11" x14ac:dyDescent="0.55000000000000004">
      <c r="B4029" t="s">
        <v>65</v>
      </c>
      <c r="E4029" s="12" t="s">
        <v>8</v>
      </c>
      <c r="G4029" t="s">
        <v>57</v>
      </c>
      <c r="I4029" t="s">
        <v>34</v>
      </c>
      <c r="K4029" s="10">
        <v>0.52995765984977028</v>
      </c>
    </row>
    <row r="4030" spans="2:11" x14ac:dyDescent="0.55000000000000004">
      <c r="B4030" t="s">
        <v>65</v>
      </c>
      <c r="E4030" s="12" t="s">
        <v>8</v>
      </c>
      <c r="G4030" t="s">
        <v>59</v>
      </c>
      <c r="I4030" t="s">
        <v>34</v>
      </c>
      <c r="K4030" s="10">
        <v>0.23261871648662927</v>
      </c>
    </row>
    <row r="4031" spans="2:11" x14ac:dyDescent="0.55000000000000004">
      <c r="B4031" t="s">
        <v>65</v>
      </c>
      <c r="E4031" s="12" t="s">
        <v>8</v>
      </c>
      <c r="G4031" t="s">
        <v>58</v>
      </c>
      <c r="I4031" t="s">
        <v>35</v>
      </c>
      <c r="K4031" s="10">
        <v>0.25242362366360033</v>
      </c>
    </row>
    <row r="4032" spans="2:11" x14ac:dyDescent="0.55000000000000004">
      <c r="B4032" t="s">
        <v>65</v>
      </c>
      <c r="E4032" s="12" t="s">
        <v>8</v>
      </c>
      <c r="G4032" t="s">
        <v>57</v>
      </c>
      <c r="I4032" t="s">
        <v>35</v>
      </c>
      <c r="K4032" s="10">
        <v>0.50495765984977037</v>
      </c>
    </row>
    <row r="4033" spans="2:11" x14ac:dyDescent="0.55000000000000004">
      <c r="B4033" t="s">
        <v>65</v>
      </c>
      <c r="E4033" s="12" t="s">
        <v>8</v>
      </c>
      <c r="G4033" t="s">
        <v>59</v>
      </c>
      <c r="I4033" t="s">
        <v>35</v>
      </c>
      <c r="K4033" s="10">
        <v>0.24261871648662928</v>
      </c>
    </row>
    <row r="4034" spans="2:11" x14ac:dyDescent="0.55000000000000004">
      <c r="B4034" t="s">
        <v>65</v>
      </c>
      <c r="E4034" s="12" t="s">
        <v>8</v>
      </c>
      <c r="G4034" t="s">
        <v>58</v>
      </c>
      <c r="I4034" t="s">
        <v>36</v>
      </c>
      <c r="K4034" s="10">
        <v>0.25242362366360033</v>
      </c>
    </row>
    <row r="4035" spans="2:11" x14ac:dyDescent="0.55000000000000004">
      <c r="B4035" t="s">
        <v>65</v>
      </c>
      <c r="E4035" s="12" t="s">
        <v>8</v>
      </c>
      <c r="G4035" t="s">
        <v>57</v>
      </c>
      <c r="I4035" t="s">
        <v>36</v>
      </c>
      <c r="K4035" s="10">
        <v>0.50495765984977037</v>
      </c>
    </row>
    <row r="4036" spans="2:11" x14ac:dyDescent="0.55000000000000004">
      <c r="B4036" t="s">
        <v>65</v>
      </c>
      <c r="E4036" s="12" t="s">
        <v>8</v>
      </c>
      <c r="G4036" t="s">
        <v>59</v>
      </c>
      <c r="I4036" t="s">
        <v>36</v>
      </c>
      <c r="K4036" s="10">
        <v>0.24261871648662928</v>
      </c>
    </row>
    <row r="4037" spans="2:11" x14ac:dyDescent="0.55000000000000004">
      <c r="B4037" t="s">
        <v>65</v>
      </c>
      <c r="E4037" s="12" t="s">
        <v>25</v>
      </c>
      <c r="G4037" t="s">
        <v>58</v>
      </c>
      <c r="I4037" t="s">
        <v>28</v>
      </c>
      <c r="K4037" s="10">
        <v>0.27742362366360035</v>
      </c>
    </row>
    <row r="4038" spans="2:11" x14ac:dyDescent="0.55000000000000004">
      <c r="B4038" t="s">
        <v>65</v>
      </c>
      <c r="E4038" s="12" t="s">
        <v>25</v>
      </c>
      <c r="G4038" t="s">
        <v>57</v>
      </c>
      <c r="I4038" t="s">
        <v>28</v>
      </c>
      <c r="K4038" s="10">
        <v>0.44995765984977032</v>
      </c>
    </row>
    <row r="4039" spans="2:11" x14ac:dyDescent="0.55000000000000004">
      <c r="B4039" t="s">
        <v>65</v>
      </c>
      <c r="E4039" s="12" t="s">
        <v>25</v>
      </c>
      <c r="G4039" t="s">
        <v>59</v>
      </c>
      <c r="I4039" t="s">
        <v>28</v>
      </c>
      <c r="K4039" s="10">
        <v>0.27261871648662928</v>
      </c>
    </row>
    <row r="4040" spans="2:11" x14ac:dyDescent="0.55000000000000004">
      <c r="B4040" t="s">
        <v>65</v>
      </c>
      <c r="E4040" s="12" t="s">
        <v>25</v>
      </c>
      <c r="G4040" t="s">
        <v>58</v>
      </c>
      <c r="I4040" t="s">
        <v>29</v>
      </c>
      <c r="K4040" s="10">
        <v>0.28742362366360036</v>
      </c>
    </row>
    <row r="4041" spans="2:11" x14ac:dyDescent="0.55000000000000004">
      <c r="B4041" t="s">
        <v>65</v>
      </c>
      <c r="E4041" s="12" t="s">
        <v>25</v>
      </c>
      <c r="G4041" t="s">
        <v>57</v>
      </c>
      <c r="I4041" t="s">
        <v>29</v>
      </c>
      <c r="K4041" s="10">
        <v>0.45995765984977033</v>
      </c>
    </row>
    <row r="4042" spans="2:11" x14ac:dyDescent="0.55000000000000004">
      <c r="B4042" t="s">
        <v>65</v>
      </c>
      <c r="E4042" s="12" t="s">
        <v>25</v>
      </c>
      <c r="G4042" t="s">
        <v>59</v>
      </c>
      <c r="I4042" t="s">
        <v>29</v>
      </c>
      <c r="K4042" s="10">
        <v>0.25261871648662926</v>
      </c>
    </row>
    <row r="4043" spans="2:11" x14ac:dyDescent="0.55000000000000004">
      <c r="B4043" t="s">
        <v>65</v>
      </c>
      <c r="E4043" s="12" t="s">
        <v>25</v>
      </c>
      <c r="G4043" t="s">
        <v>58</v>
      </c>
      <c r="I4043" t="s">
        <v>30</v>
      </c>
      <c r="K4043" s="10">
        <v>0.28742362366360036</v>
      </c>
    </row>
    <row r="4044" spans="2:11" x14ac:dyDescent="0.55000000000000004">
      <c r="B4044" t="s">
        <v>65</v>
      </c>
      <c r="E4044" s="12" t="s">
        <v>25</v>
      </c>
      <c r="G4044" t="s">
        <v>57</v>
      </c>
      <c r="I4044" t="s">
        <v>30</v>
      </c>
      <c r="K4044" s="10">
        <v>0.45995765984977033</v>
      </c>
    </row>
    <row r="4045" spans="2:11" x14ac:dyDescent="0.55000000000000004">
      <c r="B4045" t="s">
        <v>65</v>
      </c>
      <c r="E4045" s="12" t="s">
        <v>25</v>
      </c>
      <c r="G4045" t="s">
        <v>59</v>
      </c>
      <c r="I4045" t="s">
        <v>30</v>
      </c>
      <c r="K4045" s="10">
        <v>0.25261871648662926</v>
      </c>
    </row>
    <row r="4046" spans="2:11" x14ac:dyDescent="0.55000000000000004">
      <c r="B4046" t="s">
        <v>65</v>
      </c>
      <c r="E4046" s="12" t="s">
        <v>25</v>
      </c>
      <c r="G4046" t="s">
        <v>58</v>
      </c>
      <c r="I4046" t="s">
        <v>31</v>
      </c>
      <c r="K4046" s="10">
        <v>0.28742362366360036</v>
      </c>
    </row>
    <row r="4047" spans="2:11" x14ac:dyDescent="0.55000000000000004">
      <c r="B4047" t="s">
        <v>65</v>
      </c>
      <c r="E4047" s="12" t="s">
        <v>25</v>
      </c>
      <c r="G4047" t="s">
        <v>57</v>
      </c>
      <c r="I4047" t="s">
        <v>31</v>
      </c>
      <c r="K4047" s="10">
        <v>0.43995765984977031</v>
      </c>
    </row>
    <row r="4048" spans="2:11" x14ac:dyDescent="0.55000000000000004">
      <c r="B4048" t="s">
        <v>65</v>
      </c>
      <c r="E4048" s="12" t="s">
        <v>25</v>
      </c>
      <c r="G4048" t="s">
        <v>59</v>
      </c>
      <c r="I4048" t="s">
        <v>31</v>
      </c>
      <c r="K4048" s="10">
        <v>0.27261871648662928</v>
      </c>
    </row>
    <row r="4049" spans="2:11" x14ac:dyDescent="0.55000000000000004">
      <c r="B4049" t="s">
        <v>65</v>
      </c>
      <c r="E4049" s="12" t="s">
        <v>25</v>
      </c>
      <c r="G4049" t="s">
        <v>58</v>
      </c>
      <c r="I4049" t="s">
        <v>32</v>
      </c>
      <c r="K4049" s="10">
        <v>0.28742362366360036</v>
      </c>
    </row>
    <row r="4050" spans="2:11" x14ac:dyDescent="0.55000000000000004">
      <c r="B4050" t="s">
        <v>65</v>
      </c>
      <c r="E4050" s="12" t="s">
        <v>25</v>
      </c>
      <c r="G4050" t="s">
        <v>57</v>
      </c>
      <c r="I4050" t="s">
        <v>32</v>
      </c>
      <c r="K4050" s="10">
        <v>0.45995765984977033</v>
      </c>
    </row>
    <row r="4051" spans="2:11" x14ac:dyDescent="0.55000000000000004">
      <c r="B4051" t="s">
        <v>65</v>
      </c>
      <c r="E4051" s="12" t="s">
        <v>25</v>
      </c>
      <c r="G4051" t="s">
        <v>59</v>
      </c>
      <c r="I4051" t="s">
        <v>32</v>
      </c>
      <c r="K4051" s="10">
        <v>0.25261871648662926</v>
      </c>
    </row>
    <row r="4052" spans="2:11" x14ac:dyDescent="0.55000000000000004">
      <c r="B4052" t="s">
        <v>65</v>
      </c>
      <c r="E4052" s="12" t="s">
        <v>25</v>
      </c>
      <c r="G4052" t="s">
        <v>58</v>
      </c>
      <c r="I4052" t="s">
        <v>33</v>
      </c>
      <c r="K4052" s="10">
        <v>0.27742362366360035</v>
      </c>
    </row>
    <row r="4053" spans="2:11" x14ac:dyDescent="0.55000000000000004">
      <c r="B4053" t="s">
        <v>65</v>
      </c>
      <c r="E4053" s="12" t="s">
        <v>25</v>
      </c>
      <c r="G4053" t="s">
        <v>57</v>
      </c>
      <c r="I4053" t="s">
        <v>33</v>
      </c>
      <c r="K4053" s="10">
        <v>0.46995765984977034</v>
      </c>
    </row>
    <row r="4054" spans="2:11" x14ac:dyDescent="0.55000000000000004">
      <c r="B4054" t="s">
        <v>65</v>
      </c>
      <c r="E4054" s="12" t="s">
        <v>25</v>
      </c>
      <c r="G4054" t="s">
        <v>59</v>
      </c>
      <c r="I4054" t="s">
        <v>33</v>
      </c>
      <c r="K4054" s="10">
        <v>0.25261871648662926</v>
      </c>
    </row>
    <row r="4055" spans="2:11" x14ac:dyDescent="0.55000000000000004">
      <c r="B4055" t="s">
        <v>65</v>
      </c>
      <c r="E4055" s="12" t="s">
        <v>25</v>
      </c>
      <c r="G4055" t="s">
        <v>58</v>
      </c>
      <c r="I4055" t="s">
        <v>34</v>
      </c>
      <c r="K4055" s="10">
        <v>0.19742362366360033</v>
      </c>
    </row>
    <row r="4056" spans="2:11" x14ac:dyDescent="0.55000000000000004">
      <c r="B4056" t="s">
        <v>65</v>
      </c>
      <c r="E4056" s="12" t="s">
        <v>25</v>
      </c>
      <c r="G4056" t="s">
        <v>57</v>
      </c>
      <c r="I4056" t="s">
        <v>34</v>
      </c>
      <c r="K4056" s="10">
        <v>0.52995765984977028</v>
      </c>
    </row>
    <row r="4057" spans="2:11" x14ac:dyDescent="0.55000000000000004">
      <c r="B4057" t="s">
        <v>65</v>
      </c>
      <c r="E4057" s="12" t="s">
        <v>25</v>
      </c>
      <c r="G4057" t="s">
        <v>59</v>
      </c>
      <c r="I4057" t="s">
        <v>34</v>
      </c>
      <c r="K4057" s="10">
        <v>0.27261871648662928</v>
      </c>
    </row>
    <row r="4058" spans="2:11" x14ac:dyDescent="0.55000000000000004">
      <c r="B4058" t="s">
        <v>65</v>
      </c>
      <c r="E4058" s="12" t="s">
        <v>25</v>
      </c>
      <c r="G4058" t="s">
        <v>58</v>
      </c>
      <c r="I4058" t="s">
        <v>35</v>
      </c>
      <c r="K4058" s="10">
        <v>0.27742362366360035</v>
      </c>
    </row>
    <row r="4059" spans="2:11" x14ac:dyDescent="0.55000000000000004">
      <c r="B4059" t="s">
        <v>65</v>
      </c>
      <c r="E4059" s="12" t="s">
        <v>25</v>
      </c>
      <c r="G4059" t="s">
        <v>57</v>
      </c>
      <c r="I4059" t="s">
        <v>35</v>
      </c>
      <c r="K4059" s="10">
        <v>0.53995765984977029</v>
      </c>
    </row>
    <row r="4060" spans="2:11" x14ac:dyDescent="0.55000000000000004">
      <c r="B4060" t="s">
        <v>65</v>
      </c>
      <c r="E4060" s="12" t="s">
        <v>25</v>
      </c>
      <c r="G4060" t="s">
        <v>59</v>
      </c>
      <c r="I4060" t="s">
        <v>35</v>
      </c>
      <c r="K4060" s="10">
        <v>0.18261871648662928</v>
      </c>
    </row>
    <row r="4061" spans="2:11" x14ac:dyDescent="0.55000000000000004">
      <c r="B4061" t="s">
        <v>65</v>
      </c>
      <c r="E4061" s="12" t="s">
        <v>25</v>
      </c>
      <c r="G4061" t="s">
        <v>58</v>
      </c>
      <c r="I4061" t="s">
        <v>36</v>
      </c>
      <c r="K4061" s="10">
        <v>0.27742362366360035</v>
      </c>
    </row>
    <row r="4062" spans="2:11" x14ac:dyDescent="0.55000000000000004">
      <c r="B4062" t="s">
        <v>65</v>
      </c>
      <c r="E4062" s="12" t="s">
        <v>25</v>
      </c>
      <c r="G4062" t="s">
        <v>57</v>
      </c>
      <c r="I4062" t="s">
        <v>36</v>
      </c>
      <c r="K4062" s="10">
        <v>0.44995765984977032</v>
      </c>
    </row>
    <row r="4063" spans="2:11" x14ac:dyDescent="0.55000000000000004">
      <c r="B4063" t="s">
        <v>65</v>
      </c>
      <c r="E4063" s="12" t="s">
        <v>25</v>
      </c>
      <c r="G4063" t="s">
        <v>59</v>
      </c>
      <c r="I4063" t="s">
        <v>36</v>
      </c>
      <c r="K4063" s="10">
        <v>0.27261871648662928</v>
      </c>
    </row>
    <row r="4064" spans="2:11" x14ac:dyDescent="0.55000000000000004">
      <c r="B4064" t="s">
        <v>65</v>
      </c>
      <c r="E4064" t="s">
        <v>26</v>
      </c>
      <c r="G4064" t="s">
        <v>58</v>
      </c>
      <c r="I4064" t="s">
        <v>28</v>
      </c>
      <c r="K4064" s="10">
        <v>0.27742362366360035</v>
      </c>
    </row>
    <row r="4065" spans="2:11" x14ac:dyDescent="0.55000000000000004">
      <c r="B4065" t="s">
        <v>65</v>
      </c>
      <c r="E4065" t="s">
        <v>26</v>
      </c>
      <c r="G4065" t="s">
        <v>57</v>
      </c>
      <c r="I4065" t="s">
        <v>28</v>
      </c>
      <c r="K4065" s="10">
        <v>0.44995765984977032</v>
      </c>
    </row>
    <row r="4066" spans="2:11" x14ac:dyDescent="0.55000000000000004">
      <c r="B4066" t="s">
        <v>65</v>
      </c>
      <c r="E4066" t="s">
        <v>26</v>
      </c>
      <c r="G4066" t="s">
        <v>59</v>
      </c>
      <c r="I4066" t="s">
        <v>28</v>
      </c>
      <c r="K4066" s="10">
        <v>0.27261871648662928</v>
      </c>
    </row>
    <row r="4067" spans="2:11" x14ac:dyDescent="0.55000000000000004">
      <c r="B4067" t="s">
        <v>65</v>
      </c>
      <c r="E4067" t="s">
        <v>26</v>
      </c>
      <c r="G4067" t="s">
        <v>58</v>
      </c>
      <c r="I4067" t="s">
        <v>29</v>
      </c>
      <c r="K4067" s="10">
        <v>0.27742362366360035</v>
      </c>
    </row>
    <row r="4068" spans="2:11" x14ac:dyDescent="0.55000000000000004">
      <c r="B4068" t="s">
        <v>65</v>
      </c>
      <c r="E4068" t="s">
        <v>26</v>
      </c>
      <c r="G4068" t="s">
        <v>57</v>
      </c>
      <c r="I4068" t="s">
        <v>29</v>
      </c>
      <c r="K4068" s="10">
        <v>0.46995765984977034</v>
      </c>
    </row>
    <row r="4069" spans="2:11" x14ac:dyDescent="0.55000000000000004">
      <c r="B4069" t="s">
        <v>65</v>
      </c>
      <c r="E4069" t="s">
        <v>26</v>
      </c>
      <c r="G4069" t="s">
        <v>59</v>
      </c>
      <c r="I4069" t="s">
        <v>29</v>
      </c>
      <c r="K4069" s="10">
        <v>0.25261871648662926</v>
      </c>
    </row>
    <row r="4070" spans="2:11" x14ac:dyDescent="0.55000000000000004">
      <c r="B4070" t="s">
        <v>65</v>
      </c>
      <c r="E4070" t="s">
        <v>26</v>
      </c>
      <c r="G4070" t="s">
        <v>58</v>
      </c>
      <c r="I4070" t="s">
        <v>30</v>
      </c>
      <c r="K4070" s="10">
        <v>0.27742362366360035</v>
      </c>
    </row>
    <row r="4071" spans="2:11" x14ac:dyDescent="0.55000000000000004">
      <c r="B4071" t="s">
        <v>65</v>
      </c>
      <c r="E4071" t="s">
        <v>26</v>
      </c>
      <c r="G4071" t="s">
        <v>57</v>
      </c>
      <c r="I4071" t="s">
        <v>30</v>
      </c>
      <c r="K4071" s="10">
        <v>0.46995765984977034</v>
      </c>
    </row>
    <row r="4072" spans="2:11" x14ac:dyDescent="0.55000000000000004">
      <c r="B4072" t="s">
        <v>65</v>
      </c>
      <c r="E4072" t="s">
        <v>26</v>
      </c>
      <c r="G4072" t="s">
        <v>59</v>
      </c>
      <c r="I4072" t="s">
        <v>30</v>
      </c>
      <c r="K4072" s="10">
        <v>0.25261871648662926</v>
      </c>
    </row>
    <row r="4073" spans="2:11" x14ac:dyDescent="0.55000000000000004">
      <c r="B4073" t="s">
        <v>65</v>
      </c>
      <c r="E4073" t="s">
        <v>26</v>
      </c>
      <c r="G4073" t="s">
        <v>58</v>
      </c>
      <c r="I4073" t="s">
        <v>31</v>
      </c>
      <c r="K4073" s="10">
        <v>0.27742362366360035</v>
      </c>
    </row>
    <row r="4074" spans="2:11" x14ac:dyDescent="0.55000000000000004">
      <c r="B4074" t="s">
        <v>65</v>
      </c>
      <c r="E4074" t="s">
        <v>26</v>
      </c>
      <c r="G4074" t="s">
        <v>57</v>
      </c>
      <c r="I4074" t="s">
        <v>31</v>
      </c>
      <c r="K4074" s="10">
        <v>0.44995765984977032</v>
      </c>
    </row>
    <row r="4075" spans="2:11" x14ac:dyDescent="0.55000000000000004">
      <c r="B4075" t="s">
        <v>65</v>
      </c>
      <c r="E4075" t="s">
        <v>26</v>
      </c>
      <c r="G4075" t="s">
        <v>59</v>
      </c>
      <c r="I4075" t="s">
        <v>31</v>
      </c>
      <c r="K4075" s="10">
        <v>0.27261871648662928</v>
      </c>
    </row>
    <row r="4076" spans="2:11" x14ac:dyDescent="0.55000000000000004">
      <c r="B4076" t="s">
        <v>65</v>
      </c>
      <c r="E4076" t="s">
        <v>26</v>
      </c>
      <c r="G4076" t="s">
        <v>58</v>
      </c>
      <c r="I4076" t="s">
        <v>32</v>
      </c>
      <c r="K4076" s="10">
        <v>0.27742362366360035</v>
      </c>
    </row>
    <row r="4077" spans="2:11" x14ac:dyDescent="0.55000000000000004">
      <c r="B4077" t="s">
        <v>65</v>
      </c>
      <c r="E4077" t="s">
        <v>26</v>
      </c>
      <c r="G4077" t="s">
        <v>57</v>
      </c>
      <c r="I4077" t="s">
        <v>32</v>
      </c>
      <c r="K4077" s="10">
        <v>0.44995765984977032</v>
      </c>
    </row>
    <row r="4078" spans="2:11" x14ac:dyDescent="0.55000000000000004">
      <c r="B4078" t="s">
        <v>65</v>
      </c>
      <c r="E4078" t="s">
        <v>26</v>
      </c>
      <c r="G4078" t="s">
        <v>59</v>
      </c>
      <c r="I4078" t="s">
        <v>32</v>
      </c>
      <c r="K4078" s="10">
        <v>0.27261871648662928</v>
      </c>
    </row>
    <row r="4079" spans="2:11" x14ac:dyDescent="0.55000000000000004">
      <c r="B4079" t="s">
        <v>65</v>
      </c>
      <c r="E4079" t="s">
        <v>26</v>
      </c>
      <c r="G4079" t="s">
        <v>58</v>
      </c>
      <c r="I4079" t="s">
        <v>33</v>
      </c>
      <c r="K4079" s="10">
        <v>0.27742362366360035</v>
      </c>
    </row>
    <row r="4080" spans="2:11" x14ac:dyDescent="0.55000000000000004">
      <c r="B4080" t="s">
        <v>65</v>
      </c>
      <c r="E4080" t="s">
        <v>26</v>
      </c>
      <c r="G4080" t="s">
        <v>57</v>
      </c>
      <c r="I4080" t="s">
        <v>33</v>
      </c>
      <c r="K4080" s="10">
        <v>0.46995765984977034</v>
      </c>
    </row>
    <row r="4081" spans="2:11" x14ac:dyDescent="0.55000000000000004">
      <c r="B4081" t="s">
        <v>65</v>
      </c>
      <c r="E4081" t="s">
        <v>26</v>
      </c>
      <c r="G4081" t="s">
        <v>59</v>
      </c>
      <c r="I4081" t="s">
        <v>33</v>
      </c>
      <c r="K4081" s="10">
        <v>0.25261871648662926</v>
      </c>
    </row>
    <row r="4082" spans="2:11" x14ac:dyDescent="0.55000000000000004">
      <c r="B4082" t="s">
        <v>65</v>
      </c>
      <c r="E4082" t="s">
        <v>26</v>
      </c>
      <c r="G4082" t="s">
        <v>58</v>
      </c>
      <c r="I4082" t="s">
        <v>34</v>
      </c>
      <c r="K4082" s="10">
        <v>0.27742362366360035</v>
      </c>
    </row>
    <row r="4083" spans="2:11" x14ac:dyDescent="0.55000000000000004">
      <c r="B4083" t="s">
        <v>65</v>
      </c>
      <c r="E4083" t="s">
        <v>26</v>
      </c>
      <c r="G4083" t="s">
        <v>57</v>
      </c>
      <c r="I4083" t="s">
        <v>34</v>
      </c>
      <c r="K4083" s="10">
        <v>0.46995765984977034</v>
      </c>
    </row>
    <row r="4084" spans="2:11" x14ac:dyDescent="0.55000000000000004">
      <c r="B4084" t="s">
        <v>65</v>
      </c>
      <c r="E4084" t="s">
        <v>26</v>
      </c>
      <c r="G4084" t="s">
        <v>59</v>
      </c>
      <c r="I4084" t="s">
        <v>34</v>
      </c>
      <c r="K4084" s="10">
        <v>0.25261871648662926</v>
      </c>
    </row>
    <row r="4085" spans="2:11" x14ac:dyDescent="0.55000000000000004">
      <c r="B4085" t="s">
        <v>65</v>
      </c>
      <c r="E4085" t="s">
        <v>26</v>
      </c>
      <c r="G4085" t="s">
        <v>58</v>
      </c>
      <c r="I4085" t="s">
        <v>35</v>
      </c>
      <c r="K4085" s="10">
        <v>0.27742362366360035</v>
      </c>
    </row>
    <row r="4086" spans="2:11" x14ac:dyDescent="0.55000000000000004">
      <c r="B4086" t="s">
        <v>65</v>
      </c>
      <c r="E4086" t="s">
        <v>26</v>
      </c>
      <c r="G4086" t="s">
        <v>57</v>
      </c>
      <c r="I4086" t="s">
        <v>35</v>
      </c>
      <c r="K4086" s="10">
        <v>0.44995765984977032</v>
      </c>
    </row>
    <row r="4087" spans="2:11" x14ac:dyDescent="0.55000000000000004">
      <c r="B4087" t="s">
        <v>65</v>
      </c>
      <c r="E4087" t="s">
        <v>26</v>
      </c>
      <c r="G4087" t="s">
        <v>59</v>
      </c>
      <c r="I4087" t="s">
        <v>35</v>
      </c>
      <c r="K4087" s="10">
        <v>0.27261871648662928</v>
      </c>
    </row>
    <row r="4088" spans="2:11" x14ac:dyDescent="0.55000000000000004">
      <c r="B4088" t="s">
        <v>65</v>
      </c>
      <c r="E4088" t="s">
        <v>26</v>
      </c>
      <c r="G4088" t="s">
        <v>58</v>
      </c>
      <c r="I4088" t="s">
        <v>36</v>
      </c>
      <c r="K4088" s="10">
        <v>0.27742362366360035</v>
      </c>
    </row>
    <row r="4089" spans="2:11" x14ac:dyDescent="0.55000000000000004">
      <c r="B4089" t="s">
        <v>65</v>
      </c>
      <c r="E4089" t="s">
        <v>26</v>
      </c>
      <c r="G4089" t="s">
        <v>57</v>
      </c>
      <c r="I4089" t="s">
        <v>36</v>
      </c>
      <c r="K4089" s="10">
        <v>0.44995765984977032</v>
      </c>
    </row>
    <row r="4090" spans="2:11" x14ac:dyDescent="0.55000000000000004">
      <c r="B4090" t="s">
        <v>65</v>
      </c>
      <c r="E4090" t="s">
        <v>26</v>
      </c>
      <c r="G4090" t="s">
        <v>59</v>
      </c>
      <c r="I4090" t="s">
        <v>36</v>
      </c>
      <c r="K4090" s="10">
        <v>0.27261871648662928</v>
      </c>
    </row>
    <row r="4091" spans="2:11" x14ac:dyDescent="0.55000000000000004">
      <c r="B4091" t="s">
        <v>65</v>
      </c>
      <c r="E4091" s="12" t="s">
        <v>8</v>
      </c>
      <c r="G4091" t="s">
        <v>58</v>
      </c>
      <c r="I4091" t="s">
        <v>28</v>
      </c>
      <c r="K4091" s="10">
        <v>0.20487837483536578</v>
      </c>
    </row>
    <row r="4092" spans="2:11" x14ac:dyDescent="0.55000000000000004">
      <c r="B4092" t="s">
        <v>65</v>
      </c>
      <c r="E4092" s="12" t="s">
        <v>8</v>
      </c>
      <c r="G4092" t="s">
        <v>57</v>
      </c>
      <c r="I4092" t="s">
        <v>28</v>
      </c>
      <c r="K4092" s="10">
        <v>0.48000224666731667</v>
      </c>
    </row>
    <row r="4093" spans="2:11" x14ac:dyDescent="0.55000000000000004">
      <c r="B4093" t="s">
        <v>65</v>
      </c>
      <c r="E4093" s="12" t="s">
        <v>8</v>
      </c>
      <c r="G4093" t="s">
        <v>59</v>
      </c>
      <c r="I4093" t="s">
        <v>28</v>
      </c>
      <c r="K4093" s="10">
        <v>0.31511937849731764</v>
      </c>
    </row>
    <row r="4094" spans="2:11" x14ac:dyDescent="0.55000000000000004">
      <c r="B4094" t="s">
        <v>65</v>
      </c>
      <c r="E4094" s="12" t="s">
        <v>8</v>
      </c>
      <c r="G4094" t="s">
        <v>58</v>
      </c>
      <c r="I4094" t="s">
        <v>29</v>
      </c>
      <c r="K4094" s="10">
        <v>0.23987837483536578</v>
      </c>
    </row>
    <row r="4095" spans="2:11" x14ac:dyDescent="0.55000000000000004">
      <c r="B4095" t="s">
        <v>65</v>
      </c>
      <c r="E4095" s="12" t="s">
        <v>8</v>
      </c>
      <c r="G4095" t="s">
        <v>57</v>
      </c>
      <c r="I4095" t="s">
        <v>29</v>
      </c>
      <c r="K4095" s="10">
        <v>0.43500224666731668</v>
      </c>
    </row>
    <row r="4096" spans="2:11" x14ac:dyDescent="0.55000000000000004">
      <c r="B4096" t="s">
        <v>65</v>
      </c>
      <c r="E4096" s="12" t="s">
        <v>8</v>
      </c>
      <c r="G4096" t="s">
        <v>59</v>
      </c>
      <c r="I4096" t="s">
        <v>29</v>
      </c>
      <c r="K4096" s="10">
        <v>0.32511937849731759</v>
      </c>
    </row>
    <row r="4097" spans="2:11" x14ac:dyDescent="0.55000000000000004">
      <c r="B4097" t="s">
        <v>65</v>
      </c>
      <c r="E4097" s="12" t="s">
        <v>8</v>
      </c>
      <c r="G4097" t="s">
        <v>58</v>
      </c>
      <c r="I4097" t="s">
        <v>30</v>
      </c>
      <c r="K4097" s="10">
        <v>0.23987837483536578</v>
      </c>
    </row>
    <row r="4098" spans="2:11" x14ac:dyDescent="0.55000000000000004">
      <c r="B4098" t="s">
        <v>65</v>
      </c>
      <c r="E4098" s="12" t="s">
        <v>8</v>
      </c>
      <c r="G4098" t="s">
        <v>57</v>
      </c>
      <c r="I4098" t="s">
        <v>30</v>
      </c>
      <c r="K4098" s="10">
        <v>0.43500224666731668</v>
      </c>
    </row>
    <row r="4099" spans="2:11" x14ac:dyDescent="0.55000000000000004">
      <c r="B4099" t="s">
        <v>65</v>
      </c>
      <c r="E4099" s="12" t="s">
        <v>8</v>
      </c>
      <c r="G4099" t="s">
        <v>59</v>
      </c>
      <c r="I4099" t="s">
        <v>30</v>
      </c>
      <c r="K4099" s="10">
        <v>0.32511937849731759</v>
      </c>
    </row>
    <row r="4100" spans="2:11" x14ac:dyDescent="0.55000000000000004">
      <c r="B4100" t="s">
        <v>65</v>
      </c>
      <c r="E4100" s="12" t="s">
        <v>8</v>
      </c>
      <c r="G4100" t="s">
        <v>58</v>
      </c>
      <c r="I4100" t="s">
        <v>31</v>
      </c>
      <c r="K4100" s="10">
        <v>0.23987837483536578</v>
      </c>
    </row>
    <row r="4101" spans="2:11" x14ac:dyDescent="0.55000000000000004">
      <c r="B4101" t="s">
        <v>65</v>
      </c>
      <c r="E4101" s="12" t="s">
        <v>8</v>
      </c>
      <c r="G4101" t="s">
        <v>57</v>
      </c>
      <c r="I4101" t="s">
        <v>31</v>
      </c>
      <c r="K4101" s="10">
        <v>0.41500224666731667</v>
      </c>
    </row>
    <row r="4102" spans="2:11" x14ac:dyDescent="0.55000000000000004">
      <c r="B4102" t="s">
        <v>65</v>
      </c>
      <c r="E4102" s="12" t="s">
        <v>8</v>
      </c>
      <c r="G4102" t="s">
        <v>59</v>
      </c>
      <c r="I4102" t="s">
        <v>31</v>
      </c>
      <c r="K4102" s="10">
        <v>0.34511937849731761</v>
      </c>
    </row>
    <row r="4103" spans="2:11" x14ac:dyDescent="0.55000000000000004">
      <c r="B4103" t="s">
        <v>65</v>
      </c>
      <c r="E4103" s="12" t="s">
        <v>8</v>
      </c>
      <c r="G4103" t="s">
        <v>58</v>
      </c>
      <c r="I4103" t="s">
        <v>32</v>
      </c>
      <c r="K4103" s="10">
        <v>0.23987837483536578</v>
      </c>
    </row>
    <row r="4104" spans="2:11" x14ac:dyDescent="0.55000000000000004">
      <c r="B4104" t="s">
        <v>65</v>
      </c>
      <c r="E4104" s="12" t="s">
        <v>8</v>
      </c>
      <c r="G4104" t="s">
        <v>57</v>
      </c>
      <c r="I4104" t="s">
        <v>32</v>
      </c>
      <c r="K4104" s="10">
        <v>0.43500224666731668</v>
      </c>
    </row>
    <row r="4105" spans="2:11" x14ac:dyDescent="0.55000000000000004">
      <c r="B4105" t="s">
        <v>65</v>
      </c>
      <c r="E4105" s="12" t="s">
        <v>8</v>
      </c>
      <c r="G4105" t="s">
        <v>59</v>
      </c>
      <c r="I4105" t="s">
        <v>32</v>
      </c>
      <c r="K4105" s="10">
        <v>0.32511937849731759</v>
      </c>
    </row>
    <row r="4106" spans="2:11" x14ac:dyDescent="0.55000000000000004">
      <c r="B4106" t="s">
        <v>65</v>
      </c>
      <c r="E4106" s="12" t="s">
        <v>8</v>
      </c>
      <c r="G4106" t="s">
        <v>58</v>
      </c>
      <c r="I4106" t="s">
        <v>33</v>
      </c>
      <c r="K4106" s="10">
        <v>0.22987837483536577</v>
      </c>
    </row>
    <row r="4107" spans="2:11" x14ac:dyDescent="0.55000000000000004">
      <c r="B4107" t="s">
        <v>65</v>
      </c>
      <c r="E4107" s="12" t="s">
        <v>8</v>
      </c>
      <c r="G4107" t="s">
        <v>57</v>
      </c>
      <c r="I4107" t="s">
        <v>33</v>
      </c>
      <c r="K4107" s="10">
        <v>0.44500224666731669</v>
      </c>
    </row>
    <row r="4108" spans="2:11" x14ac:dyDescent="0.55000000000000004">
      <c r="B4108" t="s">
        <v>65</v>
      </c>
      <c r="E4108" s="12" t="s">
        <v>8</v>
      </c>
      <c r="G4108" t="s">
        <v>59</v>
      </c>
      <c r="I4108" t="s">
        <v>33</v>
      </c>
      <c r="K4108" s="10">
        <v>0.32511937849731759</v>
      </c>
    </row>
    <row r="4109" spans="2:11" x14ac:dyDescent="0.55000000000000004">
      <c r="B4109" t="s">
        <v>65</v>
      </c>
      <c r="E4109" s="12" t="s">
        <v>8</v>
      </c>
      <c r="G4109" t="s">
        <v>58</v>
      </c>
      <c r="I4109" t="s">
        <v>34</v>
      </c>
      <c r="K4109" s="10">
        <v>0.18987837483536577</v>
      </c>
    </row>
    <row r="4110" spans="2:11" x14ac:dyDescent="0.55000000000000004">
      <c r="B4110" t="s">
        <v>65</v>
      </c>
      <c r="E4110" s="12" t="s">
        <v>8</v>
      </c>
      <c r="G4110" t="s">
        <v>57</v>
      </c>
      <c r="I4110" t="s">
        <v>34</v>
      </c>
      <c r="K4110" s="10">
        <v>0.50500224666731663</v>
      </c>
    </row>
    <row r="4111" spans="2:11" x14ac:dyDescent="0.55000000000000004">
      <c r="B4111" t="s">
        <v>65</v>
      </c>
      <c r="E4111" s="12" t="s">
        <v>8</v>
      </c>
      <c r="G4111" t="s">
        <v>59</v>
      </c>
      <c r="I4111" t="s">
        <v>34</v>
      </c>
      <c r="K4111" s="10">
        <v>0.30511937849731763</v>
      </c>
    </row>
    <row r="4112" spans="2:11" x14ac:dyDescent="0.55000000000000004">
      <c r="B4112" t="s">
        <v>65</v>
      </c>
      <c r="E4112" s="12" t="s">
        <v>8</v>
      </c>
      <c r="G4112" t="s">
        <v>58</v>
      </c>
      <c r="I4112" t="s">
        <v>35</v>
      </c>
      <c r="K4112" s="10">
        <v>0.20487837483536578</v>
      </c>
    </row>
    <row r="4113" spans="2:11" x14ac:dyDescent="0.55000000000000004">
      <c r="B4113" t="s">
        <v>65</v>
      </c>
      <c r="E4113" s="12" t="s">
        <v>8</v>
      </c>
      <c r="G4113" t="s">
        <v>57</v>
      </c>
      <c r="I4113" t="s">
        <v>35</v>
      </c>
      <c r="K4113" s="10">
        <v>0.48000224666731667</v>
      </c>
    </row>
    <row r="4114" spans="2:11" x14ac:dyDescent="0.55000000000000004">
      <c r="B4114" t="s">
        <v>65</v>
      </c>
      <c r="E4114" s="12" t="s">
        <v>8</v>
      </c>
      <c r="G4114" t="s">
        <v>59</v>
      </c>
      <c r="I4114" t="s">
        <v>35</v>
      </c>
      <c r="K4114" s="10">
        <v>0.31511937849731764</v>
      </c>
    </row>
    <row r="4115" spans="2:11" x14ac:dyDescent="0.55000000000000004">
      <c r="B4115" t="s">
        <v>65</v>
      </c>
      <c r="E4115" s="12" t="s">
        <v>8</v>
      </c>
      <c r="G4115" t="s">
        <v>58</v>
      </c>
      <c r="I4115" t="s">
        <v>36</v>
      </c>
      <c r="K4115" s="10">
        <v>0.20487837483536578</v>
      </c>
    </row>
    <row r="4116" spans="2:11" x14ac:dyDescent="0.55000000000000004">
      <c r="B4116" t="s">
        <v>65</v>
      </c>
      <c r="E4116" s="12" t="s">
        <v>8</v>
      </c>
      <c r="G4116" t="s">
        <v>57</v>
      </c>
      <c r="I4116" t="s">
        <v>36</v>
      </c>
      <c r="K4116" s="10">
        <v>0.48000224666731667</v>
      </c>
    </row>
    <row r="4117" spans="2:11" x14ac:dyDescent="0.55000000000000004">
      <c r="B4117" t="s">
        <v>65</v>
      </c>
      <c r="E4117" s="12" t="s">
        <v>8</v>
      </c>
      <c r="G4117" t="s">
        <v>59</v>
      </c>
      <c r="I4117" t="s">
        <v>36</v>
      </c>
      <c r="K4117" s="10">
        <v>0.31511937849731764</v>
      </c>
    </row>
    <row r="4118" spans="2:11" x14ac:dyDescent="0.55000000000000004">
      <c r="B4118" t="s">
        <v>65</v>
      </c>
      <c r="E4118" s="12" t="s">
        <v>25</v>
      </c>
      <c r="G4118" t="s">
        <v>58</v>
      </c>
      <c r="I4118" t="s">
        <v>28</v>
      </c>
      <c r="K4118" s="10">
        <v>0.22987837483536577</v>
      </c>
    </row>
    <row r="4119" spans="2:11" x14ac:dyDescent="0.55000000000000004">
      <c r="B4119" t="s">
        <v>65</v>
      </c>
      <c r="E4119" s="12" t="s">
        <v>25</v>
      </c>
      <c r="G4119" t="s">
        <v>57</v>
      </c>
      <c r="I4119" t="s">
        <v>28</v>
      </c>
      <c r="K4119" s="10">
        <v>0.42500224666731667</v>
      </c>
    </row>
    <row r="4120" spans="2:11" x14ac:dyDescent="0.55000000000000004">
      <c r="B4120" t="s">
        <v>65</v>
      </c>
      <c r="E4120" s="12" t="s">
        <v>25</v>
      </c>
      <c r="G4120" t="s">
        <v>59</v>
      </c>
      <c r="I4120" t="s">
        <v>28</v>
      </c>
      <c r="K4120" s="10">
        <v>0.34511937849731761</v>
      </c>
    </row>
    <row r="4121" spans="2:11" x14ac:dyDescent="0.55000000000000004">
      <c r="B4121" t="s">
        <v>65</v>
      </c>
      <c r="E4121" s="12" t="s">
        <v>25</v>
      </c>
      <c r="G4121" t="s">
        <v>58</v>
      </c>
      <c r="I4121" t="s">
        <v>29</v>
      </c>
      <c r="K4121" s="10">
        <v>0.23987837483536578</v>
      </c>
    </row>
    <row r="4122" spans="2:11" x14ac:dyDescent="0.55000000000000004">
      <c r="B4122" t="s">
        <v>65</v>
      </c>
      <c r="E4122" s="12" t="s">
        <v>25</v>
      </c>
      <c r="G4122" t="s">
        <v>57</v>
      </c>
      <c r="I4122" t="s">
        <v>29</v>
      </c>
      <c r="K4122" s="10">
        <v>0.43500224666731668</v>
      </c>
    </row>
    <row r="4123" spans="2:11" x14ac:dyDescent="0.55000000000000004">
      <c r="B4123" t="s">
        <v>65</v>
      </c>
      <c r="E4123" s="12" t="s">
        <v>25</v>
      </c>
      <c r="G4123" t="s">
        <v>59</v>
      </c>
      <c r="I4123" t="s">
        <v>29</v>
      </c>
      <c r="K4123" s="10">
        <v>0.32511937849731759</v>
      </c>
    </row>
    <row r="4124" spans="2:11" x14ac:dyDescent="0.55000000000000004">
      <c r="B4124" t="s">
        <v>65</v>
      </c>
      <c r="E4124" s="12" t="s">
        <v>25</v>
      </c>
      <c r="G4124" t="s">
        <v>58</v>
      </c>
      <c r="I4124" t="s">
        <v>30</v>
      </c>
      <c r="K4124" s="10">
        <v>0.23987837483536578</v>
      </c>
    </row>
    <row r="4125" spans="2:11" x14ac:dyDescent="0.55000000000000004">
      <c r="B4125" t="s">
        <v>65</v>
      </c>
      <c r="E4125" s="12" t="s">
        <v>25</v>
      </c>
      <c r="G4125" t="s">
        <v>57</v>
      </c>
      <c r="I4125" t="s">
        <v>30</v>
      </c>
      <c r="K4125" s="10">
        <v>0.43500224666731668</v>
      </c>
    </row>
    <row r="4126" spans="2:11" x14ac:dyDescent="0.55000000000000004">
      <c r="B4126" t="s">
        <v>65</v>
      </c>
      <c r="E4126" s="12" t="s">
        <v>25</v>
      </c>
      <c r="G4126" t="s">
        <v>59</v>
      </c>
      <c r="I4126" t="s">
        <v>30</v>
      </c>
      <c r="K4126" s="10">
        <v>0.32511937849731759</v>
      </c>
    </row>
    <row r="4127" spans="2:11" x14ac:dyDescent="0.55000000000000004">
      <c r="B4127" t="s">
        <v>65</v>
      </c>
      <c r="E4127" s="12" t="s">
        <v>25</v>
      </c>
      <c r="G4127" t="s">
        <v>58</v>
      </c>
      <c r="I4127" t="s">
        <v>31</v>
      </c>
      <c r="K4127" s="10">
        <v>0.23987837483536578</v>
      </c>
    </row>
    <row r="4128" spans="2:11" x14ac:dyDescent="0.55000000000000004">
      <c r="B4128" t="s">
        <v>65</v>
      </c>
      <c r="E4128" s="12" t="s">
        <v>25</v>
      </c>
      <c r="G4128" t="s">
        <v>57</v>
      </c>
      <c r="I4128" t="s">
        <v>31</v>
      </c>
      <c r="K4128" s="10">
        <v>0.41500224666731667</v>
      </c>
    </row>
    <row r="4129" spans="2:11" x14ac:dyDescent="0.55000000000000004">
      <c r="B4129" t="s">
        <v>65</v>
      </c>
      <c r="E4129" s="12" t="s">
        <v>25</v>
      </c>
      <c r="G4129" t="s">
        <v>59</v>
      </c>
      <c r="I4129" t="s">
        <v>31</v>
      </c>
      <c r="K4129" s="10">
        <v>0.34511937849731761</v>
      </c>
    </row>
    <row r="4130" spans="2:11" x14ac:dyDescent="0.55000000000000004">
      <c r="B4130" t="s">
        <v>65</v>
      </c>
      <c r="E4130" s="12" t="s">
        <v>25</v>
      </c>
      <c r="G4130" t="s">
        <v>58</v>
      </c>
      <c r="I4130" t="s">
        <v>32</v>
      </c>
      <c r="K4130" s="10">
        <v>0.23987837483536578</v>
      </c>
    </row>
    <row r="4131" spans="2:11" x14ac:dyDescent="0.55000000000000004">
      <c r="B4131" t="s">
        <v>65</v>
      </c>
      <c r="E4131" s="12" t="s">
        <v>25</v>
      </c>
      <c r="G4131" t="s">
        <v>57</v>
      </c>
      <c r="I4131" t="s">
        <v>32</v>
      </c>
      <c r="K4131" s="10">
        <v>0.43500224666731668</v>
      </c>
    </row>
    <row r="4132" spans="2:11" x14ac:dyDescent="0.55000000000000004">
      <c r="B4132" t="s">
        <v>65</v>
      </c>
      <c r="E4132" s="12" t="s">
        <v>25</v>
      </c>
      <c r="G4132" t="s">
        <v>59</v>
      </c>
      <c r="I4132" t="s">
        <v>32</v>
      </c>
      <c r="K4132" s="10">
        <v>0.32511937849731759</v>
      </c>
    </row>
    <row r="4133" spans="2:11" x14ac:dyDescent="0.55000000000000004">
      <c r="B4133" t="s">
        <v>65</v>
      </c>
      <c r="E4133" s="12" t="s">
        <v>25</v>
      </c>
      <c r="G4133" t="s">
        <v>58</v>
      </c>
      <c r="I4133" t="s">
        <v>33</v>
      </c>
      <c r="K4133" s="10">
        <v>0.22987837483536577</v>
      </c>
    </row>
    <row r="4134" spans="2:11" x14ac:dyDescent="0.55000000000000004">
      <c r="B4134" t="s">
        <v>65</v>
      </c>
      <c r="E4134" s="12" t="s">
        <v>25</v>
      </c>
      <c r="G4134" t="s">
        <v>57</v>
      </c>
      <c r="I4134" t="s">
        <v>33</v>
      </c>
      <c r="K4134" s="10">
        <v>0.44500224666731669</v>
      </c>
    </row>
    <row r="4135" spans="2:11" x14ac:dyDescent="0.55000000000000004">
      <c r="B4135" t="s">
        <v>65</v>
      </c>
      <c r="E4135" s="12" t="s">
        <v>25</v>
      </c>
      <c r="G4135" t="s">
        <v>59</v>
      </c>
      <c r="I4135" t="s">
        <v>33</v>
      </c>
      <c r="K4135" s="10">
        <v>0.32511937849731759</v>
      </c>
    </row>
    <row r="4136" spans="2:11" x14ac:dyDescent="0.55000000000000004">
      <c r="B4136" t="s">
        <v>65</v>
      </c>
      <c r="E4136" s="12" t="s">
        <v>25</v>
      </c>
      <c r="G4136" t="s">
        <v>58</v>
      </c>
      <c r="I4136" t="s">
        <v>34</v>
      </c>
      <c r="K4136" s="10">
        <v>0.14987837483536576</v>
      </c>
    </row>
    <row r="4137" spans="2:11" x14ac:dyDescent="0.55000000000000004">
      <c r="B4137" t="s">
        <v>65</v>
      </c>
      <c r="E4137" s="12" t="s">
        <v>25</v>
      </c>
      <c r="G4137" t="s">
        <v>57</v>
      </c>
      <c r="I4137" t="s">
        <v>34</v>
      </c>
      <c r="K4137" s="10">
        <v>0.50500224666731663</v>
      </c>
    </row>
    <row r="4138" spans="2:11" x14ac:dyDescent="0.55000000000000004">
      <c r="B4138" t="s">
        <v>65</v>
      </c>
      <c r="E4138" s="12" t="s">
        <v>25</v>
      </c>
      <c r="G4138" t="s">
        <v>59</v>
      </c>
      <c r="I4138" t="s">
        <v>34</v>
      </c>
      <c r="K4138" s="10">
        <v>0.34511937849731761</v>
      </c>
    </row>
    <row r="4139" spans="2:11" x14ac:dyDescent="0.55000000000000004">
      <c r="B4139" t="s">
        <v>65</v>
      </c>
      <c r="E4139" s="12" t="s">
        <v>25</v>
      </c>
      <c r="G4139" t="s">
        <v>58</v>
      </c>
      <c r="I4139" t="s">
        <v>35</v>
      </c>
      <c r="K4139" s="10">
        <v>0.22987837483536577</v>
      </c>
    </row>
    <row r="4140" spans="2:11" x14ac:dyDescent="0.55000000000000004">
      <c r="B4140" t="s">
        <v>65</v>
      </c>
      <c r="E4140" s="12" t="s">
        <v>25</v>
      </c>
      <c r="G4140" t="s">
        <v>57</v>
      </c>
      <c r="I4140" t="s">
        <v>35</v>
      </c>
      <c r="K4140" s="10">
        <v>0.51500224666731664</v>
      </c>
    </row>
    <row r="4141" spans="2:11" x14ac:dyDescent="0.55000000000000004">
      <c r="B4141" t="s">
        <v>65</v>
      </c>
      <c r="E4141" s="12" t="s">
        <v>25</v>
      </c>
      <c r="G4141" t="s">
        <v>59</v>
      </c>
      <c r="I4141" t="s">
        <v>35</v>
      </c>
      <c r="K4141" s="10">
        <v>0.25511937849731758</v>
      </c>
    </row>
    <row r="4142" spans="2:11" x14ac:dyDescent="0.55000000000000004">
      <c r="B4142" t="s">
        <v>65</v>
      </c>
      <c r="E4142" s="12" t="s">
        <v>25</v>
      </c>
      <c r="G4142" t="s">
        <v>58</v>
      </c>
      <c r="I4142" t="s">
        <v>36</v>
      </c>
      <c r="K4142" s="10">
        <v>0.22987837483536577</v>
      </c>
    </row>
    <row r="4143" spans="2:11" x14ac:dyDescent="0.55000000000000004">
      <c r="B4143" t="s">
        <v>65</v>
      </c>
      <c r="E4143" s="12" t="s">
        <v>25</v>
      </c>
      <c r="G4143" t="s">
        <v>57</v>
      </c>
      <c r="I4143" t="s">
        <v>36</v>
      </c>
      <c r="K4143" s="10">
        <v>0.42500224666731667</v>
      </c>
    </row>
    <row r="4144" spans="2:11" x14ac:dyDescent="0.55000000000000004">
      <c r="B4144" t="s">
        <v>65</v>
      </c>
      <c r="E4144" s="12" t="s">
        <v>25</v>
      </c>
      <c r="G4144" t="s">
        <v>59</v>
      </c>
      <c r="I4144" t="s">
        <v>36</v>
      </c>
      <c r="K4144" s="10">
        <v>0.34511937849731761</v>
      </c>
    </row>
    <row r="4145" spans="2:11" x14ac:dyDescent="0.55000000000000004">
      <c r="B4145" t="s">
        <v>65</v>
      </c>
      <c r="E4145" t="s">
        <v>26</v>
      </c>
      <c r="G4145" t="s">
        <v>58</v>
      </c>
      <c r="I4145" t="s">
        <v>28</v>
      </c>
      <c r="K4145" s="10">
        <v>0.22987837483536577</v>
      </c>
    </row>
    <row r="4146" spans="2:11" x14ac:dyDescent="0.55000000000000004">
      <c r="B4146" t="s">
        <v>65</v>
      </c>
      <c r="E4146" t="s">
        <v>26</v>
      </c>
      <c r="G4146" t="s">
        <v>57</v>
      </c>
      <c r="I4146" t="s">
        <v>28</v>
      </c>
      <c r="K4146" s="10">
        <v>0.42500224666731667</v>
      </c>
    </row>
    <row r="4147" spans="2:11" x14ac:dyDescent="0.55000000000000004">
      <c r="B4147" t="s">
        <v>65</v>
      </c>
      <c r="E4147" t="s">
        <v>26</v>
      </c>
      <c r="G4147" t="s">
        <v>59</v>
      </c>
      <c r="I4147" t="s">
        <v>28</v>
      </c>
      <c r="K4147" s="10">
        <v>0.34511937849731761</v>
      </c>
    </row>
    <row r="4148" spans="2:11" x14ac:dyDescent="0.55000000000000004">
      <c r="B4148" t="s">
        <v>65</v>
      </c>
      <c r="E4148" t="s">
        <v>26</v>
      </c>
      <c r="G4148" t="s">
        <v>58</v>
      </c>
      <c r="I4148" t="s">
        <v>29</v>
      </c>
      <c r="K4148" s="10">
        <v>0.22987837483536577</v>
      </c>
    </row>
    <row r="4149" spans="2:11" x14ac:dyDescent="0.55000000000000004">
      <c r="B4149" t="s">
        <v>65</v>
      </c>
      <c r="E4149" t="s">
        <v>26</v>
      </c>
      <c r="G4149" t="s">
        <v>57</v>
      </c>
      <c r="I4149" t="s">
        <v>29</v>
      </c>
      <c r="K4149" s="10">
        <v>0.44500224666731669</v>
      </c>
    </row>
    <row r="4150" spans="2:11" x14ac:dyDescent="0.55000000000000004">
      <c r="B4150" t="s">
        <v>65</v>
      </c>
      <c r="E4150" t="s">
        <v>26</v>
      </c>
      <c r="G4150" t="s">
        <v>59</v>
      </c>
      <c r="I4150" t="s">
        <v>29</v>
      </c>
      <c r="K4150" s="10">
        <v>0.32511937849731759</v>
      </c>
    </row>
    <row r="4151" spans="2:11" x14ac:dyDescent="0.55000000000000004">
      <c r="B4151" t="s">
        <v>65</v>
      </c>
      <c r="E4151" t="s">
        <v>26</v>
      </c>
      <c r="G4151" t="s">
        <v>58</v>
      </c>
      <c r="I4151" t="s">
        <v>30</v>
      </c>
      <c r="K4151" s="10">
        <v>0.22987837483536577</v>
      </c>
    </row>
    <row r="4152" spans="2:11" x14ac:dyDescent="0.55000000000000004">
      <c r="B4152" t="s">
        <v>65</v>
      </c>
      <c r="E4152" t="s">
        <v>26</v>
      </c>
      <c r="G4152" t="s">
        <v>57</v>
      </c>
      <c r="I4152" t="s">
        <v>30</v>
      </c>
      <c r="K4152" s="10">
        <v>0.44500224666731669</v>
      </c>
    </row>
    <row r="4153" spans="2:11" x14ac:dyDescent="0.55000000000000004">
      <c r="B4153" t="s">
        <v>65</v>
      </c>
      <c r="E4153" t="s">
        <v>26</v>
      </c>
      <c r="G4153" t="s">
        <v>59</v>
      </c>
      <c r="I4153" t="s">
        <v>30</v>
      </c>
      <c r="K4153" s="10">
        <v>0.32511937849731759</v>
      </c>
    </row>
    <row r="4154" spans="2:11" x14ac:dyDescent="0.55000000000000004">
      <c r="B4154" t="s">
        <v>65</v>
      </c>
      <c r="E4154" t="s">
        <v>26</v>
      </c>
      <c r="G4154" t="s">
        <v>58</v>
      </c>
      <c r="I4154" t="s">
        <v>31</v>
      </c>
      <c r="K4154" s="10">
        <v>0.22987837483536577</v>
      </c>
    </row>
    <row r="4155" spans="2:11" x14ac:dyDescent="0.55000000000000004">
      <c r="B4155" t="s">
        <v>65</v>
      </c>
      <c r="E4155" t="s">
        <v>26</v>
      </c>
      <c r="G4155" t="s">
        <v>57</v>
      </c>
      <c r="I4155" t="s">
        <v>31</v>
      </c>
      <c r="K4155" s="10">
        <v>0.42500224666731667</v>
      </c>
    </row>
    <row r="4156" spans="2:11" x14ac:dyDescent="0.55000000000000004">
      <c r="B4156" t="s">
        <v>65</v>
      </c>
      <c r="E4156" t="s">
        <v>26</v>
      </c>
      <c r="G4156" t="s">
        <v>59</v>
      </c>
      <c r="I4156" t="s">
        <v>31</v>
      </c>
      <c r="K4156" s="10">
        <v>0.34511937849731761</v>
      </c>
    </row>
    <row r="4157" spans="2:11" x14ac:dyDescent="0.55000000000000004">
      <c r="B4157" t="s">
        <v>65</v>
      </c>
      <c r="E4157" t="s">
        <v>26</v>
      </c>
      <c r="G4157" t="s">
        <v>58</v>
      </c>
      <c r="I4157" t="s">
        <v>32</v>
      </c>
      <c r="K4157" s="10">
        <v>0.22987837483536577</v>
      </c>
    </row>
    <row r="4158" spans="2:11" x14ac:dyDescent="0.55000000000000004">
      <c r="B4158" t="s">
        <v>65</v>
      </c>
      <c r="E4158" t="s">
        <v>26</v>
      </c>
      <c r="G4158" t="s">
        <v>57</v>
      </c>
      <c r="I4158" t="s">
        <v>32</v>
      </c>
      <c r="K4158" s="10">
        <v>0.42500224666731667</v>
      </c>
    </row>
    <row r="4159" spans="2:11" x14ac:dyDescent="0.55000000000000004">
      <c r="B4159" t="s">
        <v>65</v>
      </c>
      <c r="E4159" t="s">
        <v>26</v>
      </c>
      <c r="G4159" t="s">
        <v>59</v>
      </c>
      <c r="I4159" t="s">
        <v>32</v>
      </c>
      <c r="K4159" s="10">
        <v>0.34511937849731761</v>
      </c>
    </row>
    <row r="4160" spans="2:11" x14ac:dyDescent="0.55000000000000004">
      <c r="B4160" t="s">
        <v>65</v>
      </c>
      <c r="E4160" t="s">
        <v>26</v>
      </c>
      <c r="G4160" t="s">
        <v>58</v>
      </c>
      <c r="I4160" t="s">
        <v>33</v>
      </c>
      <c r="K4160" s="10">
        <v>0.22987837483536577</v>
      </c>
    </row>
    <row r="4161" spans="2:11" x14ac:dyDescent="0.55000000000000004">
      <c r="B4161" t="s">
        <v>65</v>
      </c>
      <c r="E4161" t="s">
        <v>26</v>
      </c>
      <c r="G4161" t="s">
        <v>57</v>
      </c>
      <c r="I4161" t="s">
        <v>33</v>
      </c>
      <c r="K4161" s="10">
        <v>0.44500224666731669</v>
      </c>
    </row>
    <row r="4162" spans="2:11" x14ac:dyDescent="0.55000000000000004">
      <c r="B4162" t="s">
        <v>65</v>
      </c>
      <c r="E4162" t="s">
        <v>26</v>
      </c>
      <c r="G4162" t="s">
        <v>59</v>
      </c>
      <c r="I4162" t="s">
        <v>33</v>
      </c>
      <c r="K4162" s="10">
        <v>0.32511937849731759</v>
      </c>
    </row>
    <row r="4163" spans="2:11" x14ac:dyDescent="0.55000000000000004">
      <c r="B4163" t="s">
        <v>65</v>
      </c>
      <c r="E4163" t="s">
        <v>26</v>
      </c>
      <c r="G4163" t="s">
        <v>58</v>
      </c>
      <c r="I4163" t="s">
        <v>34</v>
      </c>
      <c r="K4163" s="10">
        <v>0.22987837483536577</v>
      </c>
    </row>
    <row r="4164" spans="2:11" x14ac:dyDescent="0.55000000000000004">
      <c r="B4164" t="s">
        <v>65</v>
      </c>
      <c r="E4164" t="s">
        <v>26</v>
      </c>
      <c r="G4164" t="s">
        <v>57</v>
      </c>
      <c r="I4164" t="s">
        <v>34</v>
      </c>
      <c r="K4164" s="10">
        <v>0.44500224666731669</v>
      </c>
    </row>
    <row r="4165" spans="2:11" x14ac:dyDescent="0.55000000000000004">
      <c r="B4165" t="s">
        <v>65</v>
      </c>
      <c r="E4165" t="s">
        <v>26</v>
      </c>
      <c r="G4165" t="s">
        <v>59</v>
      </c>
      <c r="I4165" t="s">
        <v>34</v>
      </c>
      <c r="K4165" s="10">
        <v>0.32511937849731759</v>
      </c>
    </row>
    <row r="4166" spans="2:11" x14ac:dyDescent="0.55000000000000004">
      <c r="B4166" t="s">
        <v>65</v>
      </c>
      <c r="E4166" t="s">
        <v>26</v>
      </c>
      <c r="G4166" t="s">
        <v>58</v>
      </c>
      <c r="I4166" t="s">
        <v>35</v>
      </c>
      <c r="K4166" s="10">
        <v>0.22987837483536577</v>
      </c>
    </row>
    <row r="4167" spans="2:11" x14ac:dyDescent="0.55000000000000004">
      <c r="B4167" t="s">
        <v>65</v>
      </c>
      <c r="E4167" t="s">
        <v>26</v>
      </c>
      <c r="G4167" t="s">
        <v>57</v>
      </c>
      <c r="I4167" t="s">
        <v>35</v>
      </c>
      <c r="K4167" s="10">
        <v>0.42500224666731667</v>
      </c>
    </row>
    <row r="4168" spans="2:11" x14ac:dyDescent="0.55000000000000004">
      <c r="B4168" t="s">
        <v>65</v>
      </c>
      <c r="E4168" t="s">
        <v>26</v>
      </c>
      <c r="G4168" t="s">
        <v>59</v>
      </c>
      <c r="I4168" t="s">
        <v>35</v>
      </c>
      <c r="K4168" s="10">
        <v>0.34511937849731761</v>
      </c>
    </row>
    <row r="4169" spans="2:11" x14ac:dyDescent="0.55000000000000004">
      <c r="B4169" t="s">
        <v>65</v>
      </c>
      <c r="E4169" t="s">
        <v>26</v>
      </c>
      <c r="G4169" t="s">
        <v>58</v>
      </c>
      <c r="I4169" t="s">
        <v>36</v>
      </c>
      <c r="K4169" s="10">
        <v>0.22987837483536577</v>
      </c>
    </row>
    <row r="4170" spans="2:11" x14ac:dyDescent="0.55000000000000004">
      <c r="B4170" t="s">
        <v>65</v>
      </c>
      <c r="E4170" t="s">
        <v>26</v>
      </c>
      <c r="G4170" t="s">
        <v>57</v>
      </c>
      <c r="I4170" t="s">
        <v>36</v>
      </c>
      <c r="K4170" s="10">
        <v>0.42500224666731667</v>
      </c>
    </row>
    <row r="4171" spans="2:11" x14ac:dyDescent="0.55000000000000004">
      <c r="B4171" t="s">
        <v>65</v>
      </c>
      <c r="E4171" t="s">
        <v>26</v>
      </c>
      <c r="G4171" t="s">
        <v>59</v>
      </c>
      <c r="I4171" t="s">
        <v>36</v>
      </c>
      <c r="K4171" s="10">
        <v>0.34511937849731761</v>
      </c>
    </row>
    <row r="4172" spans="2:11" x14ac:dyDescent="0.55000000000000004">
      <c r="B4172" t="s">
        <v>65</v>
      </c>
      <c r="E4172" t="s">
        <v>8</v>
      </c>
      <c r="G4172" t="s">
        <v>58</v>
      </c>
      <c r="I4172" t="s">
        <v>28</v>
      </c>
      <c r="K4172" s="10">
        <v>9.0735701165092275E-2</v>
      </c>
    </row>
    <row r="4173" spans="2:11" x14ac:dyDescent="0.55000000000000004">
      <c r="B4173" t="s">
        <v>65</v>
      </c>
      <c r="E4173" t="s">
        <v>8</v>
      </c>
      <c r="G4173" t="s">
        <v>57</v>
      </c>
      <c r="I4173" t="s">
        <v>28</v>
      </c>
      <c r="K4173" s="10">
        <v>0.41206062780157587</v>
      </c>
    </row>
    <row r="4174" spans="2:11" x14ac:dyDescent="0.55000000000000004">
      <c r="B4174" t="s">
        <v>65</v>
      </c>
      <c r="E4174" t="s">
        <v>8</v>
      </c>
      <c r="G4174" t="s">
        <v>59</v>
      </c>
      <c r="I4174" t="s">
        <v>28</v>
      </c>
      <c r="K4174" s="10">
        <v>0.49720367103333174</v>
      </c>
    </row>
    <row r="4175" spans="2:11" x14ac:dyDescent="0.55000000000000004">
      <c r="B4175" t="s">
        <v>65</v>
      </c>
      <c r="E4175" t="s">
        <v>8</v>
      </c>
      <c r="G4175" t="s">
        <v>58</v>
      </c>
      <c r="I4175" t="s">
        <v>29</v>
      </c>
      <c r="K4175" s="10">
        <v>0.35</v>
      </c>
    </row>
    <row r="4176" spans="2:11" x14ac:dyDescent="0.55000000000000004">
      <c r="B4176" t="s">
        <v>65</v>
      </c>
      <c r="E4176" t="s">
        <v>8</v>
      </c>
      <c r="G4176" t="s">
        <v>57</v>
      </c>
      <c r="I4176" t="s">
        <v>29</v>
      </c>
      <c r="K4176" s="10">
        <v>0.05</v>
      </c>
    </row>
    <row r="4177" spans="2:11" x14ac:dyDescent="0.55000000000000004">
      <c r="B4177" t="s">
        <v>65</v>
      </c>
      <c r="E4177" t="s">
        <v>8</v>
      </c>
      <c r="G4177" t="s">
        <v>59</v>
      </c>
      <c r="I4177" t="s">
        <v>29</v>
      </c>
      <c r="K4177" s="10">
        <v>0.6</v>
      </c>
    </row>
    <row r="4178" spans="2:11" x14ac:dyDescent="0.55000000000000004">
      <c r="B4178" t="s">
        <v>65</v>
      </c>
      <c r="E4178" t="s">
        <v>8</v>
      </c>
      <c r="G4178" t="s">
        <v>58</v>
      </c>
      <c r="I4178" t="s">
        <v>30</v>
      </c>
      <c r="K4178" s="10">
        <v>0.35</v>
      </c>
    </row>
    <row r="4179" spans="2:11" x14ac:dyDescent="0.55000000000000004">
      <c r="B4179" t="s">
        <v>65</v>
      </c>
      <c r="E4179" t="s">
        <v>8</v>
      </c>
      <c r="G4179" t="s">
        <v>57</v>
      </c>
      <c r="I4179" t="s">
        <v>30</v>
      </c>
      <c r="K4179" s="10">
        <v>0.05</v>
      </c>
    </row>
    <row r="4180" spans="2:11" x14ac:dyDescent="0.55000000000000004">
      <c r="B4180" t="s">
        <v>65</v>
      </c>
      <c r="E4180" t="s">
        <v>8</v>
      </c>
      <c r="G4180" t="s">
        <v>59</v>
      </c>
      <c r="I4180" t="s">
        <v>30</v>
      </c>
      <c r="K4180" s="10">
        <v>0.6</v>
      </c>
    </row>
    <row r="4181" spans="2:11" x14ac:dyDescent="0.55000000000000004">
      <c r="B4181" t="s">
        <v>65</v>
      </c>
      <c r="E4181" t="s">
        <v>8</v>
      </c>
      <c r="G4181" t="s">
        <v>58</v>
      </c>
      <c r="I4181" t="s">
        <v>31</v>
      </c>
      <c r="K4181" s="10">
        <v>0.35</v>
      </c>
    </row>
    <row r="4182" spans="2:11" x14ac:dyDescent="0.55000000000000004">
      <c r="B4182" t="s">
        <v>65</v>
      </c>
      <c r="E4182" t="s">
        <v>8</v>
      </c>
      <c r="G4182" t="s">
        <v>57</v>
      </c>
      <c r="I4182" t="s">
        <v>31</v>
      </c>
      <c r="K4182" s="10">
        <v>0.05</v>
      </c>
    </row>
    <row r="4183" spans="2:11" x14ac:dyDescent="0.55000000000000004">
      <c r="B4183" t="s">
        <v>65</v>
      </c>
      <c r="E4183" t="s">
        <v>8</v>
      </c>
      <c r="G4183" t="s">
        <v>59</v>
      </c>
      <c r="I4183" t="s">
        <v>31</v>
      </c>
      <c r="K4183" s="10">
        <v>0.6</v>
      </c>
    </row>
    <row r="4184" spans="2:11" x14ac:dyDescent="0.55000000000000004">
      <c r="B4184" t="s">
        <v>65</v>
      </c>
      <c r="E4184" t="s">
        <v>8</v>
      </c>
      <c r="G4184" t="s">
        <v>58</v>
      </c>
      <c r="I4184" t="s">
        <v>32</v>
      </c>
      <c r="K4184" s="10">
        <v>0.35</v>
      </c>
    </row>
    <row r="4185" spans="2:11" x14ac:dyDescent="0.55000000000000004">
      <c r="B4185" t="s">
        <v>65</v>
      </c>
      <c r="E4185" t="s">
        <v>8</v>
      </c>
      <c r="G4185" t="s">
        <v>57</v>
      </c>
      <c r="I4185" t="s">
        <v>32</v>
      </c>
      <c r="K4185" s="10">
        <v>0.05</v>
      </c>
    </row>
    <row r="4186" spans="2:11" x14ac:dyDescent="0.55000000000000004">
      <c r="B4186" t="s">
        <v>65</v>
      </c>
      <c r="E4186" t="s">
        <v>8</v>
      </c>
      <c r="G4186" t="s">
        <v>59</v>
      </c>
      <c r="I4186" t="s">
        <v>32</v>
      </c>
      <c r="K4186" s="10">
        <v>0.6</v>
      </c>
    </row>
    <row r="4187" spans="2:11" x14ac:dyDescent="0.55000000000000004">
      <c r="B4187" t="s">
        <v>65</v>
      </c>
      <c r="E4187" t="s">
        <v>8</v>
      </c>
      <c r="G4187" t="s">
        <v>58</v>
      </c>
      <c r="I4187" t="s">
        <v>33</v>
      </c>
      <c r="K4187" s="10">
        <v>0.11573570116509227</v>
      </c>
    </row>
    <row r="4188" spans="2:11" x14ac:dyDescent="0.55000000000000004">
      <c r="B4188" t="s">
        <v>65</v>
      </c>
      <c r="E4188" t="s">
        <v>8</v>
      </c>
      <c r="G4188" t="s">
        <v>57</v>
      </c>
      <c r="I4188" t="s">
        <v>33</v>
      </c>
      <c r="K4188" s="10">
        <v>0.3770606278015759</v>
      </c>
    </row>
    <row r="4189" spans="2:11" x14ac:dyDescent="0.55000000000000004">
      <c r="B4189" t="s">
        <v>65</v>
      </c>
      <c r="E4189" t="s">
        <v>8</v>
      </c>
      <c r="G4189" t="s">
        <v>59</v>
      </c>
      <c r="I4189" t="s">
        <v>33</v>
      </c>
      <c r="K4189" s="10">
        <v>0.50720367103333175</v>
      </c>
    </row>
    <row r="4190" spans="2:11" x14ac:dyDescent="0.55000000000000004">
      <c r="B4190" t="s">
        <v>65</v>
      </c>
      <c r="E4190" t="s">
        <v>8</v>
      </c>
      <c r="G4190" t="s">
        <v>58</v>
      </c>
      <c r="I4190" t="s">
        <v>34</v>
      </c>
      <c r="K4190" s="10">
        <v>7.5735701165092262E-2</v>
      </c>
    </row>
    <row r="4191" spans="2:11" x14ac:dyDescent="0.55000000000000004">
      <c r="B4191" t="s">
        <v>65</v>
      </c>
      <c r="E4191" t="s">
        <v>8</v>
      </c>
      <c r="G4191" t="s">
        <v>57</v>
      </c>
      <c r="I4191" t="s">
        <v>34</v>
      </c>
      <c r="K4191" s="10">
        <v>0.4370606278015759</v>
      </c>
    </row>
    <row r="4192" spans="2:11" x14ac:dyDescent="0.55000000000000004">
      <c r="B4192" t="s">
        <v>65</v>
      </c>
      <c r="E4192" t="s">
        <v>8</v>
      </c>
      <c r="G4192" t="s">
        <v>59</v>
      </c>
      <c r="I4192" t="s">
        <v>34</v>
      </c>
      <c r="K4192" s="10">
        <v>0.48720367103333179</v>
      </c>
    </row>
    <row r="4193" spans="2:11" x14ac:dyDescent="0.55000000000000004">
      <c r="B4193" t="s">
        <v>65</v>
      </c>
      <c r="E4193" t="s">
        <v>8</v>
      </c>
      <c r="G4193" t="s">
        <v>58</v>
      </c>
      <c r="I4193" t="s">
        <v>35</v>
      </c>
      <c r="K4193" s="10">
        <v>9.0735701165092275E-2</v>
      </c>
    </row>
    <row r="4194" spans="2:11" x14ac:dyDescent="0.55000000000000004">
      <c r="B4194" t="s">
        <v>65</v>
      </c>
      <c r="E4194" t="s">
        <v>8</v>
      </c>
      <c r="G4194" t="s">
        <v>57</v>
      </c>
      <c r="I4194" t="s">
        <v>35</v>
      </c>
      <c r="K4194" s="10">
        <v>0.41206062780157587</v>
      </c>
    </row>
    <row r="4195" spans="2:11" x14ac:dyDescent="0.55000000000000004">
      <c r="B4195" t="s">
        <v>65</v>
      </c>
      <c r="E4195" t="s">
        <v>8</v>
      </c>
      <c r="G4195" t="s">
        <v>59</v>
      </c>
      <c r="I4195" t="s">
        <v>35</v>
      </c>
      <c r="K4195" s="10">
        <v>0.49720367103333174</v>
      </c>
    </row>
    <row r="4196" spans="2:11" x14ac:dyDescent="0.55000000000000004">
      <c r="B4196" t="s">
        <v>65</v>
      </c>
      <c r="E4196" t="s">
        <v>8</v>
      </c>
      <c r="G4196" t="s">
        <v>58</v>
      </c>
      <c r="I4196" t="s">
        <v>36</v>
      </c>
      <c r="K4196" s="10">
        <v>9.0735701165092275E-2</v>
      </c>
    </row>
    <row r="4197" spans="2:11" x14ac:dyDescent="0.55000000000000004">
      <c r="B4197" t="s">
        <v>65</v>
      </c>
      <c r="E4197" t="s">
        <v>8</v>
      </c>
      <c r="G4197" t="s">
        <v>57</v>
      </c>
      <c r="I4197" t="s">
        <v>36</v>
      </c>
      <c r="K4197" s="10">
        <v>0.41206062780157587</v>
      </c>
    </row>
    <row r="4198" spans="2:11" x14ac:dyDescent="0.55000000000000004">
      <c r="B4198" t="s">
        <v>65</v>
      </c>
      <c r="E4198" t="s">
        <v>8</v>
      </c>
      <c r="G4198" t="s">
        <v>59</v>
      </c>
      <c r="I4198" t="s">
        <v>36</v>
      </c>
      <c r="K4198" s="10">
        <v>0.49720367103333174</v>
      </c>
    </row>
    <row r="4199" spans="2:11" x14ac:dyDescent="0.55000000000000004">
      <c r="B4199" t="s">
        <v>65</v>
      </c>
      <c r="E4199" s="12" t="s">
        <v>25</v>
      </c>
      <c r="G4199" t="s">
        <v>58</v>
      </c>
      <c r="I4199" t="s">
        <v>28</v>
      </c>
      <c r="K4199" s="10">
        <v>0.11573570116509227</v>
      </c>
    </row>
    <row r="4200" spans="2:11" x14ac:dyDescent="0.55000000000000004">
      <c r="B4200" t="s">
        <v>65</v>
      </c>
      <c r="E4200" s="12" t="s">
        <v>25</v>
      </c>
      <c r="G4200" t="s">
        <v>57</v>
      </c>
      <c r="I4200" t="s">
        <v>28</v>
      </c>
      <c r="K4200" s="10">
        <v>0.35706062780157588</v>
      </c>
    </row>
    <row r="4201" spans="2:11" x14ac:dyDescent="0.55000000000000004">
      <c r="B4201" t="s">
        <v>65</v>
      </c>
      <c r="E4201" s="12" t="s">
        <v>25</v>
      </c>
      <c r="G4201" t="s">
        <v>59</v>
      </c>
      <c r="I4201" t="s">
        <v>28</v>
      </c>
      <c r="K4201" s="10">
        <v>0.52720367103333177</v>
      </c>
    </row>
    <row r="4202" spans="2:11" x14ac:dyDescent="0.55000000000000004">
      <c r="B4202" t="s">
        <v>65</v>
      </c>
      <c r="E4202" s="12" t="s">
        <v>25</v>
      </c>
      <c r="G4202" t="s">
        <v>58</v>
      </c>
      <c r="I4202" t="s">
        <v>29</v>
      </c>
      <c r="K4202" s="10">
        <v>0.35</v>
      </c>
    </row>
    <row r="4203" spans="2:11" x14ac:dyDescent="0.55000000000000004">
      <c r="B4203" t="s">
        <v>65</v>
      </c>
      <c r="E4203" s="12" t="s">
        <v>25</v>
      </c>
      <c r="G4203" t="s">
        <v>57</v>
      </c>
      <c r="I4203" t="s">
        <v>29</v>
      </c>
      <c r="K4203" s="10">
        <v>0.05</v>
      </c>
    </row>
    <row r="4204" spans="2:11" x14ac:dyDescent="0.55000000000000004">
      <c r="B4204" t="s">
        <v>65</v>
      </c>
      <c r="E4204" s="12" t="s">
        <v>25</v>
      </c>
      <c r="G4204" t="s">
        <v>59</v>
      </c>
      <c r="I4204" t="s">
        <v>29</v>
      </c>
      <c r="K4204" s="10">
        <v>0.6</v>
      </c>
    </row>
    <row r="4205" spans="2:11" x14ac:dyDescent="0.55000000000000004">
      <c r="B4205" t="s">
        <v>65</v>
      </c>
      <c r="E4205" s="12" t="s">
        <v>25</v>
      </c>
      <c r="G4205" t="s">
        <v>58</v>
      </c>
      <c r="I4205" t="s">
        <v>30</v>
      </c>
      <c r="K4205" s="10">
        <v>0.35</v>
      </c>
    </row>
    <row r="4206" spans="2:11" x14ac:dyDescent="0.55000000000000004">
      <c r="B4206" t="s">
        <v>65</v>
      </c>
      <c r="E4206" s="12" t="s">
        <v>25</v>
      </c>
      <c r="G4206" t="s">
        <v>57</v>
      </c>
      <c r="I4206" t="s">
        <v>30</v>
      </c>
      <c r="K4206" s="10">
        <v>0.05</v>
      </c>
    </row>
    <row r="4207" spans="2:11" x14ac:dyDescent="0.55000000000000004">
      <c r="B4207" t="s">
        <v>65</v>
      </c>
      <c r="E4207" s="12" t="s">
        <v>25</v>
      </c>
      <c r="G4207" t="s">
        <v>59</v>
      </c>
      <c r="I4207" t="s">
        <v>30</v>
      </c>
      <c r="K4207" s="10">
        <v>0.6</v>
      </c>
    </row>
    <row r="4208" spans="2:11" x14ac:dyDescent="0.55000000000000004">
      <c r="B4208" t="s">
        <v>65</v>
      </c>
      <c r="E4208" s="12" t="s">
        <v>25</v>
      </c>
      <c r="G4208" t="s">
        <v>58</v>
      </c>
      <c r="I4208" t="s">
        <v>31</v>
      </c>
      <c r="K4208" s="10">
        <v>0.35</v>
      </c>
    </row>
    <row r="4209" spans="2:11" x14ac:dyDescent="0.55000000000000004">
      <c r="B4209" t="s">
        <v>65</v>
      </c>
      <c r="E4209" s="12" t="s">
        <v>25</v>
      </c>
      <c r="G4209" t="s">
        <v>57</v>
      </c>
      <c r="I4209" t="s">
        <v>31</v>
      </c>
      <c r="K4209" s="10">
        <v>0.05</v>
      </c>
    </row>
    <row r="4210" spans="2:11" x14ac:dyDescent="0.55000000000000004">
      <c r="B4210" t="s">
        <v>65</v>
      </c>
      <c r="E4210" s="12" t="s">
        <v>25</v>
      </c>
      <c r="G4210" t="s">
        <v>59</v>
      </c>
      <c r="I4210" t="s">
        <v>31</v>
      </c>
      <c r="K4210" s="10">
        <v>0.6</v>
      </c>
    </row>
    <row r="4211" spans="2:11" x14ac:dyDescent="0.55000000000000004">
      <c r="B4211" t="s">
        <v>65</v>
      </c>
      <c r="E4211" s="12" t="s">
        <v>25</v>
      </c>
      <c r="G4211" t="s">
        <v>58</v>
      </c>
      <c r="I4211" t="s">
        <v>32</v>
      </c>
      <c r="K4211" s="10">
        <v>0.35</v>
      </c>
    </row>
    <row r="4212" spans="2:11" x14ac:dyDescent="0.55000000000000004">
      <c r="B4212" t="s">
        <v>65</v>
      </c>
      <c r="E4212" s="12" t="s">
        <v>25</v>
      </c>
      <c r="G4212" t="s">
        <v>57</v>
      </c>
      <c r="I4212" t="s">
        <v>32</v>
      </c>
      <c r="K4212" s="10">
        <v>0.05</v>
      </c>
    </row>
    <row r="4213" spans="2:11" x14ac:dyDescent="0.55000000000000004">
      <c r="B4213" t="s">
        <v>65</v>
      </c>
      <c r="E4213" s="12" t="s">
        <v>25</v>
      </c>
      <c r="G4213" t="s">
        <v>59</v>
      </c>
      <c r="I4213" t="s">
        <v>32</v>
      </c>
      <c r="K4213" s="10">
        <v>0.6</v>
      </c>
    </row>
    <row r="4214" spans="2:11" x14ac:dyDescent="0.55000000000000004">
      <c r="B4214" t="s">
        <v>65</v>
      </c>
      <c r="E4214" s="12" t="s">
        <v>25</v>
      </c>
      <c r="G4214" t="s">
        <v>58</v>
      </c>
      <c r="I4214" t="s">
        <v>33</v>
      </c>
      <c r="K4214" s="10">
        <v>0.11573570116509227</v>
      </c>
    </row>
    <row r="4215" spans="2:11" x14ac:dyDescent="0.55000000000000004">
      <c r="B4215" t="s">
        <v>65</v>
      </c>
      <c r="E4215" s="12" t="s">
        <v>25</v>
      </c>
      <c r="G4215" t="s">
        <v>57</v>
      </c>
      <c r="I4215" t="s">
        <v>33</v>
      </c>
      <c r="K4215" s="10">
        <v>0.3770606278015759</v>
      </c>
    </row>
    <row r="4216" spans="2:11" x14ac:dyDescent="0.55000000000000004">
      <c r="B4216" t="s">
        <v>65</v>
      </c>
      <c r="E4216" s="12" t="s">
        <v>25</v>
      </c>
      <c r="G4216" t="s">
        <v>59</v>
      </c>
      <c r="I4216" t="s">
        <v>33</v>
      </c>
      <c r="K4216" s="10">
        <v>0.50720367103333175</v>
      </c>
    </row>
    <row r="4217" spans="2:11" x14ac:dyDescent="0.55000000000000004">
      <c r="B4217" t="s">
        <v>65</v>
      </c>
      <c r="E4217" s="12" t="s">
        <v>25</v>
      </c>
      <c r="G4217" t="s">
        <v>58</v>
      </c>
      <c r="I4217" t="s">
        <v>34</v>
      </c>
      <c r="K4217" s="10">
        <v>3.5735701165092268E-2</v>
      </c>
    </row>
    <row r="4218" spans="2:11" x14ac:dyDescent="0.55000000000000004">
      <c r="B4218" t="s">
        <v>65</v>
      </c>
      <c r="E4218" s="12" t="s">
        <v>25</v>
      </c>
      <c r="G4218" t="s">
        <v>57</v>
      </c>
      <c r="I4218" t="s">
        <v>34</v>
      </c>
      <c r="K4218" s="10">
        <v>0.4370606278015759</v>
      </c>
    </row>
    <row r="4219" spans="2:11" x14ac:dyDescent="0.55000000000000004">
      <c r="B4219" t="s">
        <v>65</v>
      </c>
      <c r="E4219" s="12" t="s">
        <v>25</v>
      </c>
      <c r="G4219" t="s">
        <v>59</v>
      </c>
      <c r="I4219" t="s">
        <v>34</v>
      </c>
      <c r="K4219" s="10">
        <v>0.52720367103333177</v>
      </c>
    </row>
    <row r="4220" spans="2:11" x14ac:dyDescent="0.55000000000000004">
      <c r="B4220" t="s">
        <v>65</v>
      </c>
      <c r="E4220" s="12" t="s">
        <v>25</v>
      </c>
      <c r="G4220" t="s">
        <v>58</v>
      </c>
      <c r="I4220" t="s">
        <v>35</v>
      </c>
      <c r="K4220" s="10">
        <v>0.11573570116509227</v>
      </c>
    </row>
    <row r="4221" spans="2:11" x14ac:dyDescent="0.55000000000000004">
      <c r="B4221" t="s">
        <v>65</v>
      </c>
      <c r="E4221" s="12" t="s">
        <v>25</v>
      </c>
      <c r="G4221" t="s">
        <v>57</v>
      </c>
      <c r="I4221" t="s">
        <v>35</v>
      </c>
      <c r="K4221" s="10">
        <v>0.44706062780157585</v>
      </c>
    </row>
    <row r="4222" spans="2:11" x14ac:dyDescent="0.55000000000000004">
      <c r="B4222" t="s">
        <v>65</v>
      </c>
      <c r="E4222" s="12" t="s">
        <v>25</v>
      </c>
      <c r="G4222" t="s">
        <v>59</v>
      </c>
      <c r="I4222" t="s">
        <v>35</v>
      </c>
      <c r="K4222" s="10">
        <v>0.4372036710333318</v>
      </c>
    </row>
    <row r="4223" spans="2:11" x14ac:dyDescent="0.55000000000000004">
      <c r="B4223" t="s">
        <v>65</v>
      </c>
      <c r="E4223" s="12" t="s">
        <v>25</v>
      </c>
      <c r="G4223" t="s">
        <v>58</v>
      </c>
      <c r="I4223" t="s">
        <v>36</v>
      </c>
      <c r="K4223" s="10">
        <v>0.11573570116509227</v>
      </c>
    </row>
    <row r="4224" spans="2:11" x14ac:dyDescent="0.55000000000000004">
      <c r="B4224" t="s">
        <v>65</v>
      </c>
      <c r="E4224" s="12" t="s">
        <v>25</v>
      </c>
      <c r="G4224" t="s">
        <v>57</v>
      </c>
      <c r="I4224" t="s">
        <v>36</v>
      </c>
      <c r="K4224" s="10">
        <v>0.35706062780157588</v>
      </c>
    </row>
    <row r="4225" spans="2:11" x14ac:dyDescent="0.55000000000000004">
      <c r="B4225" t="s">
        <v>65</v>
      </c>
      <c r="E4225" s="12" t="s">
        <v>25</v>
      </c>
      <c r="G4225" t="s">
        <v>59</v>
      </c>
      <c r="I4225" t="s">
        <v>36</v>
      </c>
      <c r="K4225" s="10">
        <v>0.52720367103333177</v>
      </c>
    </row>
    <row r="4226" spans="2:11" x14ac:dyDescent="0.55000000000000004">
      <c r="B4226" t="s">
        <v>65</v>
      </c>
      <c r="E4226" t="s">
        <v>26</v>
      </c>
      <c r="G4226" t="s">
        <v>58</v>
      </c>
      <c r="I4226" t="s">
        <v>28</v>
      </c>
      <c r="K4226" s="10">
        <v>0.11573570116509227</v>
      </c>
    </row>
    <row r="4227" spans="2:11" x14ac:dyDescent="0.55000000000000004">
      <c r="B4227" t="s">
        <v>65</v>
      </c>
      <c r="E4227" t="s">
        <v>26</v>
      </c>
      <c r="G4227" t="s">
        <v>57</v>
      </c>
      <c r="I4227" t="s">
        <v>28</v>
      </c>
      <c r="K4227" s="10">
        <v>0.35706062780157588</v>
      </c>
    </row>
    <row r="4228" spans="2:11" x14ac:dyDescent="0.55000000000000004">
      <c r="B4228" t="s">
        <v>65</v>
      </c>
      <c r="E4228" t="s">
        <v>26</v>
      </c>
      <c r="G4228" t="s">
        <v>59</v>
      </c>
      <c r="I4228" t="s">
        <v>28</v>
      </c>
      <c r="K4228" s="10">
        <v>0.52720367103333177</v>
      </c>
    </row>
    <row r="4229" spans="2:11" x14ac:dyDescent="0.55000000000000004">
      <c r="B4229" t="s">
        <v>65</v>
      </c>
      <c r="E4229" t="s">
        <v>26</v>
      </c>
      <c r="G4229" t="s">
        <v>58</v>
      </c>
      <c r="I4229" t="s">
        <v>29</v>
      </c>
      <c r="K4229" s="10">
        <v>0.11573570116509227</v>
      </c>
    </row>
    <row r="4230" spans="2:11" x14ac:dyDescent="0.55000000000000004">
      <c r="B4230" t="s">
        <v>65</v>
      </c>
      <c r="E4230" t="s">
        <v>26</v>
      </c>
      <c r="G4230" t="s">
        <v>57</v>
      </c>
      <c r="I4230" t="s">
        <v>29</v>
      </c>
      <c r="K4230" s="10">
        <v>0.3770606278015759</v>
      </c>
    </row>
    <row r="4231" spans="2:11" x14ac:dyDescent="0.55000000000000004">
      <c r="B4231" t="s">
        <v>65</v>
      </c>
      <c r="E4231" t="s">
        <v>26</v>
      </c>
      <c r="G4231" t="s">
        <v>59</v>
      </c>
      <c r="I4231" t="s">
        <v>29</v>
      </c>
      <c r="K4231" s="10">
        <v>0.50720367103333175</v>
      </c>
    </row>
    <row r="4232" spans="2:11" x14ac:dyDescent="0.55000000000000004">
      <c r="B4232" t="s">
        <v>65</v>
      </c>
      <c r="E4232" t="s">
        <v>26</v>
      </c>
      <c r="G4232" t="s">
        <v>58</v>
      </c>
      <c r="I4232" t="s">
        <v>30</v>
      </c>
      <c r="K4232" s="10">
        <v>0.11573570116509227</v>
      </c>
    </row>
    <row r="4233" spans="2:11" x14ac:dyDescent="0.55000000000000004">
      <c r="B4233" t="s">
        <v>65</v>
      </c>
      <c r="E4233" t="s">
        <v>26</v>
      </c>
      <c r="G4233" t="s">
        <v>57</v>
      </c>
      <c r="I4233" t="s">
        <v>30</v>
      </c>
      <c r="K4233" s="10">
        <v>0.3770606278015759</v>
      </c>
    </row>
    <row r="4234" spans="2:11" x14ac:dyDescent="0.55000000000000004">
      <c r="B4234" t="s">
        <v>65</v>
      </c>
      <c r="E4234" t="s">
        <v>26</v>
      </c>
      <c r="G4234" t="s">
        <v>59</v>
      </c>
      <c r="I4234" t="s">
        <v>30</v>
      </c>
      <c r="K4234" s="10">
        <v>0.50720367103333175</v>
      </c>
    </row>
    <row r="4235" spans="2:11" x14ac:dyDescent="0.55000000000000004">
      <c r="B4235" t="s">
        <v>65</v>
      </c>
      <c r="E4235" t="s">
        <v>26</v>
      </c>
      <c r="G4235" t="s">
        <v>58</v>
      </c>
      <c r="I4235" t="s">
        <v>31</v>
      </c>
      <c r="K4235" s="10">
        <v>0.11573570116509227</v>
      </c>
    </row>
    <row r="4236" spans="2:11" x14ac:dyDescent="0.55000000000000004">
      <c r="B4236" t="s">
        <v>65</v>
      </c>
      <c r="E4236" t="s">
        <v>26</v>
      </c>
      <c r="G4236" t="s">
        <v>57</v>
      </c>
      <c r="I4236" t="s">
        <v>31</v>
      </c>
      <c r="K4236" s="10">
        <v>0.35706062780157588</v>
      </c>
    </row>
    <row r="4237" spans="2:11" x14ac:dyDescent="0.55000000000000004">
      <c r="B4237" t="s">
        <v>65</v>
      </c>
      <c r="E4237" t="s">
        <v>26</v>
      </c>
      <c r="G4237" t="s">
        <v>59</v>
      </c>
      <c r="I4237" t="s">
        <v>31</v>
      </c>
      <c r="K4237" s="10">
        <v>0.52720367103333177</v>
      </c>
    </row>
    <row r="4238" spans="2:11" x14ac:dyDescent="0.55000000000000004">
      <c r="B4238" t="s">
        <v>65</v>
      </c>
      <c r="E4238" t="s">
        <v>26</v>
      </c>
      <c r="G4238" t="s">
        <v>58</v>
      </c>
      <c r="I4238" t="s">
        <v>32</v>
      </c>
      <c r="K4238" s="10">
        <v>0.11573570116509227</v>
      </c>
    </row>
    <row r="4239" spans="2:11" x14ac:dyDescent="0.55000000000000004">
      <c r="B4239" t="s">
        <v>65</v>
      </c>
      <c r="E4239" t="s">
        <v>26</v>
      </c>
      <c r="G4239" t="s">
        <v>57</v>
      </c>
      <c r="I4239" t="s">
        <v>32</v>
      </c>
      <c r="K4239" s="10">
        <v>0.35706062780157588</v>
      </c>
    </row>
    <row r="4240" spans="2:11" x14ac:dyDescent="0.55000000000000004">
      <c r="B4240" t="s">
        <v>65</v>
      </c>
      <c r="E4240" t="s">
        <v>26</v>
      </c>
      <c r="G4240" t="s">
        <v>59</v>
      </c>
      <c r="I4240" t="s">
        <v>32</v>
      </c>
      <c r="K4240" s="10">
        <v>0.52720367103333177</v>
      </c>
    </row>
    <row r="4241" spans="2:11" x14ac:dyDescent="0.55000000000000004">
      <c r="B4241" t="s">
        <v>65</v>
      </c>
      <c r="E4241" t="s">
        <v>26</v>
      </c>
      <c r="G4241" t="s">
        <v>58</v>
      </c>
      <c r="I4241" t="s">
        <v>33</v>
      </c>
      <c r="K4241" s="10">
        <v>0.11573570116509227</v>
      </c>
    </row>
    <row r="4242" spans="2:11" x14ac:dyDescent="0.55000000000000004">
      <c r="B4242" t="s">
        <v>65</v>
      </c>
      <c r="E4242" t="s">
        <v>26</v>
      </c>
      <c r="G4242" t="s">
        <v>57</v>
      </c>
      <c r="I4242" t="s">
        <v>33</v>
      </c>
      <c r="K4242" s="10">
        <v>0.3770606278015759</v>
      </c>
    </row>
    <row r="4243" spans="2:11" x14ac:dyDescent="0.55000000000000004">
      <c r="B4243" t="s">
        <v>65</v>
      </c>
      <c r="E4243" t="s">
        <v>26</v>
      </c>
      <c r="G4243" t="s">
        <v>59</v>
      </c>
      <c r="I4243" t="s">
        <v>33</v>
      </c>
      <c r="K4243" s="10">
        <v>0.50720367103333175</v>
      </c>
    </row>
    <row r="4244" spans="2:11" x14ac:dyDescent="0.55000000000000004">
      <c r="B4244" t="s">
        <v>65</v>
      </c>
      <c r="E4244" t="s">
        <v>26</v>
      </c>
      <c r="G4244" t="s">
        <v>58</v>
      </c>
      <c r="I4244" t="s">
        <v>34</v>
      </c>
      <c r="K4244" s="10">
        <v>0.11573570116509227</v>
      </c>
    </row>
    <row r="4245" spans="2:11" x14ac:dyDescent="0.55000000000000004">
      <c r="B4245" t="s">
        <v>65</v>
      </c>
      <c r="E4245" t="s">
        <v>26</v>
      </c>
      <c r="G4245" t="s">
        <v>57</v>
      </c>
      <c r="I4245" t="s">
        <v>34</v>
      </c>
      <c r="K4245" s="10">
        <v>0.3770606278015759</v>
      </c>
    </row>
    <row r="4246" spans="2:11" x14ac:dyDescent="0.55000000000000004">
      <c r="B4246" t="s">
        <v>65</v>
      </c>
      <c r="E4246" t="s">
        <v>26</v>
      </c>
      <c r="G4246" t="s">
        <v>59</v>
      </c>
      <c r="I4246" t="s">
        <v>34</v>
      </c>
      <c r="K4246" s="10">
        <v>0.50720367103333175</v>
      </c>
    </row>
    <row r="4247" spans="2:11" x14ac:dyDescent="0.55000000000000004">
      <c r="B4247" t="s">
        <v>65</v>
      </c>
      <c r="E4247" t="s">
        <v>26</v>
      </c>
      <c r="G4247" t="s">
        <v>58</v>
      </c>
      <c r="I4247" t="s">
        <v>35</v>
      </c>
      <c r="K4247" s="10">
        <v>0.11573570116509227</v>
      </c>
    </row>
    <row r="4248" spans="2:11" x14ac:dyDescent="0.55000000000000004">
      <c r="B4248" t="s">
        <v>65</v>
      </c>
      <c r="E4248" t="s">
        <v>26</v>
      </c>
      <c r="G4248" t="s">
        <v>57</v>
      </c>
      <c r="I4248" t="s">
        <v>35</v>
      </c>
      <c r="K4248" s="10">
        <v>0.35706062780157588</v>
      </c>
    </row>
    <row r="4249" spans="2:11" x14ac:dyDescent="0.55000000000000004">
      <c r="B4249" t="s">
        <v>65</v>
      </c>
      <c r="E4249" t="s">
        <v>26</v>
      </c>
      <c r="G4249" t="s">
        <v>59</v>
      </c>
      <c r="I4249" t="s">
        <v>35</v>
      </c>
      <c r="K4249" s="10">
        <v>0.52720367103333177</v>
      </c>
    </row>
    <row r="4250" spans="2:11" x14ac:dyDescent="0.55000000000000004">
      <c r="B4250" t="s">
        <v>65</v>
      </c>
      <c r="E4250" t="s">
        <v>26</v>
      </c>
      <c r="G4250" t="s">
        <v>58</v>
      </c>
      <c r="I4250" t="s">
        <v>36</v>
      </c>
      <c r="K4250" s="10">
        <v>0.11573570116509227</v>
      </c>
    </row>
    <row r="4251" spans="2:11" x14ac:dyDescent="0.55000000000000004">
      <c r="B4251" t="s">
        <v>65</v>
      </c>
      <c r="E4251" t="s">
        <v>26</v>
      </c>
      <c r="G4251" t="s">
        <v>57</v>
      </c>
      <c r="I4251" t="s">
        <v>36</v>
      </c>
      <c r="K4251" s="10">
        <v>0.35706062780157588</v>
      </c>
    </row>
    <row r="4252" spans="2:11" x14ac:dyDescent="0.55000000000000004">
      <c r="B4252" t="s">
        <v>65</v>
      </c>
      <c r="E4252" t="s">
        <v>26</v>
      </c>
      <c r="G4252" t="s">
        <v>59</v>
      </c>
      <c r="I4252" t="s">
        <v>36</v>
      </c>
      <c r="K4252" s="10">
        <v>0.52720367103333177</v>
      </c>
    </row>
    <row r="4253" spans="2:11" x14ac:dyDescent="0.55000000000000004">
      <c r="B4253" t="s">
        <v>65</v>
      </c>
      <c r="E4253" t="s">
        <v>8</v>
      </c>
      <c r="G4253" t="s">
        <v>58</v>
      </c>
      <c r="I4253" t="s">
        <v>28</v>
      </c>
      <c r="K4253" s="10">
        <v>0.75345335901981536</v>
      </c>
    </row>
    <row r="4254" spans="2:11" x14ac:dyDescent="0.55000000000000004">
      <c r="B4254" t="s">
        <v>65</v>
      </c>
      <c r="E4254" t="s">
        <v>8</v>
      </c>
      <c r="G4254" t="s">
        <v>57</v>
      </c>
      <c r="I4254" t="s">
        <v>28</v>
      </c>
      <c r="K4254" s="10">
        <v>5.5E-2</v>
      </c>
    </row>
    <row r="4255" spans="2:11" x14ac:dyDescent="0.55000000000000004">
      <c r="B4255" t="s">
        <v>65</v>
      </c>
      <c r="E4255" t="s">
        <v>8</v>
      </c>
      <c r="G4255" t="s">
        <v>59</v>
      </c>
      <c r="I4255" t="s">
        <v>28</v>
      </c>
      <c r="K4255" s="10">
        <v>0.19154664098018462</v>
      </c>
    </row>
    <row r="4256" spans="2:11" x14ac:dyDescent="0.55000000000000004">
      <c r="B4256" t="s">
        <v>65</v>
      </c>
      <c r="E4256" t="s">
        <v>8</v>
      </c>
      <c r="G4256" t="s">
        <v>58</v>
      </c>
      <c r="I4256" t="s">
        <v>29</v>
      </c>
      <c r="K4256" s="10">
        <v>0.3</v>
      </c>
    </row>
    <row r="4257" spans="2:11" x14ac:dyDescent="0.55000000000000004">
      <c r="B4257" t="s">
        <v>65</v>
      </c>
      <c r="E4257" t="s">
        <v>8</v>
      </c>
      <c r="G4257" t="s">
        <v>57</v>
      </c>
      <c r="I4257" t="s">
        <v>29</v>
      </c>
      <c r="K4257" s="10">
        <v>7.0000000000000007E-2</v>
      </c>
    </row>
    <row r="4258" spans="2:11" x14ac:dyDescent="0.55000000000000004">
      <c r="B4258" t="s">
        <v>65</v>
      </c>
      <c r="E4258" t="s">
        <v>8</v>
      </c>
      <c r="G4258" t="s">
        <v>59</v>
      </c>
      <c r="I4258" t="s">
        <v>29</v>
      </c>
      <c r="K4258" s="10">
        <v>0.63</v>
      </c>
    </row>
    <row r="4259" spans="2:11" x14ac:dyDescent="0.55000000000000004">
      <c r="B4259" t="s">
        <v>65</v>
      </c>
      <c r="E4259" t="s">
        <v>8</v>
      </c>
      <c r="G4259" t="s">
        <v>58</v>
      </c>
      <c r="I4259" t="s">
        <v>30</v>
      </c>
      <c r="K4259" s="10">
        <v>0.3</v>
      </c>
    </row>
    <row r="4260" spans="2:11" x14ac:dyDescent="0.55000000000000004">
      <c r="B4260" t="s">
        <v>65</v>
      </c>
      <c r="E4260" t="s">
        <v>8</v>
      </c>
      <c r="G4260" t="s">
        <v>57</v>
      </c>
      <c r="I4260" t="s">
        <v>30</v>
      </c>
      <c r="K4260" s="10">
        <v>0.08</v>
      </c>
    </row>
    <row r="4261" spans="2:11" x14ac:dyDescent="0.55000000000000004">
      <c r="B4261" t="s">
        <v>65</v>
      </c>
      <c r="E4261" t="s">
        <v>8</v>
      </c>
      <c r="G4261" t="s">
        <v>59</v>
      </c>
      <c r="I4261" t="s">
        <v>30</v>
      </c>
      <c r="K4261" s="10">
        <v>0.62</v>
      </c>
    </row>
    <row r="4262" spans="2:11" x14ac:dyDescent="0.55000000000000004">
      <c r="B4262" t="s">
        <v>65</v>
      </c>
      <c r="E4262" t="s">
        <v>8</v>
      </c>
      <c r="G4262" t="s">
        <v>58</v>
      </c>
      <c r="I4262" t="s">
        <v>31</v>
      </c>
      <c r="K4262" s="10">
        <v>0.3</v>
      </c>
    </row>
    <row r="4263" spans="2:11" x14ac:dyDescent="0.55000000000000004">
      <c r="B4263" t="s">
        <v>65</v>
      </c>
      <c r="E4263" t="s">
        <v>8</v>
      </c>
      <c r="G4263" t="s">
        <v>57</v>
      </c>
      <c r="I4263" t="s">
        <v>31</v>
      </c>
      <c r="K4263" s="10">
        <v>0.15</v>
      </c>
    </row>
    <row r="4264" spans="2:11" x14ac:dyDescent="0.55000000000000004">
      <c r="B4264" t="s">
        <v>65</v>
      </c>
      <c r="E4264" t="s">
        <v>8</v>
      </c>
      <c r="G4264" t="s">
        <v>59</v>
      </c>
      <c r="I4264" t="s">
        <v>31</v>
      </c>
      <c r="K4264" s="10">
        <v>0.55000000000000004</v>
      </c>
    </row>
    <row r="4265" spans="2:11" x14ac:dyDescent="0.55000000000000004">
      <c r="B4265" t="s">
        <v>65</v>
      </c>
      <c r="E4265" t="s">
        <v>8</v>
      </c>
      <c r="G4265" t="s">
        <v>58</v>
      </c>
      <c r="I4265" t="s">
        <v>32</v>
      </c>
      <c r="K4265" s="10">
        <v>0.3</v>
      </c>
    </row>
    <row r="4266" spans="2:11" x14ac:dyDescent="0.55000000000000004">
      <c r="B4266" t="s">
        <v>65</v>
      </c>
      <c r="E4266" t="s">
        <v>8</v>
      </c>
      <c r="G4266" t="s">
        <v>57</v>
      </c>
      <c r="I4266" t="s">
        <v>32</v>
      </c>
      <c r="K4266" s="10">
        <v>0.15</v>
      </c>
    </row>
    <row r="4267" spans="2:11" x14ac:dyDescent="0.55000000000000004">
      <c r="B4267" t="s">
        <v>65</v>
      </c>
      <c r="E4267" t="s">
        <v>8</v>
      </c>
      <c r="G4267" t="s">
        <v>59</v>
      </c>
      <c r="I4267" t="s">
        <v>32</v>
      </c>
      <c r="K4267" s="10">
        <v>0.55000000000000004</v>
      </c>
    </row>
    <row r="4268" spans="2:11" x14ac:dyDescent="0.55000000000000004">
      <c r="B4268" t="s">
        <v>65</v>
      </c>
      <c r="E4268" t="s">
        <v>8</v>
      </c>
      <c r="G4268" t="s">
        <v>58</v>
      </c>
      <c r="I4268" t="s">
        <v>33</v>
      </c>
      <c r="K4268" s="10">
        <v>0.77845335901981538</v>
      </c>
    </row>
    <row r="4269" spans="2:11" x14ac:dyDescent="0.55000000000000004">
      <c r="B4269" t="s">
        <v>65</v>
      </c>
      <c r="E4269" t="s">
        <v>8</v>
      </c>
      <c r="G4269" t="s">
        <v>57</v>
      </c>
      <c r="I4269" t="s">
        <v>33</v>
      </c>
      <c r="K4269" s="10">
        <v>0.02</v>
      </c>
    </row>
    <row r="4270" spans="2:11" x14ac:dyDescent="0.55000000000000004">
      <c r="B4270" t="s">
        <v>65</v>
      </c>
      <c r="E4270" t="s">
        <v>8</v>
      </c>
      <c r="G4270" t="s">
        <v>59</v>
      </c>
      <c r="I4270" t="s">
        <v>33</v>
      </c>
      <c r="K4270" s="10">
        <v>0.20154664098018463</v>
      </c>
    </row>
    <row r="4271" spans="2:11" x14ac:dyDescent="0.55000000000000004">
      <c r="B4271" t="s">
        <v>65</v>
      </c>
      <c r="E4271" t="s">
        <v>8</v>
      </c>
      <c r="G4271" t="s">
        <v>58</v>
      </c>
      <c r="I4271" t="s">
        <v>34</v>
      </c>
      <c r="K4271" s="10">
        <v>0.73845335901981535</v>
      </c>
    </row>
    <row r="4272" spans="2:11" x14ac:dyDescent="0.55000000000000004">
      <c r="B4272" t="s">
        <v>65</v>
      </c>
      <c r="E4272" t="s">
        <v>8</v>
      </c>
      <c r="G4272" t="s">
        <v>57</v>
      </c>
      <c r="I4272" t="s">
        <v>34</v>
      </c>
      <c r="K4272" s="10">
        <v>0.08</v>
      </c>
    </row>
    <row r="4273" spans="2:11" x14ac:dyDescent="0.55000000000000004">
      <c r="B4273" t="s">
        <v>65</v>
      </c>
      <c r="E4273" t="s">
        <v>8</v>
      </c>
      <c r="G4273" t="s">
        <v>59</v>
      </c>
      <c r="I4273" t="s">
        <v>34</v>
      </c>
      <c r="K4273" s="10">
        <v>0.18154664098018461</v>
      </c>
    </row>
    <row r="4274" spans="2:11" x14ac:dyDescent="0.55000000000000004">
      <c r="B4274" t="s">
        <v>65</v>
      </c>
      <c r="E4274" t="s">
        <v>8</v>
      </c>
      <c r="G4274" t="s">
        <v>58</v>
      </c>
      <c r="I4274" t="s">
        <v>35</v>
      </c>
      <c r="K4274" s="10">
        <v>0.75345335901981536</v>
      </c>
    </row>
    <row r="4275" spans="2:11" x14ac:dyDescent="0.55000000000000004">
      <c r="B4275" t="s">
        <v>65</v>
      </c>
      <c r="E4275" t="s">
        <v>8</v>
      </c>
      <c r="G4275" t="s">
        <v>57</v>
      </c>
      <c r="I4275" t="s">
        <v>35</v>
      </c>
      <c r="K4275" s="10">
        <v>5.5E-2</v>
      </c>
    </row>
    <row r="4276" spans="2:11" x14ac:dyDescent="0.55000000000000004">
      <c r="B4276" t="s">
        <v>65</v>
      </c>
      <c r="E4276" t="s">
        <v>8</v>
      </c>
      <c r="G4276" t="s">
        <v>59</v>
      </c>
      <c r="I4276" t="s">
        <v>35</v>
      </c>
      <c r="K4276" s="10">
        <v>0.19154664098018462</v>
      </c>
    </row>
    <row r="4277" spans="2:11" x14ac:dyDescent="0.55000000000000004">
      <c r="B4277" t="s">
        <v>65</v>
      </c>
      <c r="E4277" t="s">
        <v>8</v>
      </c>
      <c r="G4277" t="s">
        <v>58</v>
      </c>
      <c r="I4277" t="s">
        <v>36</v>
      </c>
      <c r="K4277" s="10">
        <v>0.75345335901981536</v>
      </c>
    </row>
    <row r="4278" spans="2:11" x14ac:dyDescent="0.55000000000000004">
      <c r="B4278" t="s">
        <v>65</v>
      </c>
      <c r="E4278" t="s">
        <v>8</v>
      </c>
      <c r="G4278" t="s">
        <v>57</v>
      </c>
      <c r="I4278" t="s">
        <v>36</v>
      </c>
      <c r="K4278" s="10">
        <v>5.5E-2</v>
      </c>
    </row>
    <row r="4279" spans="2:11" x14ac:dyDescent="0.55000000000000004">
      <c r="B4279" t="s">
        <v>65</v>
      </c>
      <c r="E4279" t="s">
        <v>8</v>
      </c>
      <c r="G4279" t="s">
        <v>59</v>
      </c>
      <c r="I4279" t="s">
        <v>36</v>
      </c>
      <c r="K4279" s="10">
        <v>0.19154664098018462</v>
      </c>
    </row>
    <row r="4280" spans="2:11" x14ac:dyDescent="0.55000000000000004">
      <c r="B4280" t="s">
        <v>65</v>
      </c>
      <c r="E4280" s="12" t="s">
        <v>25</v>
      </c>
      <c r="G4280" t="s">
        <v>58</v>
      </c>
      <c r="I4280" t="s">
        <v>28</v>
      </c>
      <c r="K4280" s="10">
        <v>0.77845335901981538</v>
      </c>
    </row>
    <row r="4281" spans="2:11" x14ac:dyDescent="0.55000000000000004">
      <c r="B4281" t="s">
        <v>65</v>
      </c>
      <c r="E4281" s="12" t="s">
        <v>25</v>
      </c>
      <c r="G4281" t="s">
        <v>57</v>
      </c>
      <c r="I4281" t="s">
        <v>28</v>
      </c>
      <c r="K4281" s="10">
        <v>0</v>
      </c>
    </row>
    <row r="4282" spans="2:11" x14ac:dyDescent="0.55000000000000004">
      <c r="B4282" t="s">
        <v>65</v>
      </c>
      <c r="E4282" s="12" t="s">
        <v>25</v>
      </c>
      <c r="G4282" t="s">
        <v>59</v>
      </c>
      <c r="I4282" t="s">
        <v>28</v>
      </c>
      <c r="K4282" s="10">
        <v>0.22154664098018462</v>
      </c>
    </row>
    <row r="4283" spans="2:11" x14ac:dyDescent="0.55000000000000004">
      <c r="B4283" t="s">
        <v>65</v>
      </c>
      <c r="E4283" s="12" t="s">
        <v>25</v>
      </c>
      <c r="G4283" t="s">
        <v>58</v>
      </c>
      <c r="I4283" t="s">
        <v>29</v>
      </c>
      <c r="K4283" s="10">
        <v>0.5</v>
      </c>
    </row>
    <row r="4284" spans="2:11" x14ac:dyDescent="0.55000000000000004">
      <c r="B4284" t="s">
        <v>65</v>
      </c>
      <c r="E4284" s="12" t="s">
        <v>25</v>
      </c>
      <c r="G4284" t="s">
        <v>57</v>
      </c>
      <c r="I4284" t="s">
        <v>29</v>
      </c>
      <c r="K4284" s="10">
        <v>7.0000000000000007E-2</v>
      </c>
    </row>
    <row r="4285" spans="2:11" x14ac:dyDescent="0.55000000000000004">
      <c r="B4285" t="s">
        <v>65</v>
      </c>
      <c r="E4285" s="12" t="s">
        <v>25</v>
      </c>
      <c r="G4285" t="s">
        <v>59</v>
      </c>
      <c r="I4285" t="s">
        <v>29</v>
      </c>
      <c r="K4285" s="10">
        <v>0.43</v>
      </c>
    </row>
    <row r="4286" spans="2:11" x14ac:dyDescent="0.55000000000000004">
      <c r="B4286" t="s">
        <v>65</v>
      </c>
      <c r="E4286" s="12" t="s">
        <v>25</v>
      </c>
      <c r="G4286" t="s">
        <v>58</v>
      </c>
      <c r="I4286" t="s">
        <v>30</v>
      </c>
      <c r="K4286" s="10">
        <v>0.5</v>
      </c>
    </row>
    <row r="4287" spans="2:11" x14ac:dyDescent="0.55000000000000004">
      <c r="B4287" t="s">
        <v>65</v>
      </c>
      <c r="E4287" s="12" t="s">
        <v>25</v>
      </c>
      <c r="G4287" t="s">
        <v>57</v>
      </c>
      <c r="I4287" t="s">
        <v>30</v>
      </c>
      <c r="K4287" s="10">
        <v>0.08</v>
      </c>
    </row>
    <row r="4288" spans="2:11" x14ac:dyDescent="0.55000000000000004">
      <c r="B4288" t="s">
        <v>65</v>
      </c>
      <c r="E4288" s="12" t="s">
        <v>25</v>
      </c>
      <c r="G4288" t="s">
        <v>59</v>
      </c>
      <c r="I4288" t="s">
        <v>30</v>
      </c>
      <c r="K4288" s="10">
        <v>0.42</v>
      </c>
    </row>
    <row r="4289" spans="2:11" x14ac:dyDescent="0.55000000000000004">
      <c r="B4289" t="s">
        <v>65</v>
      </c>
      <c r="E4289" s="12" t="s">
        <v>25</v>
      </c>
      <c r="G4289" t="s">
        <v>58</v>
      </c>
      <c r="I4289" t="s">
        <v>31</v>
      </c>
      <c r="K4289" s="10">
        <v>0.5</v>
      </c>
    </row>
    <row r="4290" spans="2:11" x14ac:dyDescent="0.55000000000000004">
      <c r="B4290" t="s">
        <v>65</v>
      </c>
      <c r="E4290" s="12" t="s">
        <v>25</v>
      </c>
      <c r="G4290" t="s">
        <v>57</v>
      </c>
      <c r="I4290" t="s">
        <v>31</v>
      </c>
      <c r="K4290" s="10">
        <v>0.15</v>
      </c>
    </row>
    <row r="4291" spans="2:11" x14ac:dyDescent="0.55000000000000004">
      <c r="B4291" t="s">
        <v>65</v>
      </c>
      <c r="E4291" s="12" t="s">
        <v>25</v>
      </c>
      <c r="G4291" t="s">
        <v>59</v>
      </c>
      <c r="I4291" t="s">
        <v>31</v>
      </c>
      <c r="K4291" s="10">
        <v>0.35</v>
      </c>
    </row>
    <row r="4292" spans="2:11" x14ac:dyDescent="0.55000000000000004">
      <c r="B4292" t="s">
        <v>65</v>
      </c>
      <c r="E4292" s="12" t="s">
        <v>25</v>
      </c>
      <c r="G4292" t="s">
        <v>58</v>
      </c>
      <c r="I4292" t="s">
        <v>32</v>
      </c>
      <c r="K4292" s="10">
        <v>0.5</v>
      </c>
    </row>
    <row r="4293" spans="2:11" x14ac:dyDescent="0.55000000000000004">
      <c r="B4293" t="s">
        <v>65</v>
      </c>
      <c r="E4293" s="12" t="s">
        <v>25</v>
      </c>
      <c r="G4293" t="s">
        <v>57</v>
      </c>
      <c r="I4293" t="s">
        <v>32</v>
      </c>
      <c r="K4293" s="10">
        <v>0.15</v>
      </c>
    </row>
    <row r="4294" spans="2:11" x14ac:dyDescent="0.55000000000000004">
      <c r="B4294" t="s">
        <v>65</v>
      </c>
      <c r="E4294" s="12" t="s">
        <v>25</v>
      </c>
      <c r="G4294" t="s">
        <v>59</v>
      </c>
      <c r="I4294" t="s">
        <v>32</v>
      </c>
      <c r="K4294" s="10">
        <v>0.35</v>
      </c>
    </row>
    <row r="4295" spans="2:11" x14ac:dyDescent="0.55000000000000004">
      <c r="B4295" t="s">
        <v>65</v>
      </c>
      <c r="E4295" s="12" t="s">
        <v>25</v>
      </c>
      <c r="G4295" t="s">
        <v>58</v>
      </c>
      <c r="I4295" t="s">
        <v>33</v>
      </c>
      <c r="K4295" s="10">
        <v>0.77845335901981538</v>
      </c>
    </row>
    <row r="4296" spans="2:11" x14ac:dyDescent="0.55000000000000004">
      <c r="B4296" t="s">
        <v>65</v>
      </c>
      <c r="E4296" s="12" t="s">
        <v>25</v>
      </c>
      <c r="G4296" t="s">
        <v>57</v>
      </c>
      <c r="I4296" t="s">
        <v>33</v>
      </c>
      <c r="K4296" s="10">
        <v>0.02</v>
      </c>
    </row>
    <row r="4297" spans="2:11" x14ac:dyDescent="0.55000000000000004">
      <c r="B4297" t="s">
        <v>65</v>
      </c>
      <c r="E4297" s="12" t="s">
        <v>25</v>
      </c>
      <c r="G4297" t="s">
        <v>59</v>
      </c>
      <c r="I4297" t="s">
        <v>33</v>
      </c>
      <c r="K4297" s="10">
        <v>0.20154664098018463</v>
      </c>
    </row>
    <row r="4298" spans="2:11" x14ac:dyDescent="0.55000000000000004">
      <c r="B4298" t="s">
        <v>65</v>
      </c>
      <c r="E4298" s="12" t="s">
        <v>25</v>
      </c>
      <c r="G4298" t="s">
        <v>58</v>
      </c>
      <c r="I4298" t="s">
        <v>34</v>
      </c>
      <c r="K4298" s="10">
        <v>0.69845335901981542</v>
      </c>
    </row>
    <row r="4299" spans="2:11" x14ac:dyDescent="0.55000000000000004">
      <c r="B4299" t="s">
        <v>65</v>
      </c>
      <c r="E4299" s="12" t="s">
        <v>25</v>
      </c>
      <c r="G4299" t="s">
        <v>57</v>
      </c>
      <c r="I4299" t="s">
        <v>34</v>
      </c>
      <c r="K4299" s="10">
        <v>0.08</v>
      </c>
    </row>
    <row r="4300" spans="2:11" x14ac:dyDescent="0.55000000000000004">
      <c r="B4300" t="s">
        <v>65</v>
      </c>
      <c r="E4300" s="12" t="s">
        <v>25</v>
      </c>
      <c r="G4300" t="s">
        <v>59</v>
      </c>
      <c r="I4300" t="s">
        <v>34</v>
      </c>
      <c r="K4300" s="10">
        <v>0.22154664098018462</v>
      </c>
    </row>
    <row r="4301" spans="2:11" x14ac:dyDescent="0.55000000000000004">
      <c r="B4301" t="s">
        <v>65</v>
      </c>
      <c r="E4301" s="12" t="s">
        <v>25</v>
      </c>
      <c r="G4301" t="s">
        <v>58</v>
      </c>
      <c r="I4301" t="s">
        <v>35</v>
      </c>
      <c r="K4301" s="10">
        <v>0.77845335901981538</v>
      </c>
    </row>
    <row r="4302" spans="2:11" x14ac:dyDescent="0.55000000000000004">
      <c r="B4302" t="s">
        <v>65</v>
      </c>
      <c r="E4302" s="12" t="s">
        <v>25</v>
      </c>
      <c r="G4302" t="s">
        <v>57</v>
      </c>
      <c r="I4302" t="s">
        <v>35</v>
      </c>
      <c r="K4302" s="10">
        <v>0.09</v>
      </c>
    </row>
    <row r="4303" spans="2:11" x14ac:dyDescent="0.55000000000000004">
      <c r="B4303" t="s">
        <v>65</v>
      </c>
      <c r="E4303" s="12" t="s">
        <v>25</v>
      </c>
      <c r="G4303" t="s">
        <v>59</v>
      </c>
      <c r="I4303" t="s">
        <v>35</v>
      </c>
      <c r="K4303" s="10">
        <v>0.13154664098018462</v>
      </c>
    </row>
    <row r="4304" spans="2:11" x14ac:dyDescent="0.55000000000000004">
      <c r="B4304" t="s">
        <v>65</v>
      </c>
      <c r="E4304" s="12" t="s">
        <v>25</v>
      </c>
      <c r="G4304" t="s">
        <v>58</v>
      </c>
      <c r="I4304" t="s">
        <v>36</v>
      </c>
      <c r="K4304" s="10">
        <v>0.77845335901981538</v>
      </c>
    </row>
    <row r="4305" spans="2:11" x14ac:dyDescent="0.55000000000000004">
      <c r="B4305" t="s">
        <v>65</v>
      </c>
      <c r="E4305" s="12" t="s">
        <v>25</v>
      </c>
      <c r="G4305" t="s">
        <v>57</v>
      </c>
      <c r="I4305" t="s">
        <v>36</v>
      </c>
      <c r="K4305" s="10">
        <v>0</v>
      </c>
    </row>
    <row r="4306" spans="2:11" x14ac:dyDescent="0.55000000000000004">
      <c r="B4306" t="s">
        <v>65</v>
      </c>
      <c r="E4306" s="12" t="s">
        <v>25</v>
      </c>
      <c r="G4306" t="s">
        <v>59</v>
      </c>
      <c r="I4306" t="s">
        <v>36</v>
      </c>
      <c r="K4306" s="10">
        <v>0.22154664098018462</v>
      </c>
    </row>
    <row r="4307" spans="2:11" x14ac:dyDescent="0.55000000000000004">
      <c r="B4307" t="s">
        <v>65</v>
      </c>
      <c r="E4307" t="s">
        <v>26</v>
      </c>
      <c r="G4307" t="s">
        <v>58</v>
      </c>
      <c r="I4307" t="s">
        <v>28</v>
      </c>
      <c r="K4307" s="10">
        <v>0.77845335901981538</v>
      </c>
    </row>
    <row r="4308" spans="2:11" x14ac:dyDescent="0.55000000000000004">
      <c r="B4308" t="s">
        <v>65</v>
      </c>
      <c r="E4308" t="s">
        <v>26</v>
      </c>
      <c r="G4308" t="s">
        <v>57</v>
      </c>
      <c r="I4308" t="s">
        <v>28</v>
      </c>
      <c r="K4308" s="10">
        <v>0</v>
      </c>
    </row>
    <row r="4309" spans="2:11" x14ac:dyDescent="0.55000000000000004">
      <c r="B4309" t="s">
        <v>65</v>
      </c>
      <c r="E4309" t="s">
        <v>26</v>
      </c>
      <c r="G4309" t="s">
        <v>59</v>
      </c>
      <c r="I4309" t="s">
        <v>28</v>
      </c>
      <c r="K4309" s="10">
        <v>0.22154664098018462</v>
      </c>
    </row>
    <row r="4310" spans="2:11" x14ac:dyDescent="0.55000000000000004">
      <c r="B4310" t="s">
        <v>65</v>
      </c>
      <c r="E4310" t="s">
        <v>26</v>
      </c>
      <c r="G4310" t="s">
        <v>58</v>
      </c>
      <c r="I4310" t="s">
        <v>29</v>
      </c>
      <c r="K4310" s="10">
        <v>0.77845335901981538</v>
      </c>
    </row>
    <row r="4311" spans="2:11" x14ac:dyDescent="0.55000000000000004">
      <c r="B4311" t="s">
        <v>65</v>
      </c>
      <c r="E4311" t="s">
        <v>26</v>
      </c>
      <c r="G4311" t="s">
        <v>57</v>
      </c>
      <c r="I4311" t="s">
        <v>29</v>
      </c>
      <c r="K4311" s="10">
        <v>0.02</v>
      </c>
    </row>
    <row r="4312" spans="2:11" x14ac:dyDescent="0.55000000000000004">
      <c r="B4312" t="s">
        <v>65</v>
      </c>
      <c r="E4312" t="s">
        <v>26</v>
      </c>
      <c r="G4312" t="s">
        <v>59</v>
      </c>
      <c r="I4312" t="s">
        <v>29</v>
      </c>
      <c r="K4312" s="10">
        <v>0.20154664098018463</v>
      </c>
    </row>
    <row r="4313" spans="2:11" x14ac:dyDescent="0.55000000000000004">
      <c r="B4313" t="s">
        <v>65</v>
      </c>
      <c r="E4313" t="s">
        <v>26</v>
      </c>
      <c r="G4313" t="s">
        <v>58</v>
      </c>
      <c r="I4313" t="s">
        <v>30</v>
      </c>
      <c r="K4313" s="10">
        <v>0.77845335901981538</v>
      </c>
    </row>
    <row r="4314" spans="2:11" x14ac:dyDescent="0.55000000000000004">
      <c r="B4314" t="s">
        <v>65</v>
      </c>
      <c r="E4314" t="s">
        <v>26</v>
      </c>
      <c r="G4314" t="s">
        <v>57</v>
      </c>
      <c r="I4314" t="s">
        <v>30</v>
      </c>
      <c r="K4314" s="10">
        <v>0.02</v>
      </c>
    </row>
    <row r="4315" spans="2:11" x14ac:dyDescent="0.55000000000000004">
      <c r="B4315" t="s">
        <v>65</v>
      </c>
      <c r="E4315" t="s">
        <v>26</v>
      </c>
      <c r="G4315" t="s">
        <v>59</v>
      </c>
      <c r="I4315" t="s">
        <v>30</v>
      </c>
      <c r="K4315" s="10">
        <v>0.20154664098018463</v>
      </c>
    </row>
    <row r="4316" spans="2:11" x14ac:dyDescent="0.55000000000000004">
      <c r="B4316" t="s">
        <v>65</v>
      </c>
      <c r="E4316" t="s">
        <v>26</v>
      </c>
      <c r="G4316" t="s">
        <v>58</v>
      </c>
      <c r="I4316" t="s">
        <v>31</v>
      </c>
      <c r="K4316" s="10">
        <v>0.77845335901981538</v>
      </c>
    </row>
    <row r="4317" spans="2:11" x14ac:dyDescent="0.55000000000000004">
      <c r="B4317" t="s">
        <v>65</v>
      </c>
      <c r="E4317" t="s">
        <v>26</v>
      </c>
      <c r="G4317" t="s">
        <v>57</v>
      </c>
      <c r="I4317" t="s">
        <v>31</v>
      </c>
      <c r="K4317" s="10">
        <v>0</v>
      </c>
    </row>
    <row r="4318" spans="2:11" x14ac:dyDescent="0.55000000000000004">
      <c r="B4318" t="s">
        <v>65</v>
      </c>
      <c r="E4318" t="s">
        <v>26</v>
      </c>
      <c r="G4318" t="s">
        <v>59</v>
      </c>
      <c r="I4318" t="s">
        <v>31</v>
      </c>
      <c r="K4318" s="10">
        <v>0.22154664098018462</v>
      </c>
    </row>
    <row r="4319" spans="2:11" x14ac:dyDescent="0.55000000000000004">
      <c r="B4319" t="s">
        <v>65</v>
      </c>
      <c r="E4319" t="s">
        <v>26</v>
      </c>
      <c r="G4319" t="s">
        <v>58</v>
      </c>
      <c r="I4319" t="s">
        <v>32</v>
      </c>
      <c r="K4319" s="10">
        <v>0.77845335901981538</v>
      </c>
    </row>
    <row r="4320" spans="2:11" x14ac:dyDescent="0.55000000000000004">
      <c r="B4320" t="s">
        <v>65</v>
      </c>
      <c r="E4320" t="s">
        <v>26</v>
      </c>
      <c r="G4320" t="s">
        <v>57</v>
      </c>
      <c r="I4320" t="s">
        <v>32</v>
      </c>
      <c r="K4320" s="10">
        <v>0</v>
      </c>
    </row>
    <row r="4321" spans="2:11" x14ac:dyDescent="0.55000000000000004">
      <c r="B4321" t="s">
        <v>65</v>
      </c>
      <c r="E4321" t="s">
        <v>26</v>
      </c>
      <c r="G4321" t="s">
        <v>59</v>
      </c>
      <c r="I4321" t="s">
        <v>32</v>
      </c>
      <c r="K4321" s="10">
        <v>0.22154664098018462</v>
      </c>
    </row>
    <row r="4322" spans="2:11" x14ac:dyDescent="0.55000000000000004">
      <c r="B4322" t="s">
        <v>65</v>
      </c>
      <c r="E4322" t="s">
        <v>26</v>
      </c>
      <c r="G4322" t="s">
        <v>58</v>
      </c>
      <c r="I4322" t="s">
        <v>33</v>
      </c>
      <c r="K4322" s="10">
        <v>0.77845335901981538</v>
      </c>
    </row>
    <row r="4323" spans="2:11" x14ac:dyDescent="0.55000000000000004">
      <c r="B4323" t="s">
        <v>65</v>
      </c>
      <c r="E4323" t="s">
        <v>26</v>
      </c>
      <c r="G4323" t="s">
        <v>57</v>
      </c>
      <c r="I4323" t="s">
        <v>33</v>
      </c>
      <c r="K4323" s="10">
        <v>0.02</v>
      </c>
    </row>
    <row r="4324" spans="2:11" x14ac:dyDescent="0.55000000000000004">
      <c r="B4324" t="s">
        <v>65</v>
      </c>
      <c r="E4324" t="s">
        <v>26</v>
      </c>
      <c r="G4324" t="s">
        <v>59</v>
      </c>
      <c r="I4324" t="s">
        <v>33</v>
      </c>
      <c r="K4324" s="10">
        <v>0.20154664098018463</v>
      </c>
    </row>
    <row r="4325" spans="2:11" x14ac:dyDescent="0.55000000000000004">
      <c r="B4325" t="s">
        <v>65</v>
      </c>
      <c r="E4325" t="s">
        <v>26</v>
      </c>
      <c r="G4325" t="s">
        <v>58</v>
      </c>
      <c r="I4325" t="s">
        <v>34</v>
      </c>
      <c r="K4325" s="10">
        <v>0.77845335901981538</v>
      </c>
    </row>
    <row r="4326" spans="2:11" x14ac:dyDescent="0.55000000000000004">
      <c r="B4326" t="s">
        <v>65</v>
      </c>
      <c r="E4326" t="s">
        <v>26</v>
      </c>
      <c r="G4326" t="s">
        <v>57</v>
      </c>
      <c r="I4326" t="s">
        <v>34</v>
      </c>
      <c r="K4326" s="10">
        <v>0.02</v>
      </c>
    </row>
    <row r="4327" spans="2:11" x14ac:dyDescent="0.55000000000000004">
      <c r="B4327" t="s">
        <v>65</v>
      </c>
      <c r="E4327" t="s">
        <v>26</v>
      </c>
      <c r="G4327" t="s">
        <v>59</v>
      </c>
      <c r="I4327" t="s">
        <v>34</v>
      </c>
      <c r="K4327" s="10">
        <v>0.20154664098018463</v>
      </c>
    </row>
    <row r="4328" spans="2:11" x14ac:dyDescent="0.55000000000000004">
      <c r="B4328" t="s">
        <v>65</v>
      </c>
      <c r="E4328" t="s">
        <v>26</v>
      </c>
      <c r="G4328" t="s">
        <v>58</v>
      </c>
      <c r="I4328" t="s">
        <v>35</v>
      </c>
      <c r="K4328" s="10">
        <v>0.77845335901981538</v>
      </c>
    </row>
    <row r="4329" spans="2:11" x14ac:dyDescent="0.55000000000000004">
      <c r="B4329" t="s">
        <v>65</v>
      </c>
      <c r="E4329" t="s">
        <v>26</v>
      </c>
      <c r="G4329" t="s">
        <v>57</v>
      </c>
      <c r="I4329" t="s">
        <v>35</v>
      </c>
      <c r="K4329" s="10">
        <v>0</v>
      </c>
    </row>
    <row r="4330" spans="2:11" x14ac:dyDescent="0.55000000000000004">
      <c r="B4330" t="s">
        <v>65</v>
      </c>
      <c r="E4330" t="s">
        <v>26</v>
      </c>
      <c r="G4330" t="s">
        <v>59</v>
      </c>
      <c r="I4330" t="s">
        <v>35</v>
      </c>
      <c r="K4330" s="10">
        <v>0.22154664098018462</v>
      </c>
    </row>
    <row r="4331" spans="2:11" x14ac:dyDescent="0.55000000000000004">
      <c r="B4331" t="s">
        <v>65</v>
      </c>
      <c r="E4331" t="s">
        <v>26</v>
      </c>
      <c r="G4331" t="s">
        <v>58</v>
      </c>
      <c r="I4331" t="s">
        <v>36</v>
      </c>
      <c r="K4331" s="10">
        <v>0.77845335901981538</v>
      </c>
    </row>
    <row r="4332" spans="2:11" x14ac:dyDescent="0.55000000000000004">
      <c r="B4332" t="s">
        <v>65</v>
      </c>
      <c r="E4332" t="s">
        <v>26</v>
      </c>
      <c r="G4332" t="s">
        <v>57</v>
      </c>
      <c r="I4332" t="s">
        <v>36</v>
      </c>
      <c r="K4332" s="10">
        <v>0</v>
      </c>
    </row>
    <row r="4333" spans="2:11" x14ac:dyDescent="0.55000000000000004">
      <c r="B4333" t="s">
        <v>65</v>
      </c>
      <c r="E4333" t="s">
        <v>26</v>
      </c>
      <c r="G4333" t="s">
        <v>59</v>
      </c>
      <c r="I4333" t="s">
        <v>36</v>
      </c>
      <c r="K4333" s="10">
        <v>0.22154664098018462</v>
      </c>
    </row>
    <row r="4334" spans="2:11" x14ac:dyDescent="0.55000000000000004">
      <c r="B4334" s="13" t="s">
        <v>65</v>
      </c>
      <c r="E4334" s="12" t="s">
        <v>8</v>
      </c>
      <c r="F4334" t="s">
        <v>52</v>
      </c>
      <c r="G4334" t="s">
        <v>59</v>
      </c>
      <c r="I4334" t="s">
        <v>28</v>
      </c>
      <c r="K4334" s="10">
        <v>0.20364440235079964</v>
      </c>
    </row>
    <row r="4335" spans="2:11" x14ac:dyDescent="0.55000000000000004">
      <c r="B4335" t="s">
        <v>65</v>
      </c>
      <c r="E4335" s="12" t="s">
        <v>8</v>
      </c>
      <c r="F4335" t="s">
        <v>52</v>
      </c>
      <c r="G4335" t="s">
        <v>57</v>
      </c>
      <c r="I4335" t="s">
        <v>28</v>
      </c>
      <c r="K4335" s="10">
        <v>0.46009493619305852</v>
      </c>
    </row>
    <row r="4336" spans="2:11" x14ac:dyDescent="0.55000000000000004">
      <c r="B4336" t="s">
        <v>65</v>
      </c>
      <c r="E4336" s="12" t="s">
        <v>8</v>
      </c>
      <c r="F4336" t="s">
        <v>52</v>
      </c>
      <c r="G4336" t="s">
        <v>58</v>
      </c>
      <c r="I4336" t="s">
        <v>28</v>
      </c>
      <c r="K4336" s="10">
        <v>0.33626066145614186</v>
      </c>
    </row>
    <row r="4337" spans="2:11" x14ac:dyDescent="0.55000000000000004">
      <c r="B4337" t="s">
        <v>65</v>
      </c>
      <c r="E4337" s="12" t="s">
        <v>8</v>
      </c>
      <c r="F4337" t="s">
        <v>52</v>
      </c>
      <c r="G4337" t="s">
        <v>59</v>
      </c>
      <c r="I4337" t="s">
        <v>29</v>
      </c>
      <c r="K4337" s="10">
        <v>0.23864440235079964</v>
      </c>
    </row>
    <row r="4338" spans="2:11" x14ac:dyDescent="0.55000000000000004">
      <c r="B4338" t="s">
        <v>65</v>
      </c>
      <c r="E4338" s="12" t="s">
        <v>8</v>
      </c>
      <c r="F4338" t="s">
        <v>52</v>
      </c>
      <c r="G4338" t="s">
        <v>57</v>
      </c>
      <c r="I4338" t="s">
        <v>29</v>
      </c>
      <c r="K4338" s="10">
        <v>0.41509493619305854</v>
      </c>
    </row>
    <row r="4339" spans="2:11" x14ac:dyDescent="0.55000000000000004">
      <c r="B4339" t="s">
        <v>65</v>
      </c>
      <c r="E4339" s="12" t="s">
        <v>8</v>
      </c>
      <c r="F4339" t="s">
        <v>52</v>
      </c>
      <c r="G4339" t="s">
        <v>58</v>
      </c>
      <c r="I4339" t="s">
        <v>29</v>
      </c>
      <c r="K4339" s="10">
        <v>0.34626066145614187</v>
      </c>
    </row>
    <row r="4340" spans="2:11" x14ac:dyDescent="0.55000000000000004">
      <c r="B4340" t="s">
        <v>65</v>
      </c>
      <c r="E4340" s="12" t="s">
        <v>8</v>
      </c>
      <c r="F4340" t="s">
        <v>52</v>
      </c>
      <c r="G4340" t="s">
        <v>59</v>
      </c>
      <c r="I4340" t="s">
        <v>30</v>
      </c>
      <c r="K4340" s="10">
        <v>0.23864440235079964</v>
      </c>
    </row>
    <row r="4341" spans="2:11" x14ac:dyDescent="0.55000000000000004">
      <c r="B4341" t="s">
        <v>65</v>
      </c>
      <c r="E4341" s="12" t="s">
        <v>8</v>
      </c>
      <c r="F4341" t="s">
        <v>52</v>
      </c>
      <c r="G4341" t="s">
        <v>57</v>
      </c>
      <c r="I4341" t="s">
        <v>30</v>
      </c>
      <c r="K4341" s="10">
        <v>0.41509493619305854</v>
      </c>
    </row>
    <row r="4342" spans="2:11" x14ac:dyDescent="0.55000000000000004">
      <c r="B4342" t="s">
        <v>65</v>
      </c>
      <c r="E4342" s="12" t="s">
        <v>8</v>
      </c>
      <c r="F4342" t="s">
        <v>52</v>
      </c>
      <c r="G4342" t="s">
        <v>58</v>
      </c>
      <c r="I4342" t="s">
        <v>30</v>
      </c>
      <c r="K4342" s="10">
        <v>0.34626066145614187</v>
      </c>
    </row>
    <row r="4343" spans="2:11" x14ac:dyDescent="0.55000000000000004">
      <c r="B4343" t="s">
        <v>65</v>
      </c>
      <c r="E4343" s="12" t="s">
        <v>8</v>
      </c>
      <c r="F4343" t="s">
        <v>52</v>
      </c>
      <c r="G4343" t="s">
        <v>59</v>
      </c>
      <c r="I4343" t="s">
        <v>31</v>
      </c>
      <c r="K4343" s="10">
        <v>0.23864440235079964</v>
      </c>
    </row>
    <row r="4344" spans="2:11" x14ac:dyDescent="0.55000000000000004">
      <c r="B4344" t="s">
        <v>65</v>
      </c>
      <c r="E4344" s="12" t="s">
        <v>8</v>
      </c>
      <c r="F4344" t="s">
        <v>52</v>
      </c>
      <c r="G4344" t="s">
        <v>57</v>
      </c>
      <c r="I4344" t="s">
        <v>31</v>
      </c>
      <c r="K4344" s="10">
        <v>0.39509493619305852</v>
      </c>
    </row>
    <row r="4345" spans="2:11" x14ac:dyDescent="0.55000000000000004">
      <c r="B4345" t="s">
        <v>65</v>
      </c>
      <c r="E4345" s="12" t="s">
        <v>8</v>
      </c>
      <c r="F4345" t="s">
        <v>52</v>
      </c>
      <c r="G4345" t="s">
        <v>58</v>
      </c>
      <c r="I4345" t="s">
        <v>31</v>
      </c>
      <c r="K4345" s="10">
        <v>0.36626066145614189</v>
      </c>
    </row>
    <row r="4346" spans="2:11" x14ac:dyDescent="0.55000000000000004">
      <c r="B4346" t="s">
        <v>65</v>
      </c>
      <c r="E4346" s="12" t="s">
        <v>8</v>
      </c>
      <c r="F4346" t="s">
        <v>52</v>
      </c>
      <c r="G4346" t="s">
        <v>59</v>
      </c>
      <c r="I4346" t="s">
        <v>32</v>
      </c>
      <c r="K4346" s="10">
        <v>0.23864440235079964</v>
      </c>
    </row>
    <row r="4347" spans="2:11" x14ac:dyDescent="0.55000000000000004">
      <c r="B4347" t="s">
        <v>65</v>
      </c>
      <c r="E4347" s="12" t="s">
        <v>8</v>
      </c>
      <c r="F4347" t="s">
        <v>52</v>
      </c>
      <c r="G4347" t="s">
        <v>57</v>
      </c>
      <c r="I4347" t="s">
        <v>32</v>
      </c>
      <c r="K4347" s="10">
        <v>0.41509493619305854</v>
      </c>
    </row>
    <row r="4348" spans="2:11" x14ac:dyDescent="0.55000000000000004">
      <c r="B4348" t="s">
        <v>65</v>
      </c>
      <c r="E4348" s="12" t="s">
        <v>8</v>
      </c>
      <c r="F4348" t="s">
        <v>52</v>
      </c>
      <c r="G4348" t="s">
        <v>58</v>
      </c>
      <c r="I4348" t="s">
        <v>32</v>
      </c>
      <c r="K4348" s="10">
        <v>0.34626066145614187</v>
      </c>
    </row>
    <row r="4349" spans="2:11" x14ac:dyDescent="0.55000000000000004">
      <c r="B4349" t="s">
        <v>65</v>
      </c>
      <c r="E4349" s="12" t="s">
        <v>8</v>
      </c>
      <c r="F4349" t="s">
        <v>52</v>
      </c>
      <c r="G4349" t="s">
        <v>59</v>
      </c>
      <c r="I4349" t="s">
        <v>33</v>
      </c>
      <c r="K4349" s="10">
        <v>0.22864440235079964</v>
      </c>
    </row>
    <row r="4350" spans="2:11" x14ac:dyDescent="0.55000000000000004">
      <c r="B4350" t="s">
        <v>65</v>
      </c>
      <c r="E4350" s="12" t="s">
        <v>8</v>
      </c>
      <c r="F4350" t="s">
        <v>52</v>
      </c>
      <c r="G4350" t="s">
        <v>57</v>
      </c>
      <c r="I4350" t="s">
        <v>33</v>
      </c>
      <c r="K4350" s="10">
        <v>0.42509493619305855</v>
      </c>
    </row>
    <row r="4351" spans="2:11" x14ac:dyDescent="0.55000000000000004">
      <c r="B4351" t="s">
        <v>65</v>
      </c>
      <c r="E4351" s="12" t="s">
        <v>8</v>
      </c>
      <c r="F4351" t="s">
        <v>52</v>
      </c>
      <c r="G4351" t="s">
        <v>58</v>
      </c>
      <c r="I4351" t="s">
        <v>33</v>
      </c>
      <c r="K4351" s="10">
        <v>0.34626066145614187</v>
      </c>
    </row>
    <row r="4352" spans="2:11" x14ac:dyDescent="0.55000000000000004">
      <c r="B4352" t="s">
        <v>65</v>
      </c>
      <c r="E4352" s="12" t="s">
        <v>8</v>
      </c>
      <c r="F4352" t="s">
        <v>52</v>
      </c>
      <c r="G4352" t="s">
        <v>59</v>
      </c>
      <c r="I4352" t="s">
        <v>34</v>
      </c>
      <c r="K4352" s="10">
        <v>0.18864440235079963</v>
      </c>
    </row>
    <row r="4353" spans="2:11" x14ac:dyDescent="0.55000000000000004">
      <c r="B4353" t="s">
        <v>65</v>
      </c>
      <c r="E4353" s="12" t="s">
        <v>8</v>
      </c>
      <c r="F4353" t="s">
        <v>52</v>
      </c>
      <c r="G4353" t="s">
        <v>57</v>
      </c>
      <c r="I4353" t="s">
        <v>34</v>
      </c>
      <c r="K4353" s="10">
        <v>0.48509493619305855</v>
      </c>
    </row>
    <row r="4354" spans="2:11" x14ac:dyDescent="0.55000000000000004">
      <c r="B4354" t="s">
        <v>65</v>
      </c>
      <c r="E4354" s="12" t="s">
        <v>8</v>
      </c>
      <c r="F4354" t="s">
        <v>52</v>
      </c>
      <c r="G4354" t="s">
        <v>58</v>
      </c>
      <c r="I4354" t="s">
        <v>34</v>
      </c>
      <c r="K4354" s="10">
        <v>0.32626066145614191</v>
      </c>
    </row>
    <row r="4355" spans="2:11" x14ac:dyDescent="0.55000000000000004">
      <c r="B4355" t="s">
        <v>65</v>
      </c>
      <c r="E4355" s="12" t="s">
        <v>8</v>
      </c>
      <c r="F4355" t="s">
        <v>52</v>
      </c>
      <c r="G4355" t="s">
        <v>59</v>
      </c>
      <c r="I4355" t="s">
        <v>35</v>
      </c>
      <c r="K4355" s="10">
        <v>0.20364440235079964</v>
      </c>
    </row>
    <row r="4356" spans="2:11" x14ac:dyDescent="0.55000000000000004">
      <c r="B4356" t="s">
        <v>65</v>
      </c>
      <c r="E4356" s="12" t="s">
        <v>8</v>
      </c>
      <c r="F4356" t="s">
        <v>52</v>
      </c>
      <c r="G4356" t="s">
        <v>57</v>
      </c>
      <c r="I4356" t="s">
        <v>35</v>
      </c>
      <c r="K4356" s="10">
        <v>0.46009493619305852</v>
      </c>
    </row>
    <row r="4357" spans="2:11" x14ac:dyDescent="0.55000000000000004">
      <c r="B4357" t="s">
        <v>65</v>
      </c>
      <c r="E4357" s="12" t="s">
        <v>8</v>
      </c>
      <c r="F4357" t="s">
        <v>52</v>
      </c>
      <c r="G4357" t="s">
        <v>58</v>
      </c>
      <c r="I4357" t="s">
        <v>35</v>
      </c>
      <c r="K4357" s="10">
        <v>0.33626066145614186</v>
      </c>
    </row>
    <row r="4358" spans="2:11" x14ac:dyDescent="0.55000000000000004">
      <c r="B4358" t="s">
        <v>65</v>
      </c>
      <c r="E4358" s="12" t="s">
        <v>8</v>
      </c>
      <c r="F4358" t="s">
        <v>52</v>
      </c>
      <c r="G4358" t="s">
        <v>59</v>
      </c>
      <c r="I4358" t="s">
        <v>36</v>
      </c>
      <c r="K4358" s="10">
        <v>0.20364440235079964</v>
      </c>
    </row>
    <row r="4359" spans="2:11" x14ac:dyDescent="0.55000000000000004">
      <c r="B4359" t="s">
        <v>65</v>
      </c>
      <c r="E4359" s="12" t="s">
        <v>8</v>
      </c>
      <c r="F4359" t="s">
        <v>52</v>
      </c>
      <c r="G4359" t="s">
        <v>57</v>
      </c>
      <c r="I4359" t="s">
        <v>36</v>
      </c>
      <c r="K4359" s="10">
        <v>0.46009493619305852</v>
      </c>
    </row>
    <row r="4360" spans="2:11" x14ac:dyDescent="0.55000000000000004">
      <c r="B4360" t="s">
        <v>65</v>
      </c>
      <c r="E4360" s="12" t="s">
        <v>8</v>
      </c>
      <c r="F4360" t="s">
        <v>52</v>
      </c>
      <c r="G4360" t="s">
        <v>58</v>
      </c>
      <c r="I4360" t="s">
        <v>36</v>
      </c>
      <c r="K4360" s="10">
        <v>0.33626066145614186</v>
      </c>
    </row>
    <row r="4361" spans="2:11" x14ac:dyDescent="0.55000000000000004">
      <c r="B4361" t="s">
        <v>65</v>
      </c>
      <c r="E4361" s="12" t="s">
        <v>25</v>
      </c>
      <c r="F4361" t="s">
        <v>52</v>
      </c>
      <c r="G4361" t="s">
        <v>59</v>
      </c>
      <c r="I4361" t="s">
        <v>28</v>
      </c>
      <c r="K4361" s="10">
        <v>0.22864440235079964</v>
      </c>
    </row>
    <row r="4362" spans="2:11" x14ac:dyDescent="0.55000000000000004">
      <c r="B4362" t="s">
        <v>65</v>
      </c>
      <c r="E4362" s="12" t="s">
        <v>25</v>
      </c>
      <c r="F4362" t="s">
        <v>52</v>
      </c>
      <c r="G4362" t="s">
        <v>57</v>
      </c>
      <c r="I4362" t="s">
        <v>28</v>
      </c>
      <c r="K4362" s="10">
        <v>0.40509493619305853</v>
      </c>
    </row>
    <row r="4363" spans="2:11" x14ac:dyDescent="0.55000000000000004">
      <c r="B4363" t="s">
        <v>65</v>
      </c>
      <c r="E4363" s="12" t="s">
        <v>25</v>
      </c>
      <c r="F4363" t="s">
        <v>52</v>
      </c>
      <c r="G4363" t="s">
        <v>58</v>
      </c>
      <c r="I4363" t="s">
        <v>28</v>
      </c>
      <c r="K4363" s="10">
        <v>0.36626066145614189</v>
      </c>
    </row>
    <row r="4364" spans="2:11" x14ac:dyDescent="0.55000000000000004">
      <c r="B4364" t="s">
        <v>65</v>
      </c>
      <c r="E4364" s="12" t="s">
        <v>25</v>
      </c>
      <c r="F4364" t="s">
        <v>52</v>
      </c>
      <c r="G4364" t="s">
        <v>59</v>
      </c>
      <c r="I4364" t="s">
        <v>29</v>
      </c>
      <c r="K4364" s="10">
        <v>0.23864440235079964</v>
      </c>
    </row>
    <row r="4365" spans="2:11" x14ac:dyDescent="0.55000000000000004">
      <c r="B4365" t="s">
        <v>65</v>
      </c>
      <c r="E4365" s="12" t="s">
        <v>25</v>
      </c>
      <c r="F4365" t="s">
        <v>52</v>
      </c>
      <c r="G4365" t="s">
        <v>57</v>
      </c>
      <c r="I4365" t="s">
        <v>29</v>
      </c>
      <c r="K4365" s="10">
        <v>0.41509493619305854</v>
      </c>
    </row>
    <row r="4366" spans="2:11" x14ac:dyDescent="0.55000000000000004">
      <c r="B4366" t="s">
        <v>65</v>
      </c>
      <c r="E4366" s="12" t="s">
        <v>25</v>
      </c>
      <c r="F4366" t="s">
        <v>52</v>
      </c>
      <c r="G4366" t="s">
        <v>58</v>
      </c>
      <c r="I4366" t="s">
        <v>29</v>
      </c>
      <c r="K4366" s="10">
        <v>0.34626066145614187</v>
      </c>
    </row>
    <row r="4367" spans="2:11" x14ac:dyDescent="0.55000000000000004">
      <c r="B4367" t="s">
        <v>65</v>
      </c>
      <c r="E4367" s="12" t="s">
        <v>25</v>
      </c>
      <c r="F4367" t="s">
        <v>52</v>
      </c>
      <c r="G4367" t="s">
        <v>59</v>
      </c>
      <c r="I4367" t="s">
        <v>30</v>
      </c>
      <c r="K4367" s="10">
        <v>0.23864440235079964</v>
      </c>
    </row>
    <row r="4368" spans="2:11" x14ac:dyDescent="0.55000000000000004">
      <c r="B4368" t="s">
        <v>65</v>
      </c>
      <c r="E4368" s="12" t="s">
        <v>25</v>
      </c>
      <c r="F4368" t="s">
        <v>52</v>
      </c>
      <c r="G4368" t="s">
        <v>57</v>
      </c>
      <c r="I4368" t="s">
        <v>30</v>
      </c>
      <c r="K4368" s="10">
        <v>0.41509493619305854</v>
      </c>
    </row>
    <row r="4369" spans="2:11" x14ac:dyDescent="0.55000000000000004">
      <c r="B4369" t="s">
        <v>65</v>
      </c>
      <c r="E4369" s="12" t="s">
        <v>25</v>
      </c>
      <c r="F4369" t="s">
        <v>52</v>
      </c>
      <c r="G4369" t="s">
        <v>58</v>
      </c>
      <c r="I4369" t="s">
        <v>30</v>
      </c>
      <c r="K4369" s="10">
        <v>0.34626066145614187</v>
      </c>
    </row>
    <row r="4370" spans="2:11" x14ac:dyDescent="0.55000000000000004">
      <c r="B4370" t="s">
        <v>65</v>
      </c>
      <c r="E4370" s="12" t="s">
        <v>25</v>
      </c>
      <c r="F4370" t="s">
        <v>52</v>
      </c>
      <c r="G4370" t="s">
        <v>59</v>
      </c>
      <c r="I4370" t="s">
        <v>31</v>
      </c>
      <c r="K4370" s="10">
        <v>0.23864440235079964</v>
      </c>
    </row>
    <row r="4371" spans="2:11" x14ac:dyDescent="0.55000000000000004">
      <c r="B4371" t="s">
        <v>65</v>
      </c>
      <c r="E4371" s="12" t="s">
        <v>25</v>
      </c>
      <c r="F4371" t="s">
        <v>52</v>
      </c>
      <c r="G4371" t="s">
        <v>57</v>
      </c>
      <c r="I4371" t="s">
        <v>31</v>
      </c>
      <c r="K4371" s="10">
        <v>0.39509493619305852</v>
      </c>
    </row>
    <row r="4372" spans="2:11" x14ac:dyDescent="0.55000000000000004">
      <c r="B4372" t="s">
        <v>65</v>
      </c>
      <c r="E4372" s="12" t="s">
        <v>25</v>
      </c>
      <c r="F4372" t="s">
        <v>52</v>
      </c>
      <c r="G4372" t="s">
        <v>58</v>
      </c>
      <c r="I4372" t="s">
        <v>31</v>
      </c>
      <c r="K4372" s="10">
        <v>0.36626066145614189</v>
      </c>
    </row>
    <row r="4373" spans="2:11" x14ac:dyDescent="0.55000000000000004">
      <c r="B4373" t="s">
        <v>65</v>
      </c>
      <c r="E4373" s="12" t="s">
        <v>25</v>
      </c>
      <c r="F4373" t="s">
        <v>52</v>
      </c>
      <c r="G4373" t="s">
        <v>59</v>
      </c>
      <c r="I4373" t="s">
        <v>32</v>
      </c>
      <c r="K4373" s="10">
        <v>0.23864440235079964</v>
      </c>
    </row>
    <row r="4374" spans="2:11" x14ac:dyDescent="0.55000000000000004">
      <c r="B4374" t="s">
        <v>65</v>
      </c>
      <c r="E4374" s="12" t="s">
        <v>25</v>
      </c>
      <c r="F4374" t="s">
        <v>52</v>
      </c>
      <c r="G4374" t="s">
        <v>57</v>
      </c>
      <c r="I4374" t="s">
        <v>32</v>
      </c>
      <c r="K4374" s="10">
        <v>0.41509493619305854</v>
      </c>
    </row>
    <row r="4375" spans="2:11" x14ac:dyDescent="0.55000000000000004">
      <c r="B4375" t="s">
        <v>65</v>
      </c>
      <c r="E4375" s="12" t="s">
        <v>25</v>
      </c>
      <c r="F4375" t="s">
        <v>52</v>
      </c>
      <c r="G4375" t="s">
        <v>58</v>
      </c>
      <c r="I4375" t="s">
        <v>32</v>
      </c>
      <c r="K4375" s="10">
        <v>0.34626066145614187</v>
      </c>
    </row>
    <row r="4376" spans="2:11" x14ac:dyDescent="0.55000000000000004">
      <c r="B4376" t="s">
        <v>65</v>
      </c>
      <c r="E4376" s="12" t="s">
        <v>25</v>
      </c>
      <c r="F4376" t="s">
        <v>52</v>
      </c>
      <c r="G4376" t="s">
        <v>59</v>
      </c>
      <c r="I4376" t="s">
        <v>33</v>
      </c>
      <c r="K4376" s="10">
        <v>0.22864440235079964</v>
      </c>
    </row>
    <row r="4377" spans="2:11" x14ac:dyDescent="0.55000000000000004">
      <c r="B4377" t="s">
        <v>65</v>
      </c>
      <c r="E4377" s="12" t="s">
        <v>25</v>
      </c>
      <c r="F4377" t="s">
        <v>52</v>
      </c>
      <c r="G4377" t="s">
        <v>57</v>
      </c>
      <c r="I4377" t="s">
        <v>33</v>
      </c>
      <c r="K4377" s="10">
        <v>0.42509493619305855</v>
      </c>
    </row>
    <row r="4378" spans="2:11" x14ac:dyDescent="0.55000000000000004">
      <c r="B4378" t="s">
        <v>65</v>
      </c>
      <c r="E4378" s="12" t="s">
        <v>25</v>
      </c>
      <c r="F4378" t="s">
        <v>52</v>
      </c>
      <c r="G4378" t="s">
        <v>58</v>
      </c>
      <c r="I4378" t="s">
        <v>33</v>
      </c>
      <c r="K4378" s="10">
        <v>0.34626066145614187</v>
      </c>
    </row>
    <row r="4379" spans="2:11" x14ac:dyDescent="0.55000000000000004">
      <c r="B4379" t="s">
        <v>65</v>
      </c>
      <c r="E4379" s="12" t="s">
        <v>25</v>
      </c>
      <c r="F4379" t="s">
        <v>52</v>
      </c>
      <c r="G4379" t="s">
        <v>59</v>
      </c>
      <c r="I4379" t="s">
        <v>34</v>
      </c>
      <c r="K4379" s="10">
        <v>0.14864440235079962</v>
      </c>
    </row>
    <row r="4380" spans="2:11" x14ac:dyDescent="0.55000000000000004">
      <c r="B4380" t="s">
        <v>65</v>
      </c>
      <c r="E4380" s="12" t="s">
        <v>25</v>
      </c>
      <c r="F4380" t="s">
        <v>52</v>
      </c>
      <c r="G4380" t="s">
        <v>57</v>
      </c>
      <c r="I4380" t="s">
        <v>34</v>
      </c>
      <c r="K4380" s="10">
        <v>0.48509493619305855</v>
      </c>
    </row>
    <row r="4381" spans="2:11" x14ac:dyDescent="0.55000000000000004">
      <c r="B4381" t="s">
        <v>65</v>
      </c>
      <c r="E4381" s="12" t="s">
        <v>25</v>
      </c>
      <c r="F4381" t="s">
        <v>52</v>
      </c>
      <c r="G4381" t="s">
        <v>58</v>
      </c>
      <c r="I4381" t="s">
        <v>34</v>
      </c>
      <c r="K4381" s="10">
        <v>0.36626066145614189</v>
      </c>
    </row>
    <row r="4382" spans="2:11" x14ac:dyDescent="0.55000000000000004">
      <c r="B4382" t="s">
        <v>65</v>
      </c>
      <c r="E4382" s="12" t="s">
        <v>25</v>
      </c>
      <c r="F4382" t="s">
        <v>52</v>
      </c>
      <c r="G4382" t="s">
        <v>59</v>
      </c>
      <c r="I4382" t="s">
        <v>35</v>
      </c>
      <c r="K4382" s="10">
        <v>0.22864440235079964</v>
      </c>
    </row>
    <row r="4383" spans="2:11" x14ac:dyDescent="0.55000000000000004">
      <c r="B4383" t="s">
        <v>65</v>
      </c>
      <c r="E4383" s="12" t="s">
        <v>25</v>
      </c>
      <c r="F4383" t="s">
        <v>52</v>
      </c>
      <c r="G4383" t="s">
        <v>57</v>
      </c>
      <c r="I4383" t="s">
        <v>35</v>
      </c>
      <c r="K4383" s="10">
        <v>0.49509493619305855</v>
      </c>
    </row>
    <row r="4384" spans="2:11" x14ac:dyDescent="0.55000000000000004">
      <c r="B4384" t="s">
        <v>65</v>
      </c>
      <c r="E4384" s="12" t="s">
        <v>25</v>
      </c>
      <c r="F4384" t="s">
        <v>52</v>
      </c>
      <c r="G4384" t="s">
        <v>58</v>
      </c>
      <c r="I4384" t="s">
        <v>35</v>
      </c>
      <c r="K4384" s="10">
        <v>0.27626066145614192</v>
      </c>
    </row>
    <row r="4385" spans="2:11" x14ac:dyDescent="0.55000000000000004">
      <c r="B4385" t="s">
        <v>65</v>
      </c>
      <c r="E4385" s="12" t="s">
        <v>25</v>
      </c>
      <c r="F4385" t="s">
        <v>52</v>
      </c>
      <c r="G4385" t="s">
        <v>59</v>
      </c>
      <c r="I4385" t="s">
        <v>36</v>
      </c>
      <c r="K4385" s="10">
        <v>0.22864440235079964</v>
      </c>
    </row>
    <row r="4386" spans="2:11" x14ac:dyDescent="0.55000000000000004">
      <c r="B4386" t="s">
        <v>65</v>
      </c>
      <c r="E4386" s="12" t="s">
        <v>25</v>
      </c>
      <c r="F4386" t="s">
        <v>52</v>
      </c>
      <c r="G4386" t="s">
        <v>57</v>
      </c>
      <c r="I4386" t="s">
        <v>36</v>
      </c>
      <c r="K4386" s="10">
        <v>0.40509493619305853</v>
      </c>
    </row>
    <row r="4387" spans="2:11" x14ac:dyDescent="0.55000000000000004">
      <c r="B4387" t="s">
        <v>65</v>
      </c>
      <c r="E4387" s="12" t="s">
        <v>25</v>
      </c>
      <c r="F4387" t="s">
        <v>52</v>
      </c>
      <c r="G4387" t="s">
        <v>58</v>
      </c>
      <c r="I4387" t="s">
        <v>36</v>
      </c>
      <c r="K4387" s="10">
        <v>0.36626066145614189</v>
      </c>
    </row>
    <row r="4388" spans="2:11" x14ac:dyDescent="0.55000000000000004">
      <c r="B4388" t="s">
        <v>65</v>
      </c>
      <c r="E4388" t="s">
        <v>26</v>
      </c>
      <c r="F4388" t="s">
        <v>52</v>
      </c>
      <c r="G4388" t="s">
        <v>59</v>
      </c>
      <c r="I4388" t="s">
        <v>28</v>
      </c>
      <c r="K4388" s="10">
        <v>0.22864440235079964</v>
      </c>
    </row>
    <row r="4389" spans="2:11" x14ac:dyDescent="0.55000000000000004">
      <c r="B4389" t="s">
        <v>65</v>
      </c>
      <c r="E4389" t="s">
        <v>26</v>
      </c>
      <c r="F4389" t="s">
        <v>52</v>
      </c>
      <c r="G4389" t="s">
        <v>57</v>
      </c>
      <c r="I4389" t="s">
        <v>28</v>
      </c>
      <c r="K4389" s="10">
        <v>0.40509493619305853</v>
      </c>
    </row>
    <row r="4390" spans="2:11" x14ac:dyDescent="0.55000000000000004">
      <c r="B4390" t="s">
        <v>65</v>
      </c>
      <c r="E4390" t="s">
        <v>26</v>
      </c>
      <c r="F4390" t="s">
        <v>52</v>
      </c>
      <c r="G4390" t="s">
        <v>58</v>
      </c>
      <c r="I4390" t="s">
        <v>28</v>
      </c>
      <c r="K4390" s="10">
        <v>0.36626066145614189</v>
      </c>
    </row>
    <row r="4391" spans="2:11" x14ac:dyDescent="0.55000000000000004">
      <c r="B4391" t="s">
        <v>65</v>
      </c>
      <c r="E4391" t="s">
        <v>26</v>
      </c>
      <c r="F4391" t="s">
        <v>52</v>
      </c>
      <c r="G4391" t="s">
        <v>59</v>
      </c>
      <c r="I4391" t="s">
        <v>29</v>
      </c>
      <c r="K4391" s="10">
        <v>0.22864440235079964</v>
      </c>
    </row>
    <row r="4392" spans="2:11" x14ac:dyDescent="0.55000000000000004">
      <c r="B4392" t="s">
        <v>65</v>
      </c>
      <c r="E4392" t="s">
        <v>26</v>
      </c>
      <c r="F4392" t="s">
        <v>52</v>
      </c>
      <c r="G4392" t="s">
        <v>57</v>
      </c>
      <c r="I4392" t="s">
        <v>29</v>
      </c>
      <c r="K4392" s="10">
        <v>0.42509493619305855</v>
      </c>
    </row>
    <row r="4393" spans="2:11" x14ac:dyDescent="0.55000000000000004">
      <c r="B4393" t="s">
        <v>65</v>
      </c>
      <c r="E4393" t="s">
        <v>26</v>
      </c>
      <c r="F4393" t="s">
        <v>52</v>
      </c>
      <c r="G4393" t="s">
        <v>58</v>
      </c>
      <c r="I4393" t="s">
        <v>29</v>
      </c>
      <c r="K4393" s="10">
        <v>0.34626066145614187</v>
      </c>
    </row>
    <row r="4394" spans="2:11" x14ac:dyDescent="0.55000000000000004">
      <c r="B4394" t="s">
        <v>65</v>
      </c>
      <c r="E4394" t="s">
        <v>26</v>
      </c>
      <c r="F4394" t="s">
        <v>52</v>
      </c>
      <c r="G4394" t="s">
        <v>59</v>
      </c>
      <c r="I4394" t="s">
        <v>30</v>
      </c>
      <c r="K4394" s="10">
        <v>0.22864440235079964</v>
      </c>
    </row>
    <row r="4395" spans="2:11" x14ac:dyDescent="0.55000000000000004">
      <c r="B4395" t="s">
        <v>65</v>
      </c>
      <c r="E4395" t="s">
        <v>26</v>
      </c>
      <c r="F4395" t="s">
        <v>52</v>
      </c>
      <c r="G4395" t="s">
        <v>57</v>
      </c>
      <c r="I4395" t="s">
        <v>30</v>
      </c>
      <c r="K4395" s="10">
        <v>0.42509493619305855</v>
      </c>
    </row>
    <row r="4396" spans="2:11" x14ac:dyDescent="0.55000000000000004">
      <c r="B4396" t="s">
        <v>65</v>
      </c>
      <c r="E4396" t="s">
        <v>26</v>
      </c>
      <c r="F4396" t="s">
        <v>52</v>
      </c>
      <c r="G4396" t="s">
        <v>58</v>
      </c>
      <c r="I4396" t="s">
        <v>30</v>
      </c>
      <c r="K4396" s="10">
        <v>0.34626066145614187</v>
      </c>
    </row>
    <row r="4397" spans="2:11" x14ac:dyDescent="0.55000000000000004">
      <c r="B4397" t="s">
        <v>65</v>
      </c>
      <c r="E4397" t="s">
        <v>26</v>
      </c>
      <c r="F4397" t="s">
        <v>52</v>
      </c>
      <c r="G4397" t="s">
        <v>59</v>
      </c>
      <c r="I4397" t="s">
        <v>31</v>
      </c>
      <c r="K4397" s="10">
        <v>0.22864440235079964</v>
      </c>
    </row>
    <row r="4398" spans="2:11" x14ac:dyDescent="0.55000000000000004">
      <c r="B4398" t="s">
        <v>65</v>
      </c>
      <c r="E4398" t="s">
        <v>26</v>
      </c>
      <c r="F4398" t="s">
        <v>52</v>
      </c>
      <c r="G4398" t="s">
        <v>57</v>
      </c>
      <c r="I4398" t="s">
        <v>31</v>
      </c>
      <c r="K4398" s="10">
        <v>0.40509493619305853</v>
      </c>
    </row>
    <row r="4399" spans="2:11" x14ac:dyDescent="0.55000000000000004">
      <c r="B4399" t="s">
        <v>65</v>
      </c>
      <c r="E4399" t="s">
        <v>26</v>
      </c>
      <c r="F4399" t="s">
        <v>52</v>
      </c>
      <c r="G4399" t="s">
        <v>58</v>
      </c>
      <c r="I4399" t="s">
        <v>31</v>
      </c>
      <c r="K4399" s="10">
        <v>0.36626066145614189</v>
      </c>
    </row>
    <row r="4400" spans="2:11" x14ac:dyDescent="0.55000000000000004">
      <c r="B4400" t="s">
        <v>65</v>
      </c>
      <c r="E4400" t="s">
        <v>26</v>
      </c>
      <c r="F4400" t="s">
        <v>52</v>
      </c>
      <c r="G4400" t="s">
        <v>59</v>
      </c>
      <c r="I4400" t="s">
        <v>32</v>
      </c>
      <c r="K4400" s="10">
        <v>0.22864440235079964</v>
      </c>
    </row>
    <row r="4401" spans="2:11" x14ac:dyDescent="0.55000000000000004">
      <c r="B4401" t="s">
        <v>65</v>
      </c>
      <c r="E4401" t="s">
        <v>26</v>
      </c>
      <c r="F4401" t="s">
        <v>52</v>
      </c>
      <c r="G4401" t="s">
        <v>57</v>
      </c>
      <c r="I4401" t="s">
        <v>32</v>
      </c>
      <c r="K4401" s="10">
        <v>0.40509493619305853</v>
      </c>
    </row>
    <row r="4402" spans="2:11" x14ac:dyDescent="0.55000000000000004">
      <c r="B4402" t="s">
        <v>65</v>
      </c>
      <c r="E4402" t="s">
        <v>26</v>
      </c>
      <c r="F4402" t="s">
        <v>52</v>
      </c>
      <c r="G4402" t="s">
        <v>58</v>
      </c>
      <c r="I4402" t="s">
        <v>32</v>
      </c>
      <c r="K4402" s="10">
        <v>0.36626066145614189</v>
      </c>
    </row>
    <row r="4403" spans="2:11" x14ac:dyDescent="0.55000000000000004">
      <c r="B4403" t="s">
        <v>65</v>
      </c>
      <c r="E4403" t="s">
        <v>26</v>
      </c>
      <c r="F4403" t="s">
        <v>52</v>
      </c>
      <c r="G4403" t="s">
        <v>59</v>
      </c>
      <c r="I4403" t="s">
        <v>33</v>
      </c>
      <c r="K4403" s="10">
        <v>0.22864440235079964</v>
      </c>
    </row>
    <row r="4404" spans="2:11" x14ac:dyDescent="0.55000000000000004">
      <c r="B4404" t="s">
        <v>65</v>
      </c>
      <c r="E4404" t="s">
        <v>26</v>
      </c>
      <c r="F4404" t="s">
        <v>52</v>
      </c>
      <c r="G4404" t="s">
        <v>57</v>
      </c>
      <c r="I4404" t="s">
        <v>33</v>
      </c>
      <c r="K4404" s="10">
        <v>0.42509493619305855</v>
      </c>
    </row>
    <row r="4405" spans="2:11" x14ac:dyDescent="0.55000000000000004">
      <c r="B4405" t="s">
        <v>65</v>
      </c>
      <c r="E4405" t="s">
        <v>26</v>
      </c>
      <c r="F4405" t="s">
        <v>52</v>
      </c>
      <c r="G4405" t="s">
        <v>58</v>
      </c>
      <c r="I4405" t="s">
        <v>33</v>
      </c>
      <c r="K4405" s="10">
        <v>0.34626066145614187</v>
      </c>
    </row>
    <row r="4406" spans="2:11" x14ac:dyDescent="0.55000000000000004">
      <c r="B4406" t="s">
        <v>65</v>
      </c>
      <c r="E4406" t="s">
        <v>26</v>
      </c>
      <c r="F4406" t="s">
        <v>52</v>
      </c>
      <c r="G4406" t="s">
        <v>59</v>
      </c>
      <c r="I4406" t="s">
        <v>34</v>
      </c>
      <c r="K4406" s="10">
        <v>0.22864440235079964</v>
      </c>
    </row>
    <row r="4407" spans="2:11" x14ac:dyDescent="0.55000000000000004">
      <c r="B4407" t="s">
        <v>65</v>
      </c>
      <c r="E4407" t="s">
        <v>26</v>
      </c>
      <c r="F4407" t="s">
        <v>52</v>
      </c>
      <c r="G4407" t="s">
        <v>57</v>
      </c>
      <c r="I4407" t="s">
        <v>34</v>
      </c>
      <c r="K4407" s="10">
        <v>0.42509493619305855</v>
      </c>
    </row>
    <row r="4408" spans="2:11" x14ac:dyDescent="0.55000000000000004">
      <c r="B4408" t="s">
        <v>65</v>
      </c>
      <c r="E4408" t="s">
        <v>26</v>
      </c>
      <c r="F4408" t="s">
        <v>52</v>
      </c>
      <c r="G4408" t="s">
        <v>58</v>
      </c>
      <c r="I4408" t="s">
        <v>34</v>
      </c>
      <c r="K4408" s="10">
        <v>0.34626066145614187</v>
      </c>
    </row>
    <row r="4409" spans="2:11" x14ac:dyDescent="0.55000000000000004">
      <c r="B4409" t="s">
        <v>65</v>
      </c>
      <c r="E4409" t="s">
        <v>26</v>
      </c>
      <c r="F4409" t="s">
        <v>52</v>
      </c>
      <c r="G4409" t="s">
        <v>59</v>
      </c>
      <c r="I4409" t="s">
        <v>35</v>
      </c>
      <c r="K4409" s="10">
        <v>0.22864440235079964</v>
      </c>
    </row>
    <row r="4410" spans="2:11" x14ac:dyDescent="0.55000000000000004">
      <c r="B4410" t="s">
        <v>65</v>
      </c>
      <c r="E4410" t="s">
        <v>26</v>
      </c>
      <c r="F4410" t="s">
        <v>52</v>
      </c>
      <c r="G4410" t="s">
        <v>57</v>
      </c>
      <c r="I4410" t="s">
        <v>35</v>
      </c>
      <c r="K4410" s="10">
        <v>0.40509493619305853</v>
      </c>
    </row>
    <row r="4411" spans="2:11" x14ac:dyDescent="0.55000000000000004">
      <c r="B4411" t="s">
        <v>65</v>
      </c>
      <c r="E4411" t="s">
        <v>26</v>
      </c>
      <c r="F4411" t="s">
        <v>52</v>
      </c>
      <c r="G4411" t="s">
        <v>58</v>
      </c>
      <c r="I4411" t="s">
        <v>35</v>
      </c>
      <c r="K4411" s="10">
        <v>0.36626066145614189</v>
      </c>
    </row>
    <row r="4412" spans="2:11" x14ac:dyDescent="0.55000000000000004">
      <c r="B4412" t="s">
        <v>65</v>
      </c>
      <c r="E4412" t="s">
        <v>26</v>
      </c>
      <c r="F4412" t="s">
        <v>52</v>
      </c>
      <c r="G4412" t="s">
        <v>59</v>
      </c>
      <c r="I4412" t="s">
        <v>36</v>
      </c>
      <c r="K4412" s="10">
        <v>0.22864440235079964</v>
      </c>
    </row>
    <row r="4413" spans="2:11" x14ac:dyDescent="0.55000000000000004">
      <c r="B4413" t="s">
        <v>65</v>
      </c>
      <c r="E4413" t="s">
        <v>26</v>
      </c>
      <c r="F4413" t="s">
        <v>52</v>
      </c>
      <c r="G4413" t="s">
        <v>57</v>
      </c>
      <c r="I4413" t="s">
        <v>36</v>
      </c>
      <c r="K4413" s="10">
        <v>0.40509493619305853</v>
      </c>
    </row>
    <row r="4414" spans="2:11" x14ac:dyDescent="0.55000000000000004">
      <c r="B4414" t="s">
        <v>65</v>
      </c>
      <c r="E4414" t="s">
        <v>26</v>
      </c>
      <c r="F4414" t="s">
        <v>52</v>
      </c>
      <c r="G4414" t="s">
        <v>58</v>
      </c>
      <c r="I4414" t="s">
        <v>36</v>
      </c>
      <c r="K4414" s="10">
        <v>0.36626066145614189</v>
      </c>
    </row>
    <row r="4415" spans="2:11" x14ac:dyDescent="0.55000000000000004">
      <c r="B4415" t="s">
        <v>65</v>
      </c>
      <c r="E4415" s="12" t="s">
        <v>8</v>
      </c>
      <c r="G4415" t="s">
        <v>58</v>
      </c>
      <c r="I4415" t="s">
        <v>28</v>
      </c>
      <c r="K4415" s="10">
        <v>0.45555941369870789</v>
      </c>
    </row>
    <row r="4416" spans="2:11" x14ac:dyDescent="0.55000000000000004">
      <c r="B4416" t="s">
        <v>65</v>
      </c>
      <c r="E4416" s="12" t="s">
        <v>8</v>
      </c>
      <c r="G4416" t="s">
        <v>57</v>
      </c>
      <c r="I4416" t="s">
        <v>28</v>
      </c>
      <c r="K4416" s="10">
        <v>0.45224118712121403</v>
      </c>
    </row>
    <row r="4417" spans="2:11" x14ac:dyDescent="0.55000000000000004">
      <c r="B4417" t="s">
        <v>65</v>
      </c>
      <c r="E4417" s="12" t="s">
        <v>8</v>
      </c>
      <c r="G4417" t="s">
        <v>59</v>
      </c>
      <c r="I4417" t="s">
        <v>28</v>
      </c>
      <c r="K4417" s="10">
        <v>9.2199399180078037E-2</v>
      </c>
    </row>
    <row r="4418" spans="2:11" x14ac:dyDescent="0.55000000000000004">
      <c r="B4418" t="s">
        <v>65</v>
      </c>
      <c r="E4418" s="12" t="s">
        <v>8</v>
      </c>
      <c r="G4418" t="s">
        <v>58</v>
      </c>
      <c r="I4418" t="s">
        <v>29</v>
      </c>
      <c r="K4418" s="10">
        <v>0.49055941369870792</v>
      </c>
    </row>
    <row r="4419" spans="2:11" x14ac:dyDescent="0.55000000000000004">
      <c r="B4419" t="s">
        <v>65</v>
      </c>
      <c r="E4419" s="12" t="s">
        <v>8</v>
      </c>
      <c r="G4419" t="s">
        <v>57</v>
      </c>
      <c r="I4419" t="s">
        <v>29</v>
      </c>
      <c r="K4419" s="10">
        <v>0.40724118712121404</v>
      </c>
    </row>
    <row r="4420" spans="2:11" x14ac:dyDescent="0.55000000000000004">
      <c r="B4420" t="s">
        <v>65</v>
      </c>
      <c r="E4420" s="12" t="s">
        <v>8</v>
      </c>
      <c r="G4420" t="s">
        <v>59</v>
      </c>
      <c r="I4420" t="s">
        <v>29</v>
      </c>
      <c r="K4420" s="10">
        <v>0.10219939918007803</v>
      </c>
    </row>
    <row r="4421" spans="2:11" x14ac:dyDescent="0.55000000000000004">
      <c r="B4421" t="s">
        <v>65</v>
      </c>
      <c r="E4421" s="12" t="s">
        <v>8</v>
      </c>
      <c r="G4421" t="s">
        <v>58</v>
      </c>
      <c r="I4421" t="s">
        <v>30</v>
      </c>
      <c r="K4421" s="10">
        <v>0.49055941369870792</v>
      </c>
    </row>
    <row r="4422" spans="2:11" x14ac:dyDescent="0.55000000000000004">
      <c r="B4422" t="s">
        <v>65</v>
      </c>
      <c r="E4422" s="12" t="s">
        <v>8</v>
      </c>
      <c r="G4422" t="s">
        <v>57</v>
      </c>
      <c r="I4422" t="s">
        <v>30</v>
      </c>
      <c r="K4422" s="10">
        <v>0.40724118712121404</v>
      </c>
    </row>
    <row r="4423" spans="2:11" x14ac:dyDescent="0.55000000000000004">
      <c r="B4423" t="s">
        <v>65</v>
      </c>
      <c r="E4423" s="12" t="s">
        <v>8</v>
      </c>
      <c r="G4423" t="s">
        <v>59</v>
      </c>
      <c r="I4423" t="s">
        <v>30</v>
      </c>
      <c r="K4423" s="10">
        <v>0.10219939918007803</v>
      </c>
    </row>
    <row r="4424" spans="2:11" x14ac:dyDescent="0.55000000000000004">
      <c r="B4424" t="s">
        <v>65</v>
      </c>
      <c r="E4424" s="12" t="s">
        <v>8</v>
      </c>
      <c r="G4424" t="s">
        <v>58</v>
      </c>
      <c r="I4424" t="s">
        <v>31</v>
      </c>
      <c r="K4424" s="10">
        <v>0.49055941369870792</v>
      </c>
    </row>
    <row r="4425" spans="2:11" x14ac:dyDescent="0.55000000000000004">
      <c r="B4425" t="s">
        <v>65</v>
      </c>
      <c r="E4425" s="12" t="s">
        <v>8</v>
      </c>
      <c r="G4425" t="s">
        <v>57</v>
      </c>
      <c r="I4425" t="s">
        <v>31</v>
      </c>
      <c r="K4425" s="10">
        <v>0.38724118712121403</v>
      </c>
    </row>
    <row r="4426" spans="2:11" x14ac:dyDescent="0.55000000000000004">
      <c r="B4426" t="s">
        <v>65</v>
      </c>
      <c r="E4426" s="12" t="s">
        <v>8</v>
      </c>
      <c r="G4426" t="s">
        <v>59</v>
      </c>
      <c r="I4426" t="s">
        <v>31</v>
      </c>
      <c r="K4426" s="10">
        <v>0.12219939918007804</v>
      </c>
    </row>
    <row r="4427" spans="2:11" x14ac:dyDescent="0.55000000000000004">
      <c r="B4427" t="s">
        <v>65</v>
      </c>
      <c r="E4427" s="12" t="s">
        <v>8</v>
      </c>
      <c r="G4427" t="s">
        <v>58</v>
      </c>
      <c r="I4427" t="s">
        <v>32</v>
      </c>
      <c r="K4427" s="10">
        <v>0.49055941369870792</v>
      </c>
    </row>
    <row r="4428" spans="2:11" x14ac:dyDescent="0.55000000000000004">
      <c r="B4428" t="s">
        <v>65</v>
      </c>
      <c r="E4428" s="12" t="s">
        <v>8</v>
      </c>
      <c r="G4428" t="s">
        <v>57</v>
      </c>
      <c r="I4428" t="s">
        <v>32</v>
      </c>
      <c r="K4428" s="10">
        <v>0.40724118712121404</v>
      </c>
    </row>
    <row r="4429" spans="2:11" x14ac:dyDescent="0.55000000000000004">
      <c r="B4429" t="s">
        <v>65</v>
      </c>
      <c r="E4429" s="12" t="s">
        <v>8</v>
      </c>
      <c r="G4429" t="s">
        <v>59</v>
      </c>
      <c r="I4429" t="s">
        <v>32</v>
      </c>
      <c r="K4429" s="10">
        <v>0.10219939918007803</v>
      </c>
    </row>
    <row r="4430" spans="2:11" x14ac:dyDescent="0.55000000000000004">
      <c r="B4430" t="s">
        <v>65</v>
      </c>
      <c r="E4430" s="12" t="s">
        <v>8</v>
      </c>
      <c r="G4430" t="s">
        <v>58</v>
      </c>
      <c r="I4430" t="s">
        <v>33</v>
      </c>
      <c r="K4430" s="10">
        <v>0.48055941369870792</v>
      </c>
    </row>
    <row r="4431" spans="2:11" x14ac:dyDescent="0.55000000000000004">
      <c r="B4431" t="s">
        <v>65</v>
      </c>
      <c r="E4431" s="12" t="s">
        <v>8</v>
      </c>
      <c r="G4431" t="s">
        <v>57</v>
      </c>
      <c r="I4431" t="s">
        <v>33</v>
      </c>
      <c r="K4431" s="10">
        <v>0.41724118712121405</v>
      </c>
    </row>
    <row r="4432" spans="2:11" x14ac:dyDescent="0.55000000000000004">
      <c r="B4432" t="s">
        <v>65</v>
      </c>
      <c r="E4432" s="12" t="s">
        <v>8</v>
      </c>
      <c r="G4432" t="s">
        <v>59</v>
      </c>
      <c r="I4432" t="s">
        <v>33</v>
      </c>
      <c r="K4432" s="10">
        <v>0.10219939918007803</v>
      </c>
    </row>
    <row r="4433" spans="2:11" x14ac:dyDescent="0.55000000000000004">
      <c r="B4433" t="s">
        <v>65</v>
      </c>
      <c r="E4433" s="12" t="s">
        <v>8</v>
      </c>
      <c r="G4433" t="s">
        <v>58</v>
      </c>
      <c r="I4433" t="s">
        <v>34</v>
      </c>
      <c r="K4433" s="10">
        <v>0.44055941369870794</v>
      </c>
    </row>
    <row r="4434" spans="2:11" x14ac:dyDescent="0.55000000000000004">
      <c r="B4434" t="s">
        <v>65</v>
      </c>
      <c r="E4434" s="12" t="s">
        <v>8</v>
      </c>
      <c r="G4434" t="s">
        <v>57</v>
      </c>
      <c r="I4434" t="s">
        <v>34</v>
      </c>
      <c r="K4434" s="10">
        <v>0.47724118712121405</v>
      </c>
    </row>
    <row r="4435" spans="2:11" x14ac:dyDescent="0.55000000000000004">
      <c r="B4435" t="s">
        <v>65</v>
      </c>
      <c r="E4435" s="12" t="s">
        <v>8</v>
      </c>
      <c r="G4435" t="s">
        <v>59</v>
      </c>
      <c r="I4435" t="s">
        <v>34</v>
      </c>
      <c r="K4435" s="10">
        <v>8.2199399180078042E-2</v>
      </c>
    </row>
    <row r="4436" spans="2:11" x14ac:dyDescent="0.55000000000000004">
      <c r="B4436" t="s">
        <v>65</v>
      </c>
      <c r="E4436" s="12" t="s">
        <v>8</v>
      </c>
      <c r="G4436" t="s">
        <v>58</v>
      </c>
      <c r="I4436" t="s">
        <v>35</v>
      </c>
      <c r="K4436" s="10">
        <v>0.45555941369870789</v>
      </c>
    </row>
    <row r="4437" spans="2:11" x14ac:dyDescent="0.55000000000000004">
      <c r="B4437" t="s">
        <v>65</v>
      </c>
      <c r="E4437" s="12" t="s">
        <v>8</v>
      </c>
      <c r="G4437" t="s">
        <v>57</v>
      </c>
      <c r="I4437" t="s">
        <v>35</v>
      </c>
      <c r="K4437" s="10">
        <v>0.45224118712121403</v>
      </c>
    </row>
    <row r="4438" spans="2:11" x14ac:dyDescent="0.55000000000000004">
      <c r="B4438" t="s">
        <v>65</v>
      </c>
      <c r="E4438" s="12" t="s">
        <v>8</v>
      </c>
      <c r="G4438" t="s">
        <v>59</v>
      </c>
      <c r="I4438" t="s">
        <v>35</v>
      </c>
      <c r="K4438" s="10">
        <v>9.2199399180078037E-2</v>
      </c>
    </row>
    <row r="4439" spans="2:11" x14ac:dyDescent="0.55000000000000004">
      <c r="B4439" t="s">
        <v>65</v>
      </c>
      <c r="E4439" s="12" t="s">
        <v>8</v>
      </c>
      <c r="G4439" t="s">
        <v>58</v>
      </c>
      <c r="I4439" t="s">
        <v>36</v>
      </c>
      <c r="K4439" s="10">
        <v>0.45555941369870789</v>
      </c>
    </row>
    <row r="4440" spans="2:11" x14ac:dyDescent="0.55000000000000004">
      <c r="B4440" t="s">
        <v>65</v>
      </c>
      <c r="E4440" s="12" t="s">
        <v>8</v>
      </c>
      <c r="G4440" t="s">
        <v>57</v>
      </c>
      <c r="I4440" t="s">
        <v>36</v>
      </c>
      <c r="K4440" s="10">
        <v>0.45224118712121403</v>
      </c>
    </row>
    <row r="4441" spans="2:11" x14ac:dyDescent="0.55000000000000004">
      <c r="B4441" t="s">
        <v>65</v>
      </c>
      <c r="E4441" s="12" t="s">
        <v>8</v>
      </c>
      <c r="G4441" t="s">
        <v>59</v>
      </c>
      <c r="I4441" t="s">
        <v>36</v>
      </c>
      <c r="K4441" s="10">
        <v>9.2199399180078037E-2</v>
      </c>
    </row>
    <row r="4442" spans="2:11" x14ac:dyDescent="0.55000000000000004">
      <c r="B4442" t="s">
        <v>65</v>
      </c>
      <c r="E4442" s="12" t="s">
        <v>25</v>
      </c>
      <c r="G4442" t="s">
        <v>58</v>
      </c>
      <c r="I4442" t="s">
        <v>28</v>
      </c>
      <c r="K4442" s="10">
        <v>0.48055941369870792</v>
      </c>
    </row>
    <row r="4443" spans="2:11" x14ac:dyDescent="0.55000000000000004">
      <c r="B4443" t="s">
        <v>65</v>
      </c>
      <c r="E4443" s="12" t="s">
        <v>25</v>
      </c>
      <c r="G4443" t="s">
        <v>57</v>
      </c>
      <c r="I4443" t="s">
        <v>28</v>
      </c>
      <c r="K4443" s="10">
        <v>0.39724118712121403</v>
      </c>
    </row>
    <row r="4444" spans="2:11" x14ac:dyDescent="0.55000000000000004">
      <c r="B4444" t="s">
        <v>65</v>
      </c>
      <c r="E4444" s="12" t="s">
        <v>25</v>
      </c>
      <c r="G4444" t="s">
        <v>59</v>
      </c>
      <c r="I4444" t="s">
        <v>28</v>
      </c>
      <c r="K4444" s="10">
        <v>0.12219939918007804</v>
      </c>
    </row>
    <row r="4445" spans="2:11" x14ac:dyDescent="0.55000000000000004">
      <c r="B4445" t="s">
        <v>65</v>
      </c>
      <c r="E4445" s="12" t="s">
        <v>25</v>
      </c>
      <c r="G4445" t="s">
        <v>58</v>
      </c>
      <c r="I4445" t="s">
        <v>29</v>
      </c>
      <c r="K4445" s="10">
        <v>0.49055941369870792</v>
      </c>
    </row>
    <row r="4446" spans="2:11" x14ac:dyDescent="0.55000000000000004">
      <c r="B4446" t="s">
        <v>65</v>
      </c>
      <c r="E4446" s="12" t="s">
        <v>25</v>
      </c>
      <c r="G4446" t="s">
        <v>57</v>
      </c>
      <c r="I4446" t="s">
        <v>29</v>
      </c>
      <c r="K4446" s="10">
        <v>0.40724118712121404</v>
      </c>
    </row>
    <row r="4447" spans="2:11" x14ac:dyDescent="0.55000000000000004">
      <c r="B4447" t="s">
        <v>65</v>
      </c>
      <c r="E4447" s="12" t="s">
        <v>25</v>
      </c>
      <c r="G4447" t="s">
        <v>59</v>
      </c>
      <c r="I4447" t="s">
        <v>29</v>
      </c>
      <c r="K4447" s="10">
        <v>0.10219939918007803</v>
      </c>
    </row>
    <row r="4448" spans="2:11" x14ac:dyDescent="0.55000000000000004">
      <c r="B4448" t="s">
        <v>65</v>
      </c>
      <c r="E4448" s="12" t="s">
        <v>25</v>
      </c>
      <c r="G4448" t="s">
        <v>58</v>
      </c>
      <c r="I4448" t="s">
        <v>30</v>
      </c>
      <c r="K4448" s="10">
        <v>0.49055941369870792</v>
      </c>
    </row>
    <row r="4449" spans="2:11" x14ac:dyDescent="0.55000000000000004">
      <c r="B4449" t="s">
        <v>65</v>
      </c>
      <c r="E4449" s="12" t="s">
        <v>25</v>
      </c>
      <c r="G4449" t="s">
        <v>57</v>
      </c>
      <c r="I4449" t="s">
        <v>30</v>
      </c>
      <c r="K4449" s="10">
        <v>0.40724118712121404</v>
      </c>
    </row>
    <row r="4450" spans="2:11" x14ac:dyDescent="0.55000000000000004">
      <c r="B4450" t="s">
        <v>65</v>
      </c>
      <c r="E4450" s="12" t="s">
        <v>25</v>
      </c>
      <c r="G4450" t="s">
        <v>59</v>
      </c>
      <c r="I4450" t="s">
        <v>30</v>
      </c>
      <c r="K4450" s="10">
        <v>0.10219939918007803</v>
      </c>
    </row>
    <row r="4451" spans="2:11" x14ac:dyDescent="0.55000000000000004">
      <c r="B4451" t="s">
        <v>65</v>
      </c>
      <c r="E4451" s="12" t="s">
        <v>25</v>
      </c>
      <c r="G4451" t="s">
        <v>58</v>
      </c>
      <c r="I4451" t="s">
        <v>31</v>
      </c>
      <c r="K4451" s="10">
        <v>0.49055941369870792</v>
      </c>
    </row>
    <row r="4452" spans="2:11" x14ac:dyDescent="0.55000000000000004">
      <c r="B4452" t="s">
        <v>65</v>
      </c>
      <c r="E4452" s="12" t="s">
        <v>25</v>
      </c>
      <c r="G4452" t="s">
        <v>57</v>
      </c>
      <c r="I4452" t="s">
        <v>31</v>
      </c>
      <c r="K4452" s="10">
        <v>0.38724118712121403</v>
      </c>
    </row>
    <row r="4453" spans="2:11" x14ac:dyDescent="0.55000000000000004">
      <c r="B4453" t="s">
        <v>65</v>
      </c>
      <c r="E4453" s="12" t="s">
        <v>25</v>
      </c>
      <c r="G4453" t="s">
        <v>59</v>
      </c>
      <c r="I4453" t="s">
        <v>31</v>
      </c>
      <c r="K4453" s="10">
        <v>0.12219939918007804</v>
      </c>
    </row>
    <row r="4454" spans="2:11" x14ac:dyDescent="0.55000000000000004">
      <c r="B4454" t="s">
        <v>65</v>
      </c>
      <c r="E4454" s="12" t="s">
        <v>25</v>
      </c>
      <c r="G4454" t="s">
        <v>58</v>
      </c>
      <c r="I4454" t="s">
        <v>32</v>
      </c>
      <c r="K4454" s="10">
        <v>0.49055941369870792</v>
      </c>
    </row>
    <row r="4455" spans="2:11" x14ac:dyDescent="0.55000000000000004">
      <c r="B4455" t="s">
        <v>65</v>
      </c>
      <c r="E4455" s="12" t="s">
        <v>25</v>
      </c>
      <c r="G4455" t="s">
        <v>57</v>
      </c>
      <c r="I4455" t="s">
        <v>32</v>
      </c>
      <c r="K4455" s="10">
        <v>0.40724118712121404</v>
      </c>
    </row>
    <row r="4456" spans="2:11" x14ac:dyDescent="0.55000000000000004">
      <c r="B4456" t="s">
        <v>65</v>
      </c>
      <c r="E4456" s="12" t="s">
        <v>25</v>
      </c>
      <c r="G4456" t="s">
        <v>59</v>
      </c>
      <c r="I4456" t="s">
        <v>32</v>
      </c>
      <c r="K4456" s="10">
        <v>0.10219939918007803</v>
      </c>
    </row>
    <row r="4457" spans="2:11" x14ac:dyDescent="0.55000000000000004">
      <c r="B4457" t="s">
        <v>65</v>
      </c>
      <c r="E4457" s="12" t="s">
        <v>25</v>
      </c>
      <c r="G4457" t="s">
        <v>58</v>
      </c>
      <c r="I4457" t="s">
        <v>33</v>
      </c>
      <c r="K4457" s="10">
        <v>0.48055941369870792</v>
      </c>
    </row>
    <row r="4458" spans="2:11" x14ac:dyDescent="0.55000000000000004">
      <c r="B4458" t="s">
        <v>65</v>
      </c>
      <c r="E4458" s="12" t="s">
        <v>25</v>
      </c>
      <c r="G4458" t="s">
        <v>57</v>
      </c>
      <c r="I4458" t="s">
        <v>33</v>
      </c>
      <c r="K4458" s="10">
        <v>0.41724118712121405</v>
      </c>
    </row>
    <row r="4459" spans="2:11" x14ac:dyDescent="0.55000000000000004">
      <c r="B4459" t="s">
        <v>65</v>
      </c>
      <c r="E4459" s="12" t="s">
        <v>25</v>
      </c>
      <c r="G4459" t="s">
        <v>59</v>
      </c>
      <c r="I4459" t="s">
        <v>33</v>
      </c>
      <c r="K4459" s="10">
        <v>0.10219939918007803</v>
      </c>
    </row>
    <row r="4460" spans="2:11" x14ac:dyDescent="0.55000000000000004">
      <c r="B4460" t="s">
        <v>65</v>
      </c>
      <c r="E4460" s="12" t="s">
        <v>25</v>
      </c>
      <c r="G4460" t="s">
        <v>58</v>
      </c>
      <c r="I4460" t="s">
        <v>34</v>
      </c>
      <c r="K4460" s="10">
        <v>0.4005594136987079</v>
      </c>
    </row>
    <row r="4461" spans="2:11" x14ac:dyDescent="0.55000000000000004">
      <c r="B4461" t="s">
        <v>65</v>
      </c>
      <c r="E4461" s="12" t="s">
        <v>25</v>
      </c>
      <c r="G4461" t="s">
        <v>57</v>
      </c>
      <c r="I4461" t="s">
        <v>34</v>
      </c>
      <c r="K4461" s="10">
        <v>0.47724118712121405</v>
      </c>
    </row>
    <row r="4462" spans="2:11" x14ac:dyDescent="0.55000000000000004">
      <c r="B4462" t="s">
        <v>65</v>
      </c>
      <c r="E4462" s="12" t="s">
        <v>25</v>
      </c>
      <c r="G4462" t="s">
        <v>59</v>
      </c>
      <c r="I4462" t="s">
        <v>34</v>
      </c>
      <c r="K4462" s="10">
        <v>0.12219939918007804</v>
      </c>
    </row>
    <row r="4463" spans="2:11" x14ac:dyDescent="0.55000000000000004">
      <c r="B4463" t="s">
        <v>65</v>
      </c>
      <c r="E4463" s="12" t="s">
        <v>25</v>
      </c>
      <c r="G4463" t="s">
        <v>58</v>
      </c>
      <c r="I4463" t="s">
        <v>35</v>
      </c>
      <c r="K4463" s="10">
        <v>0.48055941369870792</v>
      </c>
    </row>
    <row r="4464" spans="2:11" x14ac:dyDescent="0.55000000000000004">
      <c r="B4464" t="s">
        <v>65</v>
      </c>
      <c r="E4464" s="12" t="s">
        <v>25</v>
      </c>
      <c r="G4464" t="s">
        <v>57</v>
      </c>
      <c r="I4464" t="s">
        <v>35</v>
      </c>
      <c r="K4464" s="10">
        <v>0.487241187121214</v>
      </c>
    </row>
    <row r="4465" spans="2:11" x14ac:dyDescent="0.55000000000000004">
      <c r="B4465" t="s">
        <v>65</v>
      </c>
      <c r="E4465" s="12" t="s">
        <v>25</v>
      </c>
      <c r="G4465" t="s">
        <v>59</v>
      </c>
      <c r="I4465" t="s">
        <v>35</v>
      </c>
      <c r="K4465" s="10">
        <v>3.2199399180078039E-2</v>
      </c>
    </row>
    <row r="4466" spans="2:11" x14ac:dyDescent="0.55000000000000004">
      <c r="B4466" t="s">
        <v>65</v>
      </c>
      <c r="E4466" s="12" t="s">
        <v>25</v>
      </c>
      <c r="G4466" t="s">
        <v>58</v>
      </c>
      <c r="I4466" t="s">
        <v>36</v>
      </c>
      <c r="K4466" s="10">
        <v>0.48055941369870792</v>
      </c>
    </row>
    <row r="4467" spans="2:11" x14ac:dyDescent="0.55000000000000004">
      <c r="B4467" t="s">
        <v>65</v>
      </c>
      <c r="E4467" s="12" t="s">
        <v>25</v>
      </c>
      <c r="G4467" t="s">
        <v>57</v>
      </c>
      <c r="I4467" t="s">
        <v>36</v>
      </c>
      <c r="K4467" s="10">
        <v>0.39724118712121403</v>
      </c>
    </row>
    <row r="4468" spans="2:11" x14ac:dyDescent="0.55000000000000004">
      <c r="B4468" t="s">
        <v>65</v>
      </c>
      <c r="E4468" s="12" t="s">
        <v>25</v>
      </c>
      <c r="G4468" t="s">
        <v>59</v>
      </c>
      <c r="I4468" t="s">
        <v>36</v>
      </c>
      <c r="K4468" s="10">
        <v>0.12219939918007804</v>
      </c>
    </row>
    <row r="4469" spans="2:11" x14ac:dyDescent="0.55000000000000004">
      <c r="B4469" t="s">
        <v>65</v>
      </c>
      <c r="E4469" t="s">
        <v>26</v>
      </c>
      <c r="G4469" t="s">
        <v>58</v>
      </c>
      <c r="I4469" t="s">
        <v>28</v>
      </c>
      <c r="K4469" s="10">
        <v>0.48055941369870792</v>
      </c>
    </row>
    <row r="4470" spans="2:11" x14ac:dyDescent="0.55000000000000004">
      <c r="B4470" t="s">
        <v>65</v>
      </c>
      <c r="E4470" t="s">
        <v>26</v>
      </c>
      <c r="G4470" t="s">
        <v>57</v>
      </c>
      <c r="I4470" t="s">
        <v>28</v>
      </c>
      <c r="K4470" s="10">
        <v>0.39724118712121403</v>
      </c>
    </row>
    <row r="4471" spans="2:11" x14ac:dyDescent="0.55000000000000004">
      <c r="B4471" t="s">
        <v>65</v>
      </c>
      <c r="E4471" t="s">
        <v>26</v>
      </c>
      <c r="G4471" t="s">
        <v>59</v>
      </c>
      <c r="I4471" t="s">
        <v>28</v>
      </c>
      <c r="K4471" s="10">
        <v>0.12219939918007804</v>
      </c>
    </row>
    <row r="4472" spans="2:11" x14ac:dyDescent="0.55000000000000004">
      <c r="B4472" t="s">
        <v>65</v>
      </c>
      <c r="E4472" t="s">
        <v>26</v>
      </c>
      <c r="G4472" t="s">
        <v>58</v>
      </c>
      <c r="I4472" t="s">
        <v>29</v>
      </c>
      <c r="K4472" s="10">
        <v>0.48055941369870792</v>
      </c>
    </row>
    <row r="4473" spans="2:11" x14ac:dyDescent="0.55000000000000004">
      <c r="B4473" t="s">
        <v>65</v>
      </c>
      <c r="E4473" t="s">
        <v>26</v>
      </c>
      <c r="G4473" t="s">
        <v>57</v>
      </c>
      <c r="I4473" t="s">
        <v>29</v>
      </c>
      <c r="K4473" s="10">
        <v>0.41724118712121405</v>
      </c>
    </row>
    <row r="4474" spans="2:11" x14ac:dyDescent="0.55000000000000004">
      <c r="B4474" t="s">
        <v>65</v>
      </c>
      <c r="E4474" t="s">
        <v>26</v>
      </c>
      <c r="G4474" t="s">
        <v>59</v>
      </c>
      <c r="I4474" t="s">
        <v>29</v>
      </c>
      <c r="K4474" s="10">
        <v>0.10219939918007803</v>
      </c>
    </row>
    <row r="4475" spans="2:11" x14ac:dyDescent="0.55000000000000004">
      <c r="B4475" t="s">
        <v>65</v>
      </c>
      <c r="E4475" t="s">
        <v>26</v>
      </c>
      <c r="G4475" t="s">
        <v>58</v>
      </c>
      <c r="I4475" t="s">
        <v>30</v>
      </c>
      <c r="K4475" s="10">
        <v>0.48055941369870792</v>
      </c>
    </row>
    <row r="4476" spans="2:11" x14ac:dyDescent="0.55000000000000004">
      <c r="B4476" t="s">
        <v>65</v>
      </c>
      <c r="E4476" t="s">
        <v>26</v>
      </c>
      <c r="G4476" t="s">
        <v>57</v>
      </c>
      <c r="I4476" t="s">
        <v>30</v>
      </c>
      <c r="K4476" s="10">
        <v>0.41724118712121405</v>
      </c>
    </row>
    <row r="4477" spans="2:11" x14ac:dyDescent="0.55000000000000004">
      <c r="B4477" t="s">
        <v>65</v>
      </c>
      <c r="E4477" t="s">
        <v>26</v>
      </c>
      <c r="G4477" t="s">
        <v>59</v>
      </c>
      <c r="I4477" t="s">
        <v>30</v>
      </c>
      <c r="K4477" s="10">
        <v>0.10219939918007803</v>
      </c>
    </row>
    <row r="4478" spans="2:11" x14ac:dyDescent="0.55000000000000004">
      <c r="B4478" t="s">
        <v>65</v>
      </c>
      <c r="E4478" t="s">
        <v>26</v>
      </c>
      <c r="G4478" t="s">
        <v>58</v>
      </c>
      <c r="I4478" t="s">
        <v>31</v>
      </c>
      <c r="K4478" s="10">
        <v>0.48055941369870792</v>
      </c>
    </row>
    <row r="4479" spans="2:11" x14ac:dyDescent="0.55000000000000004">
      <c r="B4479" t="s">
        <v>65</v>
      </c>
      <c r="E4479" t="s">
        <v>26</v>
      </c>
      <c r="G4479" t="s">
        <v>57</v>
      </c>
      <c r="I4479" t="s">
        <v>31</v>
      </c>
      <c r="K4479" s="10">
        <v>0.39724118712121403</v>
      </c>
    </row>
    <row r="4480" spans="2:11" x14ac:dyDescent="0.55000000000000004">
      <c r="B4480" t="s">
        <v>65</v>
      </c>
      <c r="E4480" t="s">
        <v>26</v>
      </c>
      <c r="G4480" t="s">
        <v>59</v>
      </c>
      <c r="I4480" t="s">
        <v>31</v>
      </c>
      <c r="K4480" s="10">
        <v>0.12219939918007804</v>
      </c>
    </row>
    <row r="4481" spans="2:11" x14ac:dyDescent="0.55000000000000004">
      <c r="B4481" t="s">
        <v>65</v>
      </c>
      <c r="E4481" t="s">
        <v>26</v>
      </c>
      <c r="G4481" t="s">
        <v>58</v>
      </c>
      <c r="I4481" t="s">
        <v>32</v>
      </c>
      <c r="K4481" s="10">
        <v>0.48055941369870792</v>
      </c>
    </row>
    <row r="4482" spans="2:11" x14ac:dyDescent="0.55000000000000004">
      <c r="B4482" t="s">
        <v>65</v>
      </c>
      <c r="E4482" t="s">
        <v>26</v>
      </c>
      <c r="G4482" t="s">
        <v>57</v>
      </c>
      <c r="I4482" t="s">
        <v>32</v>
      </c>
      <c r="K4482" s="10">
        <v>0.39724118712121403</v>
      </c>
    </row>
    <row r="4483" spans="2:11" x14ac:dyDescent="0.55000000000000004">
      <c r="B4483" t="s">
        <v>65</v>
      </c>
      <c r="E4483" t="s">
        <v>26</v>
      </c>
      <c r="G4483" t="s">
        <v>59</v>
      </c>
      <c r="I4483" t="s">
        <v>32</v>
      </c>
      <c r="K4483" s="10">
        <v>0.12219939918007804</v>
      </c>
    </row>
    <row r="4484" spans="2:11" x14ac:dyDescent="0.55000000000000004">
      <c r="B4484" t="s">
        <v>65</v>
      </c>
      <c r="E4484" t="s">
        <v>26</v>
      </c>
      <c r="G4484" t="s">
        <v>58</v>
      </c>
      <c r="I4484" t="s">
        <v>33</v>
      </c>
      <c r="K4484" s="10">
        <v>0.48055941369870792</v>
      </c>
    </row>
    <row r="4485" spans="2:11" x14ac:dyDescent="0.55000000000000004">
      <c r="B4485" t="s">
        <v>65</v>
      </c>
      <c r="E4485" t="s">
        <v>26</v>
      </c>
      <c r="G4485" t="s">
        <v>57</v>
      </c>
      <c r="I4485" t="s">
        <v>33</v>
      </c>
      <c r="K4485" s="10">
        <v>0.41724118712121405</v>
      </c>
    </row>
    <row r="4486" spans="2:11" x14ac:dyDescent="0.55000000000000004">
      <c r="B4486" t="s">
        <v>65</v>
      </c>
      <c r="E4486" t="s">
        <v>26</v>
      </c>
      <c r="G4486" t="s">
        <v>59</v>
      </c>
      <c r="I4486" t="s">
        <v>33</v>
      </c>
      <c r="K4486" s="10">
        <v>0.10219939918007803</v>
      </c>
    </row>
    <row r="4487" spans="2:11" x14ac:dyDescent="0.55000000000000004">
      <c r="B4487" t="s">
        <v>65</v>
      </c>
      <c r="E4487" t="s">
        <v>26</v>
      </c>
      <c r="G4487" t="s">
        <v>58</v>
      </c>
      <c r="I4487" t="s">
        <v>34</v>
      </c>
      <c r="K4487" s="10">
        <v>0.48055941369870792</v>
      </c>
    </row>
    <row r="4488" spans="2:11" x14ac:dyDescent="0.55000000000000004">
      <c r="B4488" t="s">
        <v>65</v>
      </c>
      <c r="E4488" t="s">
        <v>26</v>
      </c>
      <c r="G4488" t="s">
        <v>57</v>
      </c>
      <c r="I4488" t="s">
        <v>34</v>
      </c>
      <c r="K4488" s="10">
        <v>0.41724118712121405</v>
      </c>
    </row>
    <row r="4489" spans="2:11" x14ac:dyDescent="0.55000000000000004">
      <c r="B4489" t="s">
        <v>65</v>
      </c>
      <c r="E4489" t="s">
        <v>26</v>
      </c>
      <c r="G4489" t="s">
        <v>59</v>
      </c>
      <c r="I4489" t="s">
        <v>34</v>
      </c>
      <c r="K4489" s="10">
        <v>0.10219939918007803</v>
      </c>
    </row>
    <row r="4490" spans="2:11" x14ac:dyDescent="0.55000000000000004">
      <c r="B4490" t="s">
        <v>65</v>
      </c>
      <c r="E4490" t="s">
        <v>26</v>
      </c>
      <c r="G4490" t="s">
        <v>58</v>
      </c>
      <c r="I4490" t="s">
        <v>35</v>
      </c>
      <c r="K4490" s="10">
        <v>0.48055941369870792</v>
      </c>
    </row>
    <row r="4491" spans="2:11" x14ac:dyDescent="0.55000000000000004">
      <c r="B4491" t="s">
        <v>65</v>
      </c>
      <c r="E4491" t="s">
        <v>26</v>
      </c>
      <c r="G4491" t="s">
        <v>57</v>
      </c>
      <c r="I4491" t="s">
        <v>35</v>
      </c>
      <c r="K4491" s="10">
        <v>0.39724118712121403</v>
      </c>
    </row>
    <row r="4492" spans="2:11" x14ac:dyDescent="0.55000000000000004">
      <c r="B4492" t="s">
        <v>65</v>
      </c>
      <c r="E4492" t="s">
        <v>26</v>
      </c>
      <c r="G4492" t="s">
        <v>59</v>
      </c>
      <c r="I4492" t="s">
        <v>35</v>
      </c>
      <c r="K4492" s="10">
        <v>0.12219939918007804</v>
      </c>
    </row>
    <row r="4493" spans="2:11" x14ac:dyDescent="0.55000000000000004">
      <c r="B4493" t="s">
        <v>65</v>
      </c>
      <c r="E4493" t="s">
        <v>26</v>
      </c>
      <c r="G4493" t="s">
        <v>58</v>
      </c>
      <c r="I4493" t="s">
        <v>36</v>
      </c>
      <c r="K4493" s="10">
        <v>0.48055941369870792</v>
      </c>
    </row>
    <row r="4494" spans="2:11" x14ac:dyDescent="0.55000000000000004">
      <c r="B4494" t="s">
        <v>65</v>
      </c>
      <c r="E4494" t="s">
        <v>26</v>
      </c>
      <c r="G4494" t="s">
        <v>57</v>
      </c>
      <c r="I4494" t="s">
        <v>36</v>
      </c>
      <c r="K4494" s="10">
        <v>0.39724118712121403</v>
      </c>
    </row>
    <row r="4495" spans="2:11" x14ac:dyDescent="0.55000000000000004">
      <c r="B4495" t="s">
        <v>65</v>
      </c>
      <c r="E4495" t="s">
        <v>26</v>
      </c>
      <c r="G4495" t="s">
        <v>59</v>
      </c>
      <c r="I4495" t="s">
        <v>36</v>
      </c>
      <c r="K4495" s="10">
        <v>0.12219939918007804</v>
      </c>
    </row>
    <row r="4496" spans="2:11" x14ac:dyDescent="0.55000000000000004">
      <c r="B4496" t="s">
        <v>64</v>
      </c>
      <c r="E4496" s="12" t="s">
        <v>8</v>
      </c>
      <c r="G4496" t="s">
        <v>58</v>
      </c>
      <c r="I4496" t="s">
        <v>28</v>
      </c>
      <c r="K4496" s="10">
        <v>0.33055475361396974</v>
      </c>
    </row>
    <row r="4497" spans="2:11" x14ac:dyDescent="0.55000000000000004">
      <c r="B4497" t="s">
        <v>64</v>
      </c>
      <c r="E4497" s="12" t="s">
        <v>8</v>
      </c>
      <c r="G4497" t="s">
        <v>57</v>
      </c>
      <c r="I4497" t="s">
        <v>28</v>
      </c>
      <c r="K4497" s="10">
        <v>0.35934869276547321</v>
      </c>
    </row>
    <row r="4498" spans="2:11" x14ac:dyDescent="0.55000000000000004">
      <c r="B4498" t="s">
        <v>64</v>
      </c>
      <c r="E4498" s="12" t="s">
        <v>8</v>
      </c>
      <c r="G4498" t="s">
        <v>59</v>
      </c>
      <c r="I4498" t="s">
        <v>28</v>
      </c>
      <c r="K4498" s="10">
        <v>0.31009655362055699</v>
      </c>
    </row>
    <row r="4499" spans="2:11" x14ac:dyDescent="0.55000000000000004">
      <c r="B4499" t="s">
        <v>64</v>
      </c>
      <c r="E4499" s="12" t="s">
        <v>8</v>
      </c>
      <c r="G4499" t="s">
        <v>58</v>
      </c>
      <c r="I4499" t="s">
        <v>29</v>
      </c>
      <c r="K4499" s="10">
        <v>0.37555475361396978</v>
      </c>
    </row>
    <row r="4500" spans="2:11" x14ac:dyDescent="0.55000000000000004">
      <c r="B4500" t="s">
        <v>64</v>
      </c>
      <c r="E4500" s="12" t="s">
        <v>8</v>
      </c>
      <c r="G4500" t="s">
        <v>57</v>
      </c>
      <c r="I4500" t="s">
        <v>29</v>
      </c>
      <c r="K4500" s="10">
        <v>0.2843486927654732</v>
      </c>
    </row>
    <row r="4501" spans="2:11" x14ac:dyDescent="0.55000000000000004">
      <c r="B4501" t="s">
        <v>64</v>
      </c>
      <c r="E4501" s="12" t="s">
        <v>8</v>
      </c>
      <c r="G4501" t="s">
        <v>59</v>
      </c>
      <c r="I4501" t="s">
        <v>29</v>
      </c>
      <c r="K4501" s="10">
        <v>0.34009655362055702</v>
      </c>
    </row>
    <row r="4502" spans="2:11" x14ac:dyDescent="0.55000000000000004">
      <c r="B4502" t="s">
        <v>64</v>
      </c>
      <c r="E4502" s="12" t="s">
        <v>8</v>
      </c>
      <c r="G4502" t="s">
        <v>58</v>
      </c>
      <c r="I4502" t="s">
        <v>30</v>
      </c>
      <c r="K4502" s="10">
        <v>0.37555475361396978</v>
      </c>
    </row>
    <row r="4503" spans="2:11" x14ac:dyDescent="0.55000000000000004">
      <c r="B4503" t="s">
        <v>64</v>
      </c>
      <c r="E4503" s="12" t="s">
        <v>8</v>
      </c>
      <c r="G4503" t="s">
        <v>57</v>
      </c>
      <c r="I4503" t="s">
        <v>30</v>
      </c>
      <c r="K4503" s="10">
        <v>0.2843486927654732</v>
      </c>
    </row>
    <row r="4504" spans="2:11" x14ac:dyDescent="0.55000000000000004">
      <c r="B4504" t="s">
        <v>64</v>
      </c>
      <c r="E4504" s="12" t="s">
        <v>8</v>
      </c>
      <c r="G4504" t="s">
        <v>59</v>
      </c>
      <c r="I4504" t="s">
        <v>30</v>
      </c>
      <c r="K4504" s="10">
        <v>0.34009655362055702</v>
      </c>
    </row>
    <row r="4505" spans="2:11" x14ac:dyDescent="0.55000000000000004">
      <c r="B4505" t="s">
        <v>64</v>
      </c>
      <c r="E4505" s="12" t="s">
        <v>8</v>
      </c>
      <c r="G4505" t="s">
        <v>58</v>
      </c>
      <c r="I4505" t="s">
        <v>31</v>
      </c>
      <c r="K4505" s="10">
        <v>0.37555475361396978</v>
      </c>
    </row>
    <row r="4506" spans="2:11" x14ac:dyDescent="0.55000000000000004">
      <c r="B4506" t="s">
        <v>64</v>
      </c>
      <c r="E4506" s="12" t="s">
        <v>8</v>
      </c>
      <c r="G4506" t="s">
        <v>57</v>
      </c>
      <c r="I4506" t="s">
        <v>31</v>
      </c>
      <c r="K4506" s="10">
        <v>0.2843486927654732</v>
      </c>
    </row>
    <row r="4507" spans="2:11" x14ac:dyDescent="0.55000000000000004">
      <c r="B4507" t="s">
        <v>64</v>
      </c>
      <c r="E4507" s="12" t="s">
        <v>8</v>
      </c>
      <c r="G4507" t="s">
        <v>59</v>
      </c>
      <c r="I4507" t="s">
        <v>31</v>
      </c>
      <c r="K4507" s="10">
        <v>0.34009655362055702</v>
      </c>
    </row>
    <row r="4508" spans="2:11" x14ac:dyDescent="0.55000000000000004">
      <c r="B4508" t="s">
        <v>64</v>
      </c>
      <c r="E4508" s="12" t="s">
        <v>8</v>
      </c>
      <c r="G4508" t="s">
        <v>58</v>
      </c>
      <c r="I4508" t="s">
        <v>32</v>
      </c>
      <c r="K4508" s="10">
        <v>0.37555475361396978</v>
      </c>
    </row>
    <row r="4509" spans="2:11" x14ac:dyDescent="0.55000000000000004">
      <c r="B4509" t="s">
        <v>64</v>
      </c>
      <c r="E4509" s="12" t="s">
        <v>8</v>
      </c>
      <c r="G4509" t="s">
        <v>57</v>
      </c>
      <c r="I4509" t="s">
        <v>32</v>
      </c>
      <c r="K4509" s="10">
        <v>0.2843486927654732</v>
      </c>
    </row>
    <row r="4510" spans="2:11" x14ac:dyDescent="0.55000000000000004">
      <c r="B4510" t="s">
        <v>64</v>
      </c>
      <c r="E4510" s="12" t="s">
        <v>8</v>
      </c>
      <c r="G4510" t="s">
        <v>59</v>
      </c>
      <c r="I4510" t="s">
        <v>32</v>
      </c>
      <c r="K4510" s="10">
        <v>0.34009655362055702</v>
      </c>
    </row>
    <row r="4511" spans="2:11" x14ac:dyDescent="0.55000000000000004">
      <c r="B4511" t="s">
        <v>64</v>
      </c>
      <c r="E4511" s="12" t="s">
        <v>8</v>
      </c>
      <c r="G4511" t="s">
        <v>58</v>
      </c>
      <c r="I4511" t="s">
        <v>33</v>
      </c>
      <c r="K4511" s="10">
        <v>0.35555475361396977</v>
      </c>
    </row>
    <row r="4512" spans="2:11" x14ac:dyDescent="0.55000000000000004">
      <c r="B4512" t="s">
        <v>64</v>
      </c>
      <c r="E4512" s="12" t="s">
        <v>8</v>
      </c>
      <c r="G4512" t="s">
        <v>57</v>
      </c>
      <c r="I4512" t="s">
        <v>33</v>
      </c>
      <c r="K4512" s="10">
        <v>0.32434869276547323</v>
      </c>
    </row>
    <row r="4513" spans="2:11" x14ac:dyDescent="0.55000000000000004">
      <c r="B4513" t="s">
        <v>64</v>
      </c>
      <c r="E4513" s="12" t="s">
        <v>8</v>
      </c>
      <c r="G4513" t="s">
        <v>59</v>
      </c>
      <c r="I4513" t="s">
        <v>33</v>
      </c>
      <c r="K4513" s="10">
        <v>0.320096553620557</v>
      </c>
    </row>
    <row r="4514" spans="2:11" x14ac:dyDescent="0.55000000000000004">
      <c r="B4514" t="s">
        <v>64</v>
      </c>
      <c r="E4514" s="12" t="s">
        <v>8</v>
      </c>
      <c r="G4514" t="s">
        <v>58</v>
      </c>
      <c r="I4514" t="s">
        <v>34</v>
      </c>
      <c r="K4514" s="10">
        <v>0.31555475361396979</v>
      </c>
    </row>
    <row r="4515" spans="2:11" x14ac:dyDescent="0.55000000000000004">
      <c r="B4515" t="s">
        <v>64</v>
      </c>
      <c r="E4515" s="12" t="s">
        <v>8</v>
      </c>
      <c r="G4515" t="s">
        <v>57</v>
      </c>
      <c r="I4515" t="s">
        <v>34</v>
      </c>
      <c r="K4515" s="10">
        <v>0.38434869276547323</v>
      </c>
    </row>
    <row r="4516" spans="2:11" x14ac:dyDescent="0.55000000000000004">
      <c r="B4516" t="s">
        <v>64</v>
      </c>
      <c r="E4516" s="12" t="s">
        <v>8</v>
      </c>
      <c r="G4516" t="s">
        <v>59</v>
      </c>
      <c r="I4516" t="s">
        <v>34</v>
      </c>
      <c r="K4516" s="10">
        <v>0.30009655362055704</v>
      </c>
    </row>
    <row r="4517" spans="2:11" x14ac:dyDescent="0.55000000000000004">
      <c r="B4517" t="s">
        <v>64</v>
      </c>
      <c r="E4517" s="12" t="s">
        <v>8</v>
      </c>
      <c r="G4517" t="s">
        <v>58</v>
      </c>
      <c r="I4517" t="s">
        <v>35</v>
      </c>
      <c r="K4517" s="10">
        <v>0.33055475361396974</v>
      </c>
    </row>
    <row r="4518" spans="2:11" x14ac:dyDescent="0.55000000000000004">
      <c r="B4518" t="s">
        <v>64</v>
      </c>
      <c r="E4518" s="12" t="s">
        <v>8</v>
      </c>
      <c r="G4518" t="s">
        <v>57</v>
      </c>
      <c r="I4518" t="s">
        <v>35</v>
      </c>
      <c r="K4518" s="10">
        <v>0.35934869276547321</v>
      </c>
    </row>
    <row r="4519" spans="2:11" x14ac:dyDescent="0.55000000000000004">
      <c r="B4519" t="s">
        <v>64</v>
      </c>
      <c r="E4519" s="12" t="s">
        <v>8</v>
      </c>
      <c r="G4519" t="s">
        <v>59</v>
      </c>
      <c r="I4519" t="s">
        <v>35</v>
      </c>
      <c r="K4519" s="10">
        <v>0.31009655362055699</v>
      </c>
    </row>
    <row r="4520" spans="2:11" x14ac:dyDescent="0.55000000000000004">
      <c r="B4520" t="s">
        <v>64</v>
      </c>
      <c r="E4520" s="12" t="s">
        <v>8</v>
      </c>
      <c r="G4520" t="s">
        <v>58</v>
      </c>
      <c r="I4520" t="s">
        <v>36</v>
      </c>
      <c r="K4520" s="10">
        <v>0.33055475361396974</v>
      </c>
    </row>
    <row r="4521" spans="2:11" x14ac:dyDescent="0.55000000000000004">
      <c r="B4521" t="s">
        <v>64</v>
      </c>
      <c r="E4521" s="12" t="s">
        <v>8</v>
      </c>
      <c r="G4521" t="s">
        <v>57</v>
      </c>
      <c r="I4521" t="s">
        <v>36</v>
      </c>
      <c r="K4521" s="10">
        <v>0.35934869276547321</v>
      </c>
    </row>
    <row r="4522" spans="2:11" x14ac:dyDescent="0.55000000000000004">
      <c r="B4522" t="s">
        <v>64</v>
      </c>
      <c r="E4522" s="12" t="s">
        <v>8</v>
      </c>
      <c r="G4522" t="s">
        <v>59</v>
      </c>
      <c r="I4522" t="s">
        <v>36</v>
      </c>
      <c r="K4522" s="10">
        <v>0.31009655362055699</v>
      </c>
    </row>
    <row r="4523" spans="2:11" x14ac:dyDescent="0.55000000000000004">
      <c r="B4523" t="s">
        <v>64</v>
      </c>
      <c r="E4523" s="12" t="s">
        <v>25</v>
      </c>
      <c r="G4523" t="s">
        <v>58</v>
      </c>
      <c r="I4523" t="s">
        <v>28</v>
      </c>
      <c r="K4523" s="10">
        <v>0.35555475361396977</v>
      </c>
    </row>
    <row r="4524" spans="2:11" x14ac:dyDescent="0.55000000000000004">
      <c r="B4524" t="s">
        <v>64</v>
      </c>
      <c r="E4524" s="12" t="s">
        <v>25</v>
      </c>
      <c r="G4524" t="s">
        <v>57</v>
      </c>
      <c r="I4524" t="s">
        <v>28</v>
      </c>
      <c r="K4524" s="10">
        <v>0.30434869276547322</v>
      </c>
    </row>
    <row r="4525" spans="2:11" x14ac:dyDescent="0.55000000000000004">
      <c r="B4525" t="s">
        <v>64</v>
      </c>
      <c r="E4525" s="12" t="s">
        <v>25</v>
      </c>
      <c r="G4525" t="s">
        <v>59</v>
      </c>
      <c r="I4525" t="s">
        <v>28</v>
      </c>
      <c r="K4525" s="10">
        <v>0.34009655362055702</v>
      </c>
    </row>
    <row r="4526" spans="2:11" x14ac:dyDescent="0.55000000000000004">
      <c r="B4526" t="s">
        <v>64</v>
      </c>
      <c r="E4526" s="12" t="s">
        <v>25</v>
      </c>
      <c r="G4526" t="s">
        <v>58</v>
      </c>
      <c r="I4526" t="s">
        <v>29</v>
      </c>
      <c r="K4526" s="10">
        <v>0.35555475361396977</v>
      </c>
    </row>
    <row r="4527" spans="2:11" x14ac:dyDescent="0.55000000000000004">
      <c r="B4527" t="s">
        <v>64</v>
      </c>
      <c r="E4527" s="12" t="s">
        <v>25</v>
      </c>
      <c r="G4527" t="s">
        <v>57</v>
      </c>
      <c r="I4527" t="s">
        <v>29</v>
      </c>
      <c r="K4527" s="10">
        <v>0.2843486927654732</v>
      </c>
    </row>
    <row r="4528" spans="2:11" x14ac:dyDescent="0.55000000000000004">
      <c r="B4528" t="s">
        <v>64</v>
      </c>
      <c r="E4528" s="12" t="s">
        <v>25</v>
      </c>
      <c r="G4528" t="s">
        <v>59</v>
      </c>
      <c r="I4528" t="s">
        <v>29</v>
      </c>
      <c r="K4528" s="10">
        <v>0.36009655362055704</v>
      </c>
    </row>
    <row r="4529" spans="2:11" x14ac:dyDescent="0.55000000000000004">
      <c r="B4529" t="s">
        <v>64</v>
      </c>
      <c r="E4529" s="12" t="s">
        <v>25</v>
      </c>
      <c r="G4529" t="s">
        <v>58</v>
      </c>
      <c r="I4529" t="s">
        <v>30</v>
      </c>
      <c r="K4529" s="10">
        <v>0.35555475361396977</v>
      </c>
    </row>
    <row r="4530" spans="2:11" x14ac:dyDescent="0.55000000000000004">
      <c r="B4530" t="s">
        <v>64</v>
      </c>
      <c r="E4530" s="12" t="s">
        <v>25</v>
      </c>
      <c r="G4530" t="s">
        <v>57</v>
      </c>
      <c r="I4530" t="s">
        <v>30</v>
      </c>
      <c r="K4530" s="10">
        <v>0.2843486927654732</v>
      </c>
    </row>
    <row r="4531" spans="2:11" x14ac:dyDescent="0.55000000000000004">
      <c r="B4531" t="s">
        <v>64</v>
      </c>
      <c r="E4531" s="12" t="s">
        <v>25</v>
      </c>
      <c r="G4531" t="s">
        <v>59</v>
      </c>
      <c r="I4531" t="s">
        <v>30</v>
      </c>
      <c r="K4531" s="10">
        <v>0.36009655362055704</v>
      </c>
    </row>
    <row r="4532" spans="2:11" x14ac:dyDescent="0.55000000000000004">
      <c r="B4532" t="s">
        <v>64</v>
      </c>
      <c r="E4532" s="12" t="s">
        <v>25</v>
      </c>
      <c r="G4532" t="s">
        <v>58</v>
      </c>
      <c r="I4532" t="s">
        <v>31</v>
      </c>
      <c r="K4532" s="10">
        <v>0.36555475361396977</v>
      </c>
    </row>
    <row r="4533" spans="2:11" x14ac:dyDescent="0.55000000000000004">
      <c r="B4533" t="s">
        <v>64</v>
      </c>
      <c r="E4533" s="12" t="s">
        <v>25</v>
      </c>
      <c r="G4533" t="s">
        <v>57</v>
      </c>
      <c r="I4533" t="s">
        <v>31</v>
      </c>
      <c r="K4533" s="10">
        <v>0.2843486927654732</v>
      </c>
    </row>
    <row r="4534" spans="2:11" x14ac:dyDescent="0.55000000000000004">
      <c r="B4534" t="s">
        <v>64</v>
      </c>
      <c r="E4534" s="12" t="s">
        <v>25</v>
      </c>
      <c r="G4534" t="s">
        <v>59</v>
      </c>
      <c r="I4534" t="s">
        <v>31</v>
      </c>
      <c r="K4534" s="10">
        <v>0.35009655362055703</v>
      </c>
    </row>
    <row r="4535" spans="2:11" x14ac:dyDescent="0.55000000000000004">
      <c r="B4535" t="s">
        <v>64</v>
      </c>
      <c r="E4535" s="12" t="s">
        <v>25</v>
      </c>
      <c r="G4535" t="s">
        <v>58</v>
      </c>
      <c r="I4535" t="s">
        <v>32</v>
      </c>
      <c r="K4535" s="10">
        <v>0.36555475361396977</v>
      </c>
    </row>
    <row r="4536" spans="2:11" x14ac:dyDescent="0.55000000000000004">
      <c r="B4536" t="s">
        <v>64</v>
      </c>
      <c r="E4536" s="12" t="s">
        <v>25</v>
      </c>
      <c r="G4536" t="s">
        <v>57</v>
      </c>
      <c r="I4536" t="s">
        <v>32</v>
      </c>
      <c r="K4536" s="10">
        <v>0.2843486927654732</v>
      </c>
    </row>
    <row r="4537" spans="2:11" x14ac:dyDescent="0.55000000000000004">
      <c r="B4537" t="s">
        <v>64</v>
      </c>
      <c r="E4537" s="12" t="s">
        <v>25</v>
      </c>
      <c r="G4537" t="s">
        <v>59</v>
      </c>
      <c r="I4537" t="s">
        <v>32</v>
      </c>
      <c r="K4537" s="10">
        <v>0.35009655362055703</v>
      </c>
    </row>
    <row r="4538" spans="2:11" x14ac:dyDescent="0.55000000000000004">
      <c r="B4538" t="s">
        <v>64</v>
      </c>
      <c r="E4538" s="12" t="s">
        <v>25</v>
      </c>
      <c r="G4538" t="s">
        <v>58</v>
      </c>
      <c r="I4538" t="s">
        <v>33</v>
      </c>
      <c r="K4538" s="10">
        <v>0.35555475361396977</v>
      </c>
    </row>
    <row r="4539" spans="2:11" x14ac:dyDescent="0.55000000000000004">
      <c r="B4539" t="s">
        <v>64</v>
      </c>
      <c r="E4539" s="12" t="s">
        <v>25</v>
      </c>
      <c r="G4539" t="s">
        <v>57</v>
      </c>
      <c r="I4539" t="s">
        <v>33</v>
      </c>
      <c r="K4539" s="10">
        <v>0.32434869276547323</v>
      </c>
    </row>
    <row r="4540" spans="2:11" x14ac:dyDescent="0.55000000000000004">
      <c r="B4540" t="s">
        <v>64</v>
      </c>
      <c r="E4540" s="12" t="s">
        <v>25</v>
      </c>
      <c r="G4540" t="s">
        <v>59</v>
      </c>
      <c r="I4540" t="s">
        <v>33</v>
      </c>
      <c r="K4540" s="10">
        <v>0.320096553620557</v>
      </c>
    </row>
    <row r="4541" spans="2:11" x14ac:dyDescent="0.55000000000000004">
      <c r="B4541" t="s">
        <v>64</v>
      </c>
      <c r="E4541" s="12" t="s">
        <v>25</v>
      </c>
      <c r="G4541" t="s">
        <v>58</v>
      </c>
      <c r="I4541" t="s">
        <v>34</v>
      </c>
      <c r="K4541" s="10">
        <v>0.27555475361396975</v>
      </c>
    </row>
    <row r="4542" spans="2:11" x14ac:dyDescent="0.55000000000000004">
      <c r="B4542" t="s">
        <v>64</v>
      </c>
      <c r="E4542" s="12" t="s">
        <v>25</v>
      </c>
      <c r="G4542" t="s">
        <v>57</v>
      </c>
      <c r="I4542" t="s">
        <v>34</v>
      </c>
      <c r="K4542" s="10">
        <v>0.38434869276547323</v>
      </c>
    </row>
    <row r="4543" spans="2:11" x14ac:dyDescent="0.55000000000000004">
      <c r="B4543" t="s">
        <v>64</v>
      </c>
      <c r="E4543" s="12" t="s">
        <v>25</v>
      </c>
      <c r="G4543" t="s">
        <v>59</v>
      </c>
      <c r="I4543" t="s">
        <v>34</v>
      </c>
      <c r="K4543" s="10">
        <v>0.34009655362055702</v>
      </c>
    </row>
    <row r="4544" spans="2:11" x14ac:dyDescent="0.55000000000000004">
      <c r="B4544" t="s">
        <v>64</v>
      </c>
      <c r="E4544" s="12" t="s">
        <v>25</v>
      </c>
      <c r="G4544" t="s">
        <v>58</v>
      </c>
      <c r="I4544" t="s">
        <v>35</v>
      </c>
      <c r="K4544" s="10">
        <v>0.35555475361396977</v>
      </c>
    </row>
    <row r="4545" spans="2:11" x14ac:dyDescent="0.55000000000000004">
      <c r="B4545" t="s">
        <v>64</v>
      </c>
      <c r="E4545" s="12" t="s">
        <v>25</v>
      </c>
      <c r="G4545" t="s">
        <v>57</v>
      </c>
      <c r="I4545" t="s">
        <v>35</v>
      </c>
      <c r="K4545" s="10">
        <v>0.39434869276547324</v>
      </c>
    </row>
    <row r="4546" spans="2:11" x14ac:dyDescent="0.55000000000000004">
      <c r="B4546" t="s">
        <v>64</v>
      </c>
      <c r="E4546" s="12" t="s">
        <v>25</v>
      </c>
      <c r="G4546" t="s">
        <v>59</v>
      </c>
      <c r="I4546" t="s">
        <v>35</v>
      </c>
      <c r="K4546" s="10">
        <v>0.25009655362055705</v>
      </c>
    </row>
    <row r="4547" spans="2:11" x14ac:dyDescent="0.55000000000000004">
      <c r="B4547" t="s">
        <v>64</v>
      </c>
      <c r="E4547" s="12" t="s">
        <v>25</v>
      </c>
      <c r="G4547" t="s">
        <v>58</v>
      </c>
      <c r="I4547" t="s">
        <v>36</v>
      </c>
      <c r="K4547" s="10">
        <v>0.35555475361396977</v>
      </c>
    </row>
    <row r="4548" spans="2:11" x14ac:dyDescent="0.55000000000000004">
      <c r="B4548" t="s">
        <v>64</v>
      </c>
      <c r="E4548" s="12" t="s">
        <v>25</v>
      </c>
      <c r="G4548" t="s">
        <v>57</v>
      </c>
      <c r="I4548" t="s">
        <v>36</v>
      </c>
      <c r="K4548" s="10">
        <v>0.30434869276547322</v>
      </c>
    </row>
    <row r="4549" spans="2:11" x14ac:dyDescent="0.55000000000000004">
      <c r="B4549" t="s">
        <v>64</v>
      </c>
      <c r="E4549" s="12" t="s">
        <v>25</v>
      </c>
      <c r="G4549" t="s">
        <v>59</v>
      </c>
      <c r="I4549" t="s">
        <v>36</v>
      </c>
      <c r="K4549" s="10">
        <v>0.34009655362055702</v>
      </c>
    </row>
    <row r="4550" spans="2:11" x14ac:dyDescent="0.55000000000000004">
      <c r="B4550" t="s">
        <v>64</v>
      </c>
      <c r="E4550" t="s">
        <v>26</v>
      </c>
      <c r="G4550" t="s">
        <v>58</v>
      </c>
      <c r="I4550" t="s">
        <v>28</v>
      </c>
      <c r="K4550" s="10">
        <v>0.35555475361396977</v>
      </c>
    </row>
    <row r="4551" spans="2:11" x14ac:dyDescent="0.55000000000000004">
      <c r="B4551" t="s">
        <v>64</v>
      </c>
      <c r="E4551" t="s">
        <v>26</v>
      </c>
      <c r="G4551" t="s">
        <v>57</v>
      </c>
      <c r="I4551" t="s">
        <v>28</v>
      </c>
      <c r="K4551" s="10">
        <v>0.30434869276547322</v>
      </c>
    </row>
    <row r="4552" spans="2:11" x14ac:dyDescent="0.55000000000000004">
      <c r="B4552" t="s">
        <v>64</v>
      </c>
      <c r="E4552" t="s">
        <v>26</v>
      </c>
      <c r="G4552" t="s">
        <v>59</v>
      </c>
      <c r="I4552" t="s">
        <v>28</v>
      </c>
      <c r="K4552" s="10">
        <v>0.34009655362055702</v>
      </c>
    </row>
    <row r="4553" spans="2:11" x14ac:dyDescent="0.55000000000000004">
      <c r="B4553" t="s">
        <v>64</v>
      </c>
      <c r="E4553" t="s">
        <v>26</v>
      </c>
      <c r="G4553" t="s">
        <v>58</v>
      </c>
      <c r="I4553" t="s">
        <v>29</v>
      </c>
      <c r="K4553" s="10">
        <v>0.35555475361396977</v>
      </c>
    </row>
    <row r="4554" spans="2:11" x14ac:dyDescent="0.55000000000000004">
      <c r="B4554" t="s">
        <v>64</v>
      </c>
      <c r="E4554" t="s">
        <v>26</v>
      </c>
      <c r="G4554" t="s">
        <v>57</v>
      </c>
      <c r="I4554" t="s">
        <v>29</v>
      </c>
      <c r="K4554" s="10">
        <v>0.2843486927654732</v>
      </c>
    </row>
    <row r="4555" spans="2:11" x14ac:dyDescent="0.55000000000000004">
      <c r="B4555" t="s">
        <v>64</v>
      </c>
      <c r="E4555" t="s">
        <v>26</v>
      </c>
      <c r="G4555" t="s">
        <v>59</v>
      </c>
      <c r="I4555" t="s">
        <v>29</v>
      </c>
      <c r="K4555" s="10">
        <v>0.36009655362055704</v>
      </c>
    </row>
    <row r="4556" spans="2:11" x14ac:dyDescent="0.55000000000000004">
      <c r="B4556" t="s">
        <v>64</v>
      </c>
      <c r="E4556" t="s">
        <v>26</v>
      </c>
      <c r="G4556" t="s">
        <v>58</v>
      </c>
      <c r="I4556" t="s">
        <v>30</v>
      </c>
      <c r="K4556" s="10">
        <v>0.35555475361396977</v>
      </c>
    </row>
    <row r="4557" spans="2:11" x14ac:dyDescent="0.55000000000000004">
      <c r="B4557" t="s">
        <v>64</v>
      </c>
      <c r="E4557" t="s">
        <v>26</v>
      </c>
      <c r="G4557" t="s">
        <v>57</v>
      </c>
      <c r="I4557" t="s">
        <v>30</v>
      </c>
      <c r="K4557" s="10">
        <v>0.2843486927654732</v>
      </c>
    </row>
    <row r="4558" spans="2:11" x14ac:dyDescent="0.55000000000000004">
      <c r="B4558" t="s">
        <v>64</v>
      </c>
      <c r="E4558" t="s">
        <v>26</v>
      </c>
      <c r="G4558" t="s">
        <v>59</v>
      </c>
      <c r="I4558" t="s">
        <v>30</v>
      </c>
      <c r="K4558" s="10">
        <v>0.36009655362055704</v>
      </c>
    </row>
    <row r="4559" spans="2:11" x14ac:dyDescent="0.55000000000000004">
      <c r="B4559" t="s">
        <v>64</v>
      </c>
      <c r="E4559" t="s">
        <v>26</v>
      </c>
      <c r="G4559" t="s">
        <v>58</v>
      </c>
      <c r="I4559" t="s">
        <v>31</v>
      </c>
      <c r="K4559" s="10">
        <v>0.36555475361396977</v>
      </c>
    </row>
    <row r="4560" spans="2:11" x14ac:dyDescent="0.55000000000000004">
      <c r="B4560" t="s">
        <v>64</v>
      </c>
      <c r="E4560" t="s">
        <v>26</v>
      </c>
      <c r="G4560" t="s">
        <v>57</v>
      </c>
      <c r="I4560" t="s">
        <v>31</v>
      </c>
      <c r="K4560" s="10">
        <v>0.2843486927654732</v>
      </c>
    </row>
    <row r="4561" spans="2:11" x14ac:dyDescent="0.55000000000000004">
      <c r="B4561" t="s">
        <v>64</v>
      </c>
      <c r="E4561" t="s">
        <v>26</v>
      </c>
      <c r="G4561" t="s">
        <v>59</v>
      </c>
      <c r="I4561" t="s">
        <v>31</v>
      </c>
      <c r="K4561" s="10">
        <v>0.35009655362055703</v>
      </c>
    </row>
    <row r="4562" spans="2:11" x14ac:dyDescent="0.55000000000000004">
      <c r="B4562" t="s">
        <v>64</v>
      </c>
      <c r="E4562" t="s">
        <v>26</v>
      </c>
      <c r="G4562" t="s">
        <v>58</v>
      </c>
      <c r="I4562" t="s">
        <v>32</v>
      </c>
      <c r="K4562" s="10">
        <v>0.36555475361396977</v>
      </c>
    </row>
    <row r="4563" spans="2:11" x14ac:dyDescent="0.55000000000000004">
      <c r="B4563" t="s">
        <v>64</v>
      </c>
      <c r="E4563" t="s">
        <v>26</v>
      </c>
      <c r="G4563" t="s">
        <v>57</v>
      </c>
      <c r="I4563" t="s">
        <v>32</v>
      </c>
      <c r="K4563" s="10">
        <v>0.2843486927654732</v>
      </c>
    </row>
    <row r="4564" spans="2:11" x14ac:dyDescent="0.55000000000000004">
      <c r="B4564" t="s">
        <v>64</v>
      </c>
      <c r="E4564" t="s">
        <v>26</v>
      </c>
      <c r="G4564" t="s">
        <v>59</v>
      </c>
      <c r="I4564" t="s">
        <v>32</v>
      </c>
      <c r="K4564" s="10">
        <v>0.35009655362055703</v>
      </c>
    </row>
    <row r="4565" spans="2:11" x14ac:dyDescent="0.55000000000000004">
      <c r="B4565" t="s">
        <v>64</v>
      </c>
      <c r="E4565" t="s">
        <v>26</v>
      </c>
      <c r="G4565" t="s">
        <v>58</v>
      </c>
      <c r="I4565" t="s">
        <v>33</v>
      </c>
      <c r="K4565" s="10">
        <v>0.35555475361396977</v>
      </c>
    </row>
    <row r="4566" spans="2:11" x14ac:dyDescent="0.55000000000000004">
      <c r="B4566" t="s">
        <v>64</v>
      </c>
      <c r="E4566" t="s">
        <v>26</v>
      </c>
      <c r="G4566" t="s">
        <v>57</v>
      </c>
      <c r="I4566" t="s">
        <v>33</v>
      </c>
      <c r="K4566" s="10">
        <v>0.32434869276547323</v>
      </c>
    </row>
    <row r="4567" spans="2:11" x14ac:dyDescent="0.55000000000000004">
      <c r="B4567" t="s">
        <v>64</v>
      </c>
      <c r="E4567" t="s">
        <v>26</v>
      </c>
      <c r="G4567" t="s">
        <v>59</v>
      </c>
      <c r="I4567" t="s">
        <v>33</v>
      </c>
      <c r="K4567" s="10">
        <v>0.320096553620557</v>
      </c>
    </row>
    <row r="4568" spans="2:11" x14ac:dyDescent="0.55000000000000004">
      <c r="B4568" t="s">
        <v>64</v>
      </c>
      <c r="E4568" t="s">
        <v>26</v>
      </c>
      <c r="G4568" t="s">
        <v>58</v>
      </c>
      <c r="I4568" t="s">
        <v>34</v>
      </c>
      <c r="K4568" s="10">
        <v>0.34555475361396976</v>
      </c>
    </row>
    <row r="4569" spans="2:11" x14ac:dyDescent="0.55000000000000004">
      <c r="B4569" t="s">
        <v>64</v>
      </c>
      <c r="E4569" t="s">
        <v>26</v>
      </c>
      <c r="G4569" t="s">
        <v>57</v>
      </c>
      <c r="I4569" t="s">
        <v>34</v>
      </c>
      <c r="K4569" s="10">
        <v>0.31434869276547323</v>
      </c>
    </row>
    <row r="4570" spans="2:11" x14ac:dyDescent="0.55000000000000004">
      <c r="B4570" t="s">
        <v>64</v>
      </c>
      <c r="E4570" t="s">
        <v>26</v>
      </c>
      <c r="G4570" t="s">
        <v>59</v>
      </c>
      <c r="I4570" t="s">
        <v>34</v>
      </c>
      <c r="K4570" s="10">
        <v>0.34009655362055702</v>
      </c>
    </row>
    <row r="4571" spans="2:11" x14ac:dyDescent="0.55000000000000004">
      <c r="B4571" t="s">
        <v>64</v>
      </c>
      <c r="E4571" t="s">
        <v>26</v>
      </c>
      <c r="G4571" t="s">
        <v>58</v>
      </c>
      <c r="I4571" t="s">
        <v>35</v>
      </c>
      <c r="K4571" s="10">
        <v>0.35555475361396977</v>
      </c>
    </row>
    <row r="4572" spans="2:11" x14ac:dyDescent="0.55000000000000004">
      <c r="B4572" t="s">
        <v>64</v>
      </c>
      <c r="E4572" t="s">
        <v>26</v>
      </c>
      <c r="G4572" t="s">
        <v>57</v>
      </c>
      <c r="I4572" t="s">
        <v>35</v>
      </c>
      <c r="K4572" s="10">
        <v>0.30434869276547322</v>
      </c>
    </row>
    <row r="4573" spans="2:11" x14ac:dyDescent="0.55000000000000004">
      <c r="B4573" t="s">
        <v>64</v>
      </c>
      <c r="E4573" t="s">
        <v>26</v>
      </c>
      <c r="G4573" t="s">
        <v>59</v>
      </c>
      <c r="I4573" t="s">
        <v>35</v>
      </c>
      <c r="K4573" s="10">
        <v>0.34009655362055702</v>
      </c>
    </row>
    <row r="4574" spans="2:11" x14ac:dyDescent="0.55000000000000004">
      <c r="B4574" t="s">
        <v>64</v>
      </c>
      <c r="E4574" t="s">
        <v>26</v>
      </c>
      <c r="G4574" t="s">
        <v>58</v>
      </c>
      <c r="I4574" t="s">
        <v>36</v>
      </c>
      <c r="K4574" s="10">
        <v>0.35555475361396977</v>
      </c>
    </row>
    <row r="4575" spans="2:11" x14ac:dyDescent="0.55000000000000004">
      <c r="B4575" t="s">
        <v>64</v>
      </c>
      <c r="E4575" t="s">
        <v>26</v>
      </c>
      <c r="G4575" t="s">
        <v>57</v>
      </c>
      <c r="I4575" t="s">
        <v>36</v>
      </c>
      <c r="K4575" s="10">
        <v>0.30434869276547322</v>
      </c>
    </row>
    <row r="4576" spans="2:11" x14ac:dyDescent="0.55000000000000004">
      <c r="B4576" t="s">
        <v>64</v>
      </c>
      <c r="E4576" t="s">
        <v>26</v>
      </c>
      <c r="G4576" t="s">
        <v>59</v>
      </c>
      <c r="I4576" t="s">
        <v>36</v>
      </c>
      <c r="K4576" s="10">
        <v>0.34009655362055702</v>
      </c>
    </row>
    <row r="4577" spans="2:11" x14ac:dyDescent="0.55000000000000004">
      <c r="B4577" t="s">
        <v>64</v>
      </c>
      <c r="E4577" s="12" t="s">
        <v>8</v>
      </c>
      <c r="G4577" t="s">
        <v>58</v>
      </c>
      <c r="I4577" t="s">
        <v>28</v>
      </c>
      <c r="K4577" s="10">
        <v>0.22243049258001119</v>
      </c>
    </row>
    <row r="4578" spans="2:11" x14ac:dyDescent="0.55000000000000004">
      <c r="B4578" t="s">
        <v>64</v>
      </c>
      <c r="E4578" s="12" t="s">
        <v>8</v>
      </c>
      <c r="G4578" t="s">
        <v>57</v>
      </c>
      <c r="I4578" t="s">
        <v>28</v>
      </c>
      <c r="K4578" s="10">
        <v>0.47063639125126544</v>
      </c>
    </row>
    <row r="4579" spans="2:11" x14ac:dyDescent="0.55000000000000004">
      <c r="B4579" t="s">
        <v>64</v>
      </c>
      <c r="E4579" s="12" t="s">
        <v>8</v>
      </c>
      <c r="G4579" t="s">
        <v>59</v>
      </c>
      <c r="I4579" t="s">
        <v>28</v>
      </c>
      <c r="K4579" s="10">
        <v>0.30693311616872343</v>
      </c>
    </row>
    <row r="4580" spans="2:11" x14ac:dyDescent="0.55000000000000004">
      <c r="B4580" t="s">
        <v>64</v>
      </c>
      <c r="E4580" s="12" t="s">
        <v>8</v>
      </c>
      <c r="G4580" t="s">
        <v>58</v>
      </c>
      <c r="I4580" t="s">
        <v>29</v>
      </c>
      <c r="K4580" s="10">
        <v>0.26743049258001117</v>
      </c>
    </row>
    <row r="4581" spans="2:11" x14ac:dyDescent="0.55000000000000004">
      <c r="B4581" t="s">
        <v>64</v>
      </c>
      <c r="E4581" s="12" t="s">
        <v>8</v>
      </c>
      <c r="G4581" t="s">
        <v>57</v>
      </c>
      <c r="I4581" t="s">
        <v>29</v>
      </c>
      <c r="K4581" s="10">
        <v>0.39563639125126543</v>
      </c>
    </row>
    <row r="4582" spans="2:11" x14ac:dyDescent="0.55000000000000004">
      <c r="B4582" t="s">
        <v>64</v>
      </c>
      <c r="E4582" s="12" t="s">
        <v>8</v>
      </c>
      <c r="G4582" t="s">
        <v>59</v>
      </c>
      <c r="I4582" t="s">
        <v>29</v>
      </c>
      <c r="K4582" s="10">
        <v>0.3369331161687234</v>
      </c>
    </row>
    <row r="4583" spans="2:11" x14ac:dyDescent="0.55000000000000004">
      <c r="B4583" t="s">
        <v>64</v>
      </c>
      <c r="E4583" s="12" t="s">
        <v>8</v>
      </c>
      <c r="G4583" t="s">
        <v>58</v>
      </c>
      <c r="I4583" t="s">
        <v>30</v>
      </c>
      <c r="K4583" s="10">
        <v>0.26743049258001117</v>
      </c>
    </row>
    <row r="4584" spans="2:11" x14ac:dyDescent="0.55000000000000004">
      <c r="B4584" t="s">
        <v>64</v>
      </c>
      <c r="E4584" s="12" t="s">
        <v>8</v>
      </c>
      <c r="G4584" t="s">
        <v>57</v>
      </c>
      <c r="I4584" t="s">
        <v>30</v>
      </c>
      <c r="K4584" s="10">
        <v>0.39563639125126543</v>
      </c>
    </row>
    <row r="4585" spans="2:11" x14ac:dyDescent="0.55000000000000004">
      <c r="B4585" t="s">
        <v>64</v>
      </c>
      <c r="E4585" s="12" t="s">
        <v>8</v>
      </c>
      <c r="G4585" t="s">
        <v>59</v>
      </c>
      <c r="I4585" t="s">
        <v>30</v>
      </c>
      <c r="K4585" s="10">
        <v>0.3369331161687234</v>
      </c>
    </row>
    <row r="4586" spans="2:11" x14ac:dyDescent="0.55000000000000004">
      <c r="B4586" t="s">
        <v>64</v>
      </c>
      <c r="E4586" s="12" t="s">
        <v>8</v>
      </c>
      <c r="G4586" t="s">
        <v>58</v>
      </c>
      <c r="I4586" t="s">
        <v>31</v>
      </c>
      <c r="K4586" s="10">
        <v>0.26743049258001117</v>
      </c>
    </row>
    <row r="4587" spans="2:11" x14ac:dyDescent="0.55000000000000004">
      <c r="B4587" t="s">
        <v>64</v>
      </c>
      <c r="E4587" s="12" t="s">
        <v>8</v>
      </c>
      <c r="G4587" t="s">
        <v>57</v>
      </c>
      <c r="I4587" t="s">
        <v>31</v>
      </c>
      <c r="K4587" s="10">
        <v>0.39563639125126543</v>
      </c>
    </row>
    <row r="4588" spans="2:11" x14ac:dyDescent="0.55000000000000004">
      <c r="B4588" t="s">
        <v>64</v>
      </c>
      <c r="E4588" s="12" t="s">
        <v>8</v>
      </c>
      <c r="G4588" t="s">
        <v>59</v>
      </c>
      <c r="I4588" t="s">
        <v>31</v>
      </c>
      <c r="K4588" s="10">
        <v>0.3369331161687234</v>
      </c>
    </row>
    <row r="4589" spans="2:11" x14ac:dyDescent="0.55000000000000004">
      <c r="B4589" t="s">
        <v>64</v>
      </c>
      <c r="E4589" s="12" t="s">
        <v>8</v>
      </c>
      <c r="G4589" t="s">
        <v>58</v>
      </c>
      <c r="I4589" t="s">
        <v>32</v>
      </c>
      <c r="K4589" s="10">
        <v>0.26743049258001117</v>
      </c>
    </row>
    <row r="4590" spans="2:11" x14ac:dyDescent="0.55000000000000004">
      <c r="B4590" t="s">
        <v>64</v>
      </c>
      <c r="E4590" s="12" t="s">
        <v>8</v>
      </c>
      <c r="G4590" t="s">
        <v>57</v>
      </c>
      <c r="I4590" t="s">
        <v>32</v>
      </c>
      <c r="K4590" s="10">
        <v>0.39563639125126543</v>
      </c>
    </row>
    <row r="4591" spans="2:11" x14ac:dyDescent="0.55000000000000004">
      <c r="B4591" t="s">
        <v>64</v>
      </c>
      <c r="E4591" s="12" t="s">
        <v>8</v>
      </c>
      <c r="G4591" t="s">
        <v>59</v>
      </c>
      <c r="I4591" t="s">
        <v>32</v>
      </c>
      <c r="K4591" s="10">
        <v>0.3369331161687234</v>
      </c>
    </row>
    <row r="4592" spans="2:11" x14ac:dyDescent="0.55000000000000004">
      <c r="B4592" t="s">
        <v>64</v>
      </c>
      <c r="E4592" s="12" t="s">
        <v>8</v>
      </c>
      <c r="G4592" t="s">
        <v>58</v>
      </c>
      <c r="I4592" t="s">
        <v>33</v>
      </c>
      <c r="K4592" s="10">
        <v>0.24743049258001118</v>
      </c>
    </row>
    <row r="4593" spans="2:11" x14ac:dyDescent="0.55000000000000004">
      <c r="B4593" t="s">
        <v>64</v>
      </c>
      <c r="E4593" s="12" t="s">
        <v>8</v>
      </c>
      <c r="G4593" t="s">
        <v>57</v>
      </c>
      <c r="I4593" t="s">
        <v>33</v>
      </c>
      <c r="K4593" s="10">
        <v>0.43563639125126546</v>
      </c>
    </row>
    <row r="4594" spans="2:11" x14ac:dyDescent="0.55000000000000004">
      <c r="B4594" t="s">
        <v>64</v>
      </c>
      <c r="E4594" s="12" t="s">
        <v>8</v>
      </c>
      <c r="G4594" t="s">
        <v>59</v>
      </c>
      <c r="I4594" t="s">
        <v>33</v>
      </c>
      <c r="K4594" s="10">
        <v>0.31693311616872338</v>
      </c>
    </row>
    <row r="4595" spans="2:11" x14ac:dyDescent="0.55000000000000004">
      <c r="B4595" t="s">
        <v>64</v>
      </c>
      <c r="E4595" s="12" t="s">
        <v>8</v>
      </c>
      <c r="G4595" t="s">
        <v>58</v>
      </c>
      <c r="I4595" t="s">
        <v>34</v>
      </c>
      <c r="K4595" s="10">
        <v>0.20743049258001117</v>
      </c>
    </row>
    <row r="4596" spans="2:11" x14ac:dyDescent="0.55000000000000004">
      <c r="B4596" t="s">
        <v>64</v>
      </c>
      <c r="E4596" s="12" t="s">
        <v>8</v>
      </c>
      <c r="G4596" t="s">
        <v>57</v>
      </c>
      <c r="I4596" t="s">
        <v>34</v>
      </c>
      <c r="K4596" s="10">
        <v>0.49563639125126546</v>
      </c>
    </row>
    <row r="4597" spans="2:11" x14ac:dyDescent="0.55000000000000004">
      <c r="B4597" t="s">
        <v>64</v>
      </c>
      <c r="E4597" s="12" t="s">
        <v>8</v>
      </c>
      <c r="G4597" t="s">
        <v>59</v>
      </c>
      <c r="I4597" t="s">
        <v>34</v>
      </c>
      <c r="K4597" s="10">
        <v>0.29693311616872342</v>
      </c>
    </row>
    <row r="4598" spans="2:11" x14ac:dyDescent="0.55000000000000004">
      <c r="B4598" t="s">
        <v>64</v>
      </c>
      <c r="E4598" s="12" t="s">
        <v>8</v>
      </c>
      <c r="G4598" t="s">
        <v>58</v>
      </c>
      <c r="I4598" t="s">
        <v>35</v>
      </c>
      <c r="K4598" s="10">
        <v>0.22243049258001119</v>
      </c>
    </row>
    <row r="4599" spans="2:11" x14ac:dyDescent="0.55000000000000004">
      <c r="B4599" t="s">
        <v>64</v>
      </c>
      <c r="E4599" s="12" t="s">
        <v>8</v>
      </c>
      <c r="G4599" t="s">
        <v>57</v>
      </c>
      <c r="I4599" t="s">
        <v>35</v>
      </c>
      <c r="K4599" s="10">
        <v>0.47063639125126544</v>
      </c>
    </row>
    <row r="4600" spans="2:11" x14ac:dyDescent="0.55000000000000004">
      <c r="B4600" t="s">
        <v>64</v>
      </c>
      <c r="E4600" s="12" t="s">
        <v>8</v>
      </c>
      <c r="G4600" t="s">
        <v>59</v>
      </c>
      <c r="I4600" t="s">
        <v>35</v>
      </c>
      <c r="K4600" s="10">
        <v>0.30693311616872343</v>
      </c>
    </row>
    <row r="4601" spans="2:11" x14ac:dyDescent="0.55000000000000004">
      <c r="B4601" t="s">
        <v>64</v>
      </c>
      <c r="E4601" s="12" t="s">
        <v>8</v>
      </c>
      <c r="G4601" t="s">
        <v>58</v>
      </c>
      <c r="I4601" t="s">
        <v>36</v>
      </c>
      <c r="K4601" s="10">
        <v>0.22243049258001119</v>
      </c>
    </row>
    <row r="4602" spans="2:11" x14ac:dyDescent="0.55000000000000004">
      <c r="B4602" t="s">
        <v>64</v>
      </c>
      <c r="E4602" s="12" t="s">
        <v>8</v>
      </c>
      <c r="G4602" t="s">
        <v>57</v>
      </c>
      <c r="I4602" t="s">
        <v>36</v>
      </c>
      <c r="K4602" s="10">
        <v>0.47063639125126544</v>
      </c>
    </row>
    <row r="4603" spans="2:11" x14ac:dyDescent="0.55000000000000004">
      <c r="B4603" t="s">
        <v>64</v>
      </c>
      <c r="E4603" s="12" t="s">
        <v>8</v>
      </c>
      <c r="G4603" t="s">
        <v>59</v>
      </c>
      <c r="I4603" t="s">
        <v>36</v>
      </c>
      <c r="K4603" s="10">
        <v>0.30693311616872343</v>
      </c>
    </row>
    <row r="4604" spans="2:11" x14ac:dyDescent="0.55000000000000004">
      <c r="B4604" t="s">
        <v>64</v>
      </c>
      <c r="E4604" s="12" t="s">
        <v>25</v>
      </c>
      <c r="G4604" t="s">
        <v>58</v>
      </c>
      <c r="I4604" t="s">
        <v>28</v>
      </c>
      <c r="K4604" s="10">
        <v>0.24743049258001118</v>
      </c>
    </row>
    <row r="4605" spans="2:11" x14ac:dyDescent="0.55000000000000004">
      <c r="B4605" t="s">
        <v>64</v>
      </c>
      <c r="E4605" s="12" t="s">
        <v>25</v>
      </c>
      <c r="G4605" t="s">
        <v>57</v>
      </c>
      <c r="I4605" t="s">
        <v>28</v>
      </c>
      <c r="K4605" s="10">
        <v>0.41563639125126545</v>
      </c>
    </row>
    <row r="4606" spans="2:11" x14ac:dyDescent="0.55000000000000004">
      <c r="B4606" t="s">
        <v>64</v>
      </c>
      <c r="E4606" s="12" t="s">
        <v>25</v>
      </c>
      <c r="G4606" t="s">
        <v>59</v>
      </c>
      <c r="I4606" t="s">
        <v>28</v>
      </c>
      <c r="K4606" s="10">
        <v>0.3369331161687234</v>
      </c>
    </row>
    <row r="4607" spans="2:11" x14ac:dyDescent="0.55000000000000004">
      <c r="B4607" t="s">
        <v>64</v>
      </c>
      <c r="E4607" s="12" t="s">
        <v>25</v>
      </c>
      <c r="G4607" t="s">
        <v>58</v>
      </c>
      <c r="I4607" t="s">
        <v>29</v>
      </c>
      <c r="K4607" s="10">
        <v>0.24743049258001118</v>
      </c>
    </row>
    <row r="4608" spans="2:11" x14ac:dyDescent="0.55000000000000004">
      <c r="B4608" t="s">
        <v>64</v>
      </c>
      <c r="E4608" s="12" t="s">
        <v>25</v>
      </c>
      <c r="G4608" t="s">
        <v>57</v>
      </c>
      <c r="I4608" t="s">
        <v>29</v>
      </c>
      <c r="K4608" s="10">
        <v>0.39563639125126543</v>
      </c>
    </row>
    <row r="4609" spans="2:11" x14ac:dyDescent="0.55000000000000004">
      <c r="B4609" t="s">
        <v>64</v>
      </c>
      <c r="E4609" s="12" t="s">
        <v>25</v>
      </c>
      <c r="G4609" t="s">
        <v>59</v>
      </c>
      <c r="I4609" t="s">
        <v>29</v>
      </c>
      <c r="K4609" s="10">
        <v>0.35693311616872342</v>
      </c>
    </row>
    <row r="4610" spans="2:11" x14ac:dyDescent="0.55000000000000004">
      <c r="B4610" t="s">
        <v>64</v>
      </c>
      <c r="E4610" s="12" t="s">
        <v>25</v>
      </c>
      <c r="G4610" t="s">
        <v>58</v>
      </c>
      <c r="I4610" t="s">
        <v>30</v>
      </c>
      <c r="K4610" s="10">
        <v>0.24743049258001118</v>
      </c>
    </row>
    <row r="4611" spans="2:11" x14ac:dyDescent="0.55000000000000004">
      <c r="B4611" t="s">
        <v>64</v>
      </c>
      <c r="E4611" s="12" t="s">
        <v>25</v>
      </c>
      <c r="G4611" t="s">
        <v>57</v>
      </c>
      <c r="I4611" t="s">
        <v>30</v>
      </c>
      <c r="K4611" s="10">
        <v>0.39563639125126543</v>
      </c>
    </row>
    <row r="4612" spans="2:11" x14ac:dyDescent="0.55000000000000004">
      <c r="B4612" t="s">
        <v>64</v>
      </c>
      <c r="E4612" s="12" t="s">
        <v>25</v>
      </c>
      <c r="G4612" t="s">
        <v>59</v>
      </c>
      <c r="I4612" t="s">
        <v>30</v>
      </c>
      <c r="K4612" s="10">
        <v>0.35693311616872342</v>
      </c>
    </row>
    <row r="4613" spans="2:11" x14ac:dyDescent="0.55000000000000004">
      <c r="B4613" t="s">
        <v>64</v>
      </c>
      <c r="E4613" s="12" t="s">
        <v>25</v>
      </c>
      <c r="G4613" t="s">
        <v>58</v>
      </c>
      <c r="I4613" t="s">
        <v>31</v>
      </c>
      <c r="K4613" s="10">
        <v>0.25743049258001116</v>
      </c>
    </row>
    <row r="4614" spans="2:11" x14ac:dyDescent="0.55000000000000004">
      <c r="B4614" t="s">
        <v>64</v>
      </c>
      <c r="E4614" s="12" t="s">
        <v>25</v>
      </c>
      <c r="G4614" t="s">
        <v>57</v>
      </c>
      <c r="I4614" t="s">
        <v>31</v>
      </c>
      <c r="K4614" s="10">
        <v>0.39563639125126543</v>
      </c>
    </row>
    <row r="4615" spans="2:11" x14ac:dyDescent="0.55000000000000004">
      <c r="B4615" t="s">
        <v>64</v>
      </c>
      <c r="E4615" s="12" t="s">
        <v>25</v>
      </c>
      <c r="G4615" t="s">
        <v>59</v>
      </c>
      <c r="I4615" t="s">
        <v>31</v>
      </c>
      <c r="K4615" s="10">
        <v>0.34693311616872341</v>
      </c>
    </row>
    <row r="4616" spans="2:11" x14ac:dyDescent="0.55000000000000004">
      <c r="B4616" t="s">
        <v>64</v>
      </c>
      <c r="E4616" s="12" t="s">
        <v>25</v>
      </c>
      <c r="G4616" t="s">
        <v>58</v>
      </c>
      <c r="I4616" t="s">
        <v>32</v>
      </c>
      <c r="K4616" s="10">
        <v>0.25743049258001116</v>
      </c>
    </row>
    <row r="4617" spans="2:11" x14ac:dyDescent="0.55000000000000004">
      <c r="B4617" t="s">
        <v>64</v>
      </c>
      <c r="E4617" s="12" t="s">
        <v>25</v>
      </c>
      <c r="G4617" t="s">
        <v>57</v>
      </c>
      <c r="I4617" t="s">
        <v>32</v>
      </c>
      <c r="K4617" s="10">
        <v>0.39563639125126543</v>
      </c>
    </row>
    <row r="4618" spans="2:11" x14ac:dyDescent="0.55000000000000004">
      <c r="B4618" t="s">
        <v>64</v>
      </c>
      <c r="E4618" s="12" t="s">
        <v>25</v>
      </c>
      <c r="G4618" t="s">
        <v>59</v>
      </c>
      <c r="I4618" t="s">
        <v>32</v>
      </c>
      <c r="K4618" s="10">
        <v>0.34693311616872341</v>
      </c>
    </row>
    <row r="4619" spans="2:11" x14ac:dyDescent="0.55000000000000004">
      <c r="B4619" t="s">
        <v>64</v>
      </c>
      <c r="E4619" s="12" t="s">
        <v>25</v>
      </c>
      <c r="G4619" t="s">
        <v>58</v>
      </c>
      <c r="I4619" t="s">
        <v>33</v>
      </c>
      <c r="K4619" s="10">
        <v>0.24743049258001118</v>
      </c>
    </row>
    <row r="4620" spans="2:11" x14ac:dyDescent="0.55000000000000004">
      <c r="B4620" t="s">
        <v>64</v>
      </c>
      <c r="E4620" s="12" t="s">
        <v>25</v>
      </c>
      <c r="G4620" t="s">
        <v>57</v>
      </c>
      <c r="I4620" t="s">
        <v>33</v>
      </c>
      <c r="K4620" s="10">
        <v>0.43563639125126546</v>
      </c>
    </row>
    <row r="4621" spans="2:11" x14ac:dyDescent="0.55000000000000004">
      <c r="B4621" t="s">
        <v>64</v>
      </c>
      <c r="E4621" s="12" t="s">
        <v>25</v>
      </c>
      <c r="G4621" t="s">
        <v>59</v>
      </c>
      <c r="I4621" t="s">
        <v>33</v>
      </c>
      <c r="K4621" s="10">
        <v>0.31693311616872338</v>
      </c>
    </row>
    <row r="4622" spans="2:11" x14ac:dyDescent="0.55000000000000004">
      <c r="B4622" t="s">
        <v>64</v>
      </c>
      <c r="E4622" s="12" t="s">
        <v>25</v>
      </c>
      <c r="G4622" t="s">
        <v>58</v>
      </c>
      <c r="I4622" t="s">
        <v>34</v>
      </c>
      <c r="K4622" s="10">
        <v>0.16743049258001119</v>
      </c>
    </row>
    <row r="4623" spans="2:11" x14ac:dyDescent="0.55000000000000004">
      <c r="B4623" t="s">
        <v>64</v>
      </c>
      <c r="E4623" s="12" t="s">
        <v>25</v>
      </c>
      <c r="G4623" t="s">
        <v>57</v>
      </c>
      <c r="I4623" t="s">
        <v>34</v>
      </c>
      <c r="K4623" s="10">
        <v>0.49563639125126546</v>
      </c>
    </row>
    <row r="4624" spans="2:11" x14ac:dyDescent="0.55000000000000004">
      <c r="B4624" t="s">
        <v>64</v>
      </c>
      <c r="E4624" s="12" t="s">
        <v>25</v>
      </c>
      <c r="G4624" t="s">
        <v>59</v>
      </c>
      <c r="I4624" t="s">
        <v>34</v>
      </c>
      <c r="K4624" s="10">
        <v>0.3369331161687234</v>
      </c>
    </row>
    <row r="4625" spans="2:11" x14ac:dyDescent="0.55000000000000004">
      <c r="B4625" t="s">
        <v>64</v>
      </c>
      <c r="E4625" s="12" t="s">
        <v>25</v>
      </c>
      <c r="G4625" t="s">
        <v>58</v>
      </c>
      <c r="I4625" t="s">
        <v>35</v>
      </c>
      <c r="K4625" s="10">
        <v>0.24743049258001118</v>
      </c>
    </row>
    <row r="4626" spans="2:11" x14ac:dyDescent="0.55000000000000004">
      <c r="B4626" t="s">
        <v>64</v>
      </c>
      <c r="E4626" s="12" t="s">
        <v>25</v>
      </c>
      <c r="G4626" t="s">
        <v>57</v>
      </c>
      <c r="I4626" t="s">
        <v>35</v>
      </c>
      <c r="K4626" s="10">
        <v>0.50563639125126547</v>
      </c>
    </row>
    <row r="4627" spans="2:11" x14ac:dyDescent="0.55000000000000004">
      <c r="B4627" t="s">
        <v>64</v>
      </c>
      <c r="E4627" s="12" t="s">
        <v>25</v>
      </c>
      <c r="G4627" t="s">
        <v>59</v>
      </c>
      <c r="I4627" t="s">
        <v>35</v>
      </c>
      <c r="K4627" s="10">
        <v>0.2469331161687234</v>
      </c>
    </row>
    <row r="4628" spans="2:11" x14ac:dyDescent="0.55000000000000004">
      <c r="B4628" t="s">
        <v>64</v>
      </c>
      <c r="E4628" s="12" t="s">
        <v>25</v>
      </c>
      <c r="G4628" t="s">
        <v>58</v>
      </c>
      <c r="I4628" t="s">
        <v>36</v>
      </c>
      <c r="K4628" s="10">
        <v>0.24743049258001118</v>
      </c>
    </row>
    <row r="4629" spans="2:11" x14ac:dyDescent="0.55000000000000004">
      <c r="B4629" t="s">
        <v>64</v>
      </c>
      <c r="E4629" s="12" t="s">
        <v>25</v>
      </c>
      <c r="G4629" t="s">
        <v>57</v>
      </c>
      <c r="I4629" t="s">
        <v>36</v>
      </c>
      <c r="K4629" s="10">
        <v>0.41563639125126545</v>
      </c>
    </row>
    <row r="4630" spans="2:11" x14ac:dyDescent="0.55000000000000004">
      <c r="B4630" t="s">
        <v>64</v>
      </c>
      <c r="E4630" s="12" t="s">
        <v>25</v>
      </c>
      <c r="G4630" t="s">
        <v>59</v>
      </c>
      <c r="I4630" t="s">
        <v>36</v>
      </c>
      <c r="K4630" s="10">
        <v>0.3369331161687234</v>
      </c>
    </row>
    <row r="4631" spans="2:11" x14ac:dyDescent="0.55000000000000004">
      <c r="B4631" t="s">
        <v>64</v>
      </c>
      <c r="E4631" t="s">
        <v>26</v>
      </c>
      <c r="G4631" t="s">
        <v>58</v>
      </c>
      <c r="I4631" t="s">
        <v>28</v>
      </c>
      <c r="K4631" s="10">
        <v>0.24743049258001118</v>
      </c>
    </row>
    <row r="4632" spans="2:11" x14ac:dyDescent="0.55000000000000004">
      <c r="B4632" t="s">
        <v>64</v>
      </c>
      <c r="E4632" t="s">
        <v>26</v>
      </c>
      <c r="G4632" t="s">
        <v>57</v>
      </c>
      <c r="I4632" t="s">
        <v>28</v>
      </c>
      <c r="K4632" s="10">
        <v>0.41563639125126545</v>
      </c>
    </row>
    <row r="4633" spans="2:11" x14ac:dyDescent="0.55000000000000004">
      <c r="B4633" t="s">
        <v>64</v>
      </c>
      <c r="E4633" t="s">
        <v>26</v>
      </c>
      <c r="G4633" t="s">
        <v>59</v>
      </c>
      <c r="I4633" t="s">
        <v>28</v>
      </c>
      <c r="K4633" s="10">
        <v>0.3369331161687234</v>
      </c>
    </row>
    <row r="4634" spans="2:11" x14ac:dyDescent="0.55000000000000004">
      <c r="B4634" t="s">
        <v>64</v>
      </c>
      <c r="E4634" t="s">
        <v>26</v>
      </c>
      <c r="G4634" t="s">
        <v>58</v>
      </c>
      <c r="I4634" t="s">
        <v>29</v>
      </c>
      <c r="K4634" s="10">
        <v>0.24743049258001118</v>
      </c>
    </row>
    <row r="4635" spans="2:11" x14ac:dyDescent="0.55000000000000004">
      <c r="B4635" t="s">
        <v>64</v>
      </c>
      <c r="E4635" t="s">
        <v>26</v>
      </c>
      <c r="G4635" t="s">
        <v>57</v>
      </c>
      <c r="I4635" t="s">
        <v>29</v>
      </c>
      <c r="K4635" s="10">
        <v>0.39563639125126543</v>
      </c>
    </row>
    <row r="4636" spans="2:11" x14ac:dyDescent="0.55000000000000004">
      <c r="B4636" t="s">
        <v>64</v>
      </c>
      <c r="E4636" t="s">
        <v>26</v>
      </c>
      <c r="G4636" t="s">
        <v>59</v>
      </c>
      <c r="I4636" t="s">
        <v>29</v>
      </c>
      <c r="K4636" s="10">
        <v>0.35693311616872342</v>
      </c>
    </row>
    <row r="4637" spans="2:11" x14ac:dyDescent="0.55000000000000004">
      <c r="B4637" t="s">
        <v>64</v>
      </c>
      <c r="E4637" t="s">
        <v>26</v>
      </c>
      <c r="G4637" t="s">
        <v>58</v>
      </c>
      <c r="I4637" t="s">
        <v>30</v>
      </c>
      <c r="K4637" s="10">
        <v>0.24743049258001118</v>
      </c>
    </row>
    <row r="4638" spans="2:11" x14ac:dyDescent="0.55000000000000004">
      <c r="B4638" t="s">
        <v>64</v>
      </c>
      <c r="E4638" t="s">
        <v>26</v>
      </c>
      <c r="G4638" t="s">
        <v>57</v>
      </c>
      <c r="I4638" t="s">
        <v>30</v>
      </c>
      <c r="K4638" s="10">
        <v>0.39563639125126543</v>
      </c>
    </row>
    <row r="4639" spans="2:11" x14ac:dyDescent="0.55000000000000004">
      <c r="B4639" t="s">
        <v>64</v>
      </c>
      <c r="E4639" t="s">
        <v>26</v>
      </c>
      <c r="G4639" t="s">
        <v>59</v>
      </c>
      <c r="I4639" t="s">
        <v>30</v>
      </c>
      <c r="K4639" s="10">
        <v>0.35693311616872342</v>
      </c>
    </row>
    <row r="4640" spans="2:11" x14ac:dyDescent="0.55000000000000004">
      <c r="B4640" t="s">
        <v>64</v>
      </c>
      <c r="E4640" t="s">
        <v>26</v>
      </c>
      <c r="G4640" t="s">
        <v>58</v>
      </c>
      <c r="I4640" t="s">
        <v>31</v>
      </c>
      <c r="K4640" s="10">
        <v>0.25743049258001116</v>
      </c>
    </row>
    <row r="4641" spans="2:11" x14ac:dyDescent="0.55000000000000004">
      <c r="B4641" t="s">
        <v>64</v>
      </c>
      <c r="E4641" t="s">
        <v>26</v>
      </c>
      <c r="G4641" t="s">
        <v>57</v>
      </c>
      <c r="I4641" t="s">
        <v>31</v>
      </c>
      <c r="K4641" s="10">
        <v>0.39563639125126543</v>
      </c>
    </row>
    <row r="4642" spans="2:11" x14ac:dyDescent="0.55000000000000004">
      <c r="B4642" t="s">
        <v>64</v>
      </c>
      <c r="E4642" t="s">
        <v>26</v>
      </c>
      <c r="G4642" t="s">
        <v>59</v>
      </c>
      <c r="I4642" t="s">
        <v>31</v>
      </c>
      <c r="K4642" s="10">
        <v>0.34693311616872341</v>
      </c>
    </row>
    <row r="4643" spans="2:11" x14ac:dyDescent="0.55000000000000004">
      <c r="B4643" t="s">
        <v>64</v>
      </c>
      <c r="E4643" t="s">
        <v>26</v>
      </c>
      <c r="G4643" t="s">
        <v>58</v>
      </c>
      <c r="I4643" t="s">
        <v>32</v>
      </c>
      <c r="K4643" s="10">
        <v>0.25743049258001116</v>
      </c>
    </row>
    <row r="4644" spans="2:11" x14ac:dyDescent="0.55000000000000004">
      <c r="B4644" t="s">
        <v>64</v>
      </c>
      <c r="E4644" t="s">
        <v>26</v>
      </c>
      <c r="G4644" t="s">
        <v>57</v>
      </c>
      <c r="I4644" t="s">
        <v>32</v>
      </c>
      <c r="K4644" s="10">
        <v>0.39563639125126543</v>
      </c>
    </row>
    <row r="4645" spans="2:11" x14ac:dyDescent="0.55000000000000004">
      <c r="B4645" t="s">
        <v>64</v>
      </c>
      <c r="E4645" t="s">
        <v>26</v>
      </c>
      <c r="G4645" t="s">
        <v>59</v>
      </c>
      <c r="I4645" t="s">
        <v>32</v>
      </c>
      <c r="K4645" s="10">
        <v>0.34693311616872341</v>
      </c>
    </row>
    <row r="4646" spans="2:11" x14ac:dyDescent="0.55000000000000004">
      <c r="B4646" t="s">
        <v>64</v>
      </c>
      <c r="E4646" t="s">
        <v>26</v>
      </c>
      <c r="G4646" t="s">
        <v>58</v>
      </c>
      <c r="I4646" t="s">
        <v>33</v>
      </c>
      <c r="K4646" s="10">
        <v>0.24743049258001118</v>
      </c>
    </row>
    <row r="4647" spans="2:11" x14ac:dyDescent="0.55000000000000004">
      <c r="B4647" t="s">
        <v>64</v>
      </c>
      <c r="E4647" t="s">
        <v>26</v>
      </c>
      <c r="G4647" t="s">
        <v>57</v>
      </c>
      <c r="I4647" t="s">
        <v>33</v>
      </c>
      <c r="K4647" s="10">
        <v>0.43563639125126546</v>
      </c>
    </row>
    <row r="4648" spans="2:11" x14ac:dyDescent="0.55000000000000004">
      <c r="B4648" t="s">
        <v>64</v>
      </c>
      <c r="E4648" t="s">
        <v>26</v>
      </c>
      <c r="G4648" t="s">
        <v>59</v>
      </c>
      <c r="I4648" t="s">
        <v>33</v>
      </c>
      <c r="K4648" s="10">
        <v>0.31693311616872338</v>
      </c>
    </row>
    <row r="4649" spans="2:11" x14ac:dyDescent="0.55000000000000004">
      <c r="B4649" t="s">
        <v>64</v>
      </c>
      <c r="E4649" t="s">
        <v>26</v>
      </c>
      <c r="G4649" t="s">
        <v>58</v>
      </c>
      <c r="I4649" t="s">
        <v>34</v>
      </c>
      <c r="K4649" s="10">
        <v>0.23743049258001117</v>
      </c>
    </row>
    <row r="4650" spans="2:11" x14ac:dyDescent="0.55000000000000004">
      <c r="B4650" t="s">
        <v>64</v>
      </c>
      <c r="E4650" t="s">
        <v>26</v>
      </c>
      <c r="G4650" t="s">
        <v>57</v>
      </c>
      <c r="I4650" t="s">
        <v>34</v>
      </c>
      <c r="K4650" s="10">
        <v>0.42563639125126546</v>
      </c>
    </row>
    <row r="4651" spans="2:11" x14ac:dyDescent="0.55000000000000004">
      <c r="B4651" t="s">
        <v>64</v>
      </c>
      <c r="E4651" t="s">
        <v>26</v>
      </c>
      <c r="G4651" t="s">
        <v>59</v>
      </c>
      <c r="I4651" t="s">
        <v>34</v>
      </c>
      <c r="K4651" s="10">
        <v>0.3369331161687234</v>
      </c>
    </row>
    <row r="4652" spans="2:11" x14ac:dyDescent="0.55000000000000004">
      <c r="B4652" t="s">
        <v>64</v>
      </c>
      <c r="E4652" t="s">
        <v>26</v>
      </c>
      <c r="G4652" t="s">
        <v>58</v>
      </c>
      <c r="I4652" t="s">
        <v>35</v>
      </c>
      <c r="K4652" s="10">
        <v>0.24743049258001118</v>
      </c>
    </row>
    <row r="4653" spans="2:11" x14ac:dyDescent="0.55000000000000004">
      <c r="B4653" t="s">
        <v>64</v>
      </c>
      <c r="E4653" t="s">
        <v>26</v>
      </c>
      <c r="G4653" t="s">
        <v>57</v>
      </c>
      <c r="I4653" t="s">
        <v>35</v>
      </c>
      <c r="K4653" s="10">
        <v>0.41563639125126545</v>
      </c>
    </row>
    <row r="4654" spans="2:11" x14ac:dyDescent="0.55000000000000004">
      <c r="B4654" t="s">
        <v>64</v>
      </c>
      <c r="E4654" t="s">
        <v>26</v>
      </c>
      <c r="G4654" t="s">
        <v>59</v>
      </c>
      <c r="I4654" t="s">
        <v>35</v>
      </c>
      <c r="K4654" s="10">
        <v>0.3369331161687234</v>
      </c>
    </row>
    <row r="4655" spans="2:11" x14ac:dyDescent="0.55000000000000004">
      <c r="B4655" t="s">
        <v>64</v>
      </c>
      <c r="E4655" t="s">
        <v>26</v>
      </c>
      <c r="G4655" t="s">
        <v>58</v>
      </c>
      <c r="I4655" t="s">
        <v>36</v>
      </c>
      <c r="K4655" s="10">
        <v>0.24743049258001118</v>
      </c>
    </row>
    <row r="4656" spans="2:11" x14ac:dyDescent="0.55000000000000004">
      <c r="B4656" t="s">
        <v>64</v>
      </c>
      <c r="E4656" t="s">
        <v>26</v>
      </c>
      <c r="G4656" t="s">
        <v>57</v>
      </c>
      <c r="I4656" t="s">
        <v>36</v>
      </c>
      <c r="K4656" s="10">
        <v>0.41563639125126545</v>
      </c>
    </row>
    <row r="4657" spans="2:11" x14ac:dyDescent="0.55000000000000004">
      <c r="B4657" t="s">
        <v>64</v>
      </c>
      <c r="E4657" t="s">
        <v>26</v>
      </c>
      <c r="G4657" t="s">
        <v>59</v>
      </c>
      <c r="I4657" t="s">
        <v>36</v>
      </c>
      <c r="K4657" s="10">
        <v>0.3369331161687234</v>
      </c>
    </row>
    <row r="4658" spans="2:11" x14ac:dyDescent="0.55000000000000004">
      <c r="B4658" t="s">
        <v>64</v>
      </c>
      <c r="E4658" s="12" t="s">
        <v>8</v>
      </c>
      <c r="G4658" t="s">
        <v>58</v>
      </c>
      <c r="I4658" t="s">
        <v>28</v>
      </c>
      <c r="K4658" s="10">
        <v>-2.5000000000000001E-2</v>
      </c>
    </row>
    <row r="4659" spans="2:11" x14ac:dyDescent="0.55000000000000004">
      <c r="B4659" t="s">
        <v>64</v>
      </c>
      <c r="E4659" s="12" t="s">
        <v>8</v>
      </c>
      <c r="G4659" t="s">
        <v>57</v>
      </c>
      <c r="I4659" t="s">
        <v>28</v>
      </c>
      <c r="K4659" s="10">
        <v>5.5E-2</v>
      </c>
    </row>
    <row r="4660" spans="2:11" x14ac:dyDescent="0.55000000000000004">
      <c r="B4660" t="s">
        <v>64</v>
      </c>
      <c r="E4660" s="12" t="s">
        <v>8</v>
      </c>
      <c r="G4660" t="s">
        <v>59</v>
      </c>
      <c r="I4660" t="s">
        <v>28</v>
      </c>
      <c r="K4660" s="10">
        <v>-0.03</v>
      </c>
    </row>
    <row r="4661" spans="2:11" x14ac:dyDescent="0.55000000000000004">
      <c r="B4661" t="s">
        <v>64</v>
      </c>
      <c r="E4661" s="12" t="s">
        <v>8</v>
      </c>
      <c r="G4661" t="s">
        <v>58</v>
      </c>
      <c r="I4661" t="s">
        <v>29</v>
      </c>
      <c r="K4661" s="10">
        <v>0.02</v>
      </c>
    </row>
    <row r="4662" spans="2:11" x14ac:dyDescent="0.55000000000000004">
      <c r="B4662" t="s">
        <v>64</v>
      </c>
      <c r="E4662" s="12" t="s">
        <v>8</v>
      </c>
      <c r="G4662" t="s">
        <v>57</v>
      </c>
      <c r="I4662" t="s">
        <v>29</v>
      </c>
      <c r="K4662" s="10">
        <v>-0.02</v>
      </c>
    </row>
    <row r="4663" spans="2:11" x14ac:dyDescent="0.55000000000000004">
      <c r="B4663" t="s">
        <v>64</v>
      </c>
      <c r="E4663" s="12" t="s">
        <v>8</v>
      </c>
      <c r="G4663" t="s">
        <v>59</v>
      </c>
      <c r="I4663" t="s">
        <v>29</v>
      </c>
      <c r="K4663" s="10">
        <v>0</v>
      </c>
    </row>
    <row r="4664" spans="2:11" x14ac:dyDescent="0.55000000000000004">
      <c r="B4664" t="s">
        <v>64</v>
      </c>
      <c r="E4664" s="12" t="s">
        <v>8</v>
      </c>
      <c r="G4664" t="s">
        <v>58</v>
      </c>
      <c r="I4664" t="s">
        <v>30</v>
      </c>
      <c r="K4664" s="10">
        <v>0.02</v>
      </c>
    </row>
    <row r="4665" spans="2:11" x14ac:dyDescent="0.55000000000000004">
      <c r="B4665" t="s">
        <v>64</v>
      </c>
      <c r="E4665" s="12" t="s">
        <v>8</v>
      </c>
      <c r="G4665" t="s">
        <v>57</v>
      </c>
      <c r="I4665" t="s">
        <v>30</v>
      </c>
      <c r="K4665" s="10">
        <v>-0.02</v>
      </c>
    </row>
    <row r="4666" spans="2:11" x14ac:dyDescent="0.55000000000000004">
      <c r="B4666" t="s">
        <v>64</v>
      </c>
      <c r="E4666" s="12" t="s">
        <v>8</v>
      </c>
      <c r="G4666" t="s">
        <v>59</v>
      </c>
      <c r="I4666" t="s">
        <v>30</v>
      </c>
      <c r="K4666" s="10">
        <v>0</v>
      </c>
    </row>
    <row r="4667" spans="2:11" x14ac:dyDescent="0.55000000000000004">
      <c r="B4667" t="s">
        <v>64</v>
      </c>
      <c r="E4667" s="12" t="s">
        <v>8</v>
      </c>
      <c r="G4667" t="s">
        <v>58</v>
      </c>
      <c r="I4667" t="s">
        <v>31</v>
      </c>
      <c r="K4667" s="10">
        <v>0.02</v>
      </c>
    </row>
    <row r="4668" spans="2:11" x14ac:dyDescent="0.55000000000000004">
      <c r="B4668" t="s">
        <v>64</v>
      </c>
      <c r="E4668" s="12" t="s">
        <v>8</v>
      </c>
      <c r="G4668" t="s">
        <v>57</v>
      </c>
      <c r="I4668" t="s">
        <v>31</v>
      </c>
      <c r="K4668" s="10">
        <v>-0.02</v>
      </c>
    </row>
    <row r="4669" spans="2:11" x14ac:dyDescent="0.55000000000000004">
      <c r="B4669" t="s">
        <v>64</v>
      </c>
      <c r="E4669" s="12" t="s">
        <v>8</v>
      </c>
      <c r="G4669" t="s">
        <v>59</v>
      </c>
      <c r="I4669" t="s">
        <v>31</v>
      </c>
      <c r="K4669" s="10">
        <v>0</v>
      </c>
    </row>
    <row r="4670" spans="2:11" x14ac:dyDescent="0.55000000000000004">
      <c r="B4670" t="s">
        <v>64</v>
      </c>
      <c r="E4670" s="12" t="s">
        <v>8</v>
      </c>
      <c r="G4670" t="s">
        <v>58</v>
      </c>
      <c r="I4670" t="s">
        <v>32</v>
      </c>
      <c r="K4670" s="10">
        <v>0.02</v>
      </c>
    </row>
    <row r="4671" spans="2:11" x14ac:dyDescent="0.55000000000000004">
      <c r="B4671" t="s">
        <v>64</v>
      </c>
      <c r="E4671" s="12" t="s">
        <v>8</v>
      </c>
      <c r="G4671" t="s">
        <v>57</v>
      </c>
      <c r="I4671" t="s">
        <v>32</v>
      </c>
      <c r="K4671" s="10">
        <v>-0.02</v>
      </c>
    </row>
    <row r="4672" spans="2:11" x14ac:dyDescent="0.55000000000000004">
      <c r="B4672" t="s">
        <v>64</v>
      </c>
      <c r="E4672" s="12" t="s">
        <v>8</v>
      </c>
      <c r="G4672" t="s">
        <v>59</v>
      </c>
      <c r="I4672" t="s">
        <v>32</v>
      </c>
      <c r="K4672" s="10">
        <v>0</v>
      </c>
    </row>
    <row r="4673" spans="2:11" x14ac:dyDescent="0.55000000000000004">
      <c r="B4673" t="s">
        <v>64</v>
      </c>
      <c r="E4673" s="12" t="s">
        <v>8</v>
      </c>
      <c r="G4673" t="s">
        <v>58</v>
      </c>
      <c r="I4673" t="s">
        <v>33</v>
      </c>
      <c r="K4673" s="10">
        <v>0</v>
      </c>
    </row>
    <row r="4674" spans="2:11" x14ac:dyDescent="0.55000000000000004">
      <c r="B4674" t="s">
        <v>64</v>
      </c>
      <c r="E4674" s="12" t="s">
        <v>8</v>
      </c>
      <c r="G4674" t="s">
        <v>57</v>
      </c>
      <c r="I4674" t="s">
        <v>33</v>
      </c>
      <c r="K4674" s="10">
        <v>0.02</v>
      </c>
    </row>
    <row r="4675" spans="2:11" x14ac:dyDescent="0.55000000000000004">
      <c r="B4675" t="s">
        <v>64</v>
      </c>
      <c r="E4675" s="12" t="s">
        <v>8</v>
      </c>
      <c r="G4675" t="s">
        <v>59</v>
      </c>
      <c r="I4675" t="s">
        <v>33</v>
      </c>
      <c r="K4675" s="10">
        <v>-0.02</v>
      </c>
    </row>
    <row r="4676" spans="2:11" x14ac:dyDescent="0.55000000000000004">
      <c r="B4676" t="s">
        <v>64</v>
      </c>
      <c r="E4676" s="12" t="s">
        <v>8</v>
      </c>
      <c r="G4676" t="s">
        <v>58</v>
      </c>
      <c r="I4676" t="s">
        <v>34</v>
      </c>
      <c r="K4676" s="10">
        <v>-0.04</v>
      </c>
    </row>
    <row r="4677" spans="2:11" x14ac:dyDescent="0.55000000000000004">
      <c r="B4677" t="s">
        <v>64</v>
      </c>
      <c r="E4677" s="12" t="s">
        <v>8</v>
      </c>
      <c r="G4677" t="s">
        <v>57</v>
      </c>
      <c r="I4677" t="s">
        <v>34</v>
      </c>
      <c r="K4677" s="10">
        <v>0.08</v>
      </c>
    </row>
    <row r="4678" spans="2:11" x14ac:dyDescent="0.55000000000000004">
      <c r="B4678" t="s">
        <v>64</v>
      </c>
      <c r="E4678" s="12" t="s">
        <v>8</v>
      </c>
      <c r="G4678" t="s">
        <v>59</v>
      </c>
      <c r="I4678" t="s">
        <v>34</v>
      </c>
      <c r="K4678" s="10">
        <v>-0.04</v>
      </c>
    </row>
    <row r="4679" spans="2:11" x14ac:dyDescent="0.55000000000000004">
      <c r="B4679" t="s">
        <v>64</v>
      </c>
      <c r="E4679" s="12" t="s">
        <v>8</v>
      </c>
      <c r="G4679" t="s">
        <v>58</v>
      </c>
      <c r="I4679" t="s">
        <v>35</v>
      </c>
      <c r="K4679" s="10">
        <v>-2.5000000000000001E-2</v>
      </c>
    </row>
    <row r="4680" spans="2:11" x14ac:dyDescent="0.55000000000000004">
      <c r="B4680" t="s">
        <v>64</v>
      </c>
      <c r="E4680" s="12" t="s">
        <v>8</v>
      </c>
      <c r="G4680" t="s">
        <v>57</v>
      </c>
      <c r="I4680" t="s">
        <v>35</v>
      </c>
      <c r="K4680" s="10">
        <v>5.5E-2</v>
      </c>
    </row>
    <row r="4681" spans="2:11" x14ac:dyDescent="0.55000000000000004">
      <c r="B4681" t="s">
        <v>64</v>
      </c>
      <c r="E4681" s="12" t="s">
        <v>8</v>
      </c>
      <c r="G4681" t="s">
        <v>59</v>
      </c>
      <c r="I4681" t="s">
        <v>35</v>
      </c>
      <c r="K4681" s="10">
        <v>-0.03</v>
      </c>
    </row>
    <row r="4682" spans="2:11" x14ac:dyDescent="0.55000000000000004">
      <c r="B4682" t="s">
        <v>64</v>
      </c>
      <c r="E4682" s="12" t="s">
        <v>8</v>
      </c>
      <c r="G4682" t="s">
        <v>58</v>
      </c>
      <c r="I4682" t="s">
        <v>36</v>
      </c>
      <c r="K4682" s="10">
        <v>-2.5000000000000001E-2</v>
      </c>
    </row>
    <row r="4683" spans="2:11" x14ac:dyDescent="0.55000000000000004">
      <c r="B4683" t="s">
        <v>64</v>
      </c>
      <c r="E4683" s="12" t="s">
        <v>8</v>
      </c>
      <c r="G4683" t="s">
        <v>57</v>
      </c>
      <c r="I4683" t="s">
        <v>36</v>
      </c>
      <c r="K4683" s="10">
        <v>5.5E-2</v>
      </c>
    </row>
    <row r="4684" spans="2:11" x14ac:dyDescent="0.55000000000000004">
      <c r="B4684" t="s">
        <v>64</v>
      </c>
      <c r="E4684" s="12" t="s">
        <v>8</v>
      </c>
      <c r="G4684" t="s">
        <v>59</v>
      </c>
      <c r="I4684" t="s">
        <v>36</v>
      </c>
      <c r="K4684" s="10">
        <v>-0.03</v>
      </c>
    </row>
    <row r="4685" spans="2:11" x14ac:dyDescent="0.55000000000000004">
      <c r="B4685" t="s">
        <v>64</v>
      </c>
      <c r="E4685" s="12" t="s">
        <v>25</v>
      </c>
      <c r="G4685" t="s">
        <v>58</v>
      </c>
      <c r="I4685" t="s">
        <v>28</v>
      </c>
      <c r="K4685" s="10">
        <v>0</v>
      </c>
    </row>
    <row r="4686" spans="2:11" x14ac:dyDescent="0.55000000000000004">
      <c r="B4686" t="s">
        <v>64</v>
      </c>
      <c r="E4686" s="12" t="s">
        <v>25</v>
      </c>
      <c r="G4686" t="s">
        <v>57</v>
      </c>
      <c r="I4686" t="s">
        <v>28</v>
      </c>
      <c r="K4686" s="10">
        <v>0</v>
      </c>
    </row>
    <row r="4687" spans="2:11" x14ac:dyDescent="0.55000000000000004">
      <c r="B4687" t="s">
        <v>64</v>
      </c>
      <c r="E4687" s="12" t="s">
        <v>25</v>
      </c>
      <c r="G4687" t="s">
        <v>59</v>
      </c>
      <c r="I4687" t="s">
        <v>28</v>
      </c>
      <c r="K4687" s="10">
        <v>0</v>
      </c>
    </row>
    <row r="4688" spans="2:11" x14ac:dyDescent="0.55000000000000004">
      <c r="B4688" t="s">
        <v>64</v>
      </c>
      <c r="E4688" s="12" t="s">
        <v>25</v>
      </c>
      <c r="G4688" t="s">
        <v>58</v>
      </c>
      <c r="I4688" t="s">
        <v>29</v>
      </c>
      <c r="K4688" s="10">
        <v>0</v>
      </c>
    </row>
    <row r="4689" spans="2:11" x14ac:dyDescent="0.55000000000000004">
      <c r="B4689" t="s">
        <v>64</v>
      </c>
      <c r="E4689" s="12" t="s">
        <v>25</v>
      </c>
      <c r="G4689" t="s">
        <v>57</v>
      </c>
      <c r="I4689" t="s">
        <v>29</v>
      </c>
      <c r="K4689" s="10">
        <v>-0.02</v>
      </c>
    </row>
    <row r="4690" spans="2:11" x14ac:dyDescent="0.55000000000000004">
      <c r="B4690" t="s">
        <v>64</v>
      </c>
      <c r="E4690" s="12" t="s">
        <v>25</v>
      </c>
      <c r="G4690" t="s">
        <v>59</v>
      </c>
      <c r="I4690" t="s">
        <v>29</v>
      </c>
      <c r="K4690" s="10">
        <v>0.02</v>
      </c>
    </row>
    <row r="4691" spans="2:11" x14ac:dyDescent="0.55000000000000004">
      <c r="B4691" t="s">
        <v>64</v>
      </c>
      <c r="E4691" s="12" t="s">
        <v>25</v>
      </c>
      <c r="G4691" t="s">
        <v>58</v>
      </c>
      <c r="I4691" t="s">
        <v>30</v>
      </c>
      <c r="K4691" s="10">
        <v>0</v>
      </c>
    </row>
    <row r="4692" spans="2:11" x14ac:dyDescent="0.55000000000000004">
      <c r="B4692" t="s">
        <v>64</v>
      </c>
      <c r="E4692" s="12" t="s">
        <v>25</v>
      </c>
      <c r="G4692" t="s">
        <v>57</v>
      </c>
      <c r="I4692" t="s">
        <v>30</v>
      </c>
      <c r="K4692" s="10">
        <v>-0.02</v>
      </c>
    </row>
    <row r="4693" spans="2:11" x14ac:dyDescent="0.55000000000000004">
      <c r="B4693" t="s">
        <v>64</v>
      </c>
      <c r="E4693" s="12" t="s">
        <v>25</v>
      </c>
      <c r="G4693" t="s">
        <v>59</v>
      </c>
      <c r="I4693" t="s">
        <v>30</v>
      </c>
      <c r="K4693" s="10">
        <v>0.02</v>
      </c>
    </row>
    <row r="4694" spans="2:11" x14ac:dyDescent="0.55000000000000004">
      <c r="B4694" t="s">
        <v>64</v>
      </c>
      <c r="E4694" s="12" t="s">
        <v>25</v>
      </c>
      <c r="G4694" t="s">
        <v>58</v>
      </c>
      <c r="I4694" t="s">
        <v>31</v>
      </c>
      <c r="K4694" s="10">
        <v>0.01</v>
      </c>
    </row>
    <row r="4695" spans="2:11" x14ac:dyDescent="0.55000000000000004">
      <c r="B4695" t="s">
        <v>64</v>
      </c>
      <c r="E4695" s="12" t="s">
        <v>25</v>
      </c>
      <c r="G4695" t="s">
        <v>57</v>
      </c>
      <c r="I4695" t="s">
        <v>31</v>
      </c>
      <c r="K4695" s="10">
        <v>-0.02</v>
      </c>
    </row>
    <row r="4696" spans="2:11" x14ac:dyDescent="0.55000000000000004">
      <c r="B4696" t="s">
        <v>64</v>
      </c>
      <c r="E4696" s="12" t="s">
        <v>25</v>
      </c>
      <c r="G4696" t="s">
        <v>59</v>
      </c>
      <c r="I4696" t="s">
        <v>31</v>
      </c>
      <c r="K4696" s="10">
        <v>0.01</v>
      </c>
    </row>
    <row r="4697" spans="2:11" x14ac:dyDescent="0.55000000000000004">
      <c r="B4697" t="s">
        <v>64</v>
      </c>
      <c r="E4697" s="12" t="s">
        <v>25</v>
      </c>
      <c r="G4697" t="s">
        <v>58</v>
      </c>
      <c r="I4697" t="s">
        <v>32</v>
      </c>
      <c r="K4697" s="10">
        <v>0.01</v>
      </c>
    </row>
    <row r="4698" spans="2:11" x14ac:dyDescent="0.55000000000000004">
      <c r="B4698" t="s">
        <v>64</v>
      </c>
      <c r="E4698" s="12" t="s">
        <v>25</v>
      </c>
      <c r="G4698" t="s">
        <v>57</v>
      </c>
      <c r="I4698" t="s">
        <v>32</v>
      </c>
      <c r="K4698" s="10">
        <v>-0.02</v>
      </c>
    </row>
    <row r="4699" spans="2:11" x14ac:dyDescent="0.55000000000000004">
      <c r="B4699" t="s">
        <v>64</v>
      </c>
      <c r="E4699" s="12" t="s">
        <v>25</v>
      </c>
      <c r="G4699" t="s">
        <v>59</v>
      </c>
      <c r="I4699" t="s">
        <v>32</v>
      </c>
      <c r="K4699" s="10">
        <v>0.01</v>
      </c>
    </row>
    <row r="4700" spans="2:11" x14ac:dyDescent="0.55000000000000004">
      <c r="B4700" t="s">
        <v>64</v>
      </c>
      <c r="E4700" s="12" t="s">
        <v>25</v>
      </c>
      <c r="G4700" t="s">
        <v>58</v>
      </c>
      <c r="I4700" t="s">
        <v>33</v>
      </c>
      <c r="K4700" s="10">
        <v>0</v>
      </c>
    </row>
    <row r="4701" spans="2:11" x14ac:dyDescent="0.55000000000000004">
      <c r="B4701" t="s">
        <v>64</v>
      </c>
      <c r="E4701" s="12" t="s">
        <v>25</v>
      </c>
      <c r="G4701" t="s">
        <v>57</v>
      </c>
      <c r="I4701" t="s">
        <v>33</v>
      </c>
      <c r="K4701" s="10">
        <v>0.02</v>
      </c>
    </row>
    <row r="4702" spans="2:11" x14ac:dyDescent="0.55000000000000004">
      <c r="B4702" t="s">
        <v>64</v>
      </c>
      <c r="E4702" s="12" t="s">
        <v>25</v>
      </c>
      <c r="G4702" t="s">
        <v>59</v>
      </c>
      <c r="I4702" t="s">
        <v>33</v>
      </c>
      <c r="K4702" s="10">
        <v>-0.02</v>
      </c>
    </row>
    <row r="4703" spans="2:11" x14ac:dyDescent="0.55000000000000004">
      <c r="B4703" t="s">
        <v>64</v>
      </c>
      <c r="E4703" s="12" t="s">
        <v>25</v>
      </c>
      <c r="G4703" t="s">
        <v>58</v>
      </c>
      <c r="I4703" t="s">
        <v>34</v>
      </c>
      <c r="K4703" s="10">
        <v>-0.08</v>
      </c>
    </row>
    <row r="4704" spans="2:11" x14ac:dyDescent="0.55000000000000004">
      <c r="B4704" t="s">
        <v>64</v>
      </c>
      <c r="E4704" s="12" t="s">
        <v>25</v>
      </c>
      <c r="G4704" t="s">
        <v>57</v>
      </c>
      <c r="I4704" t="s">
        <v>34</v>
      </c>
      <c r="K4704" s="10">
        <v>0.08</v>
      </c>
    </row>
    <row r="4705" spans="2:11" x14ac:dyDescent="0.55000000000000004">
      <c r="B4705" t="s">
        <v>64</v>
      </c>
      <c r="E4705" s="12" t="s">
        <v>25</v>
      </c>
      <c r="G4705" t="s">
        <v>59</v>
      </c>
      <c r="I4705" t="s">
        <v>34</v>
      </c>
      <c r="K4705" s="10">
        <v>0</v>
      </c>
    </row>
    <row r="4706" spans="2:11" x14ac:dyDescent="0.55000000000000004">
      <c r="B4706" t="s">
        <v>64</v>
      </c>
      <c r="E4706" s="12" t="s">
        <v>25</v>
      </c>
      <c r="G4706" t="s">
        <v>58</v>
      </c>
      <c r="I4706" t="s">
        <v>35</v>
      </c>
      <c r="K4706" s="10">
        <v>0</v>
      </c>
    </row>
    <row r="4707" spans="2:11" x14ac:dyDescent="0.55000000000000004">
      <c r="B4707" t="s">
        <v>64</v>
      </c>
      <c r="E4707" s="12" t="s">
        <v>25</v>
      </c>
      <c r="G4707" t="s">
        <v>57</v>
      </c>
      <c r="I4707" t="s">
        <v>35</v>
      </c>
      <c r="K4707" s="10">
        <v>0.09</v>
      </c>
    </row>
    <row r="4708" spans="2:11" x14ac:dyDescent="0.55000000000000004">
      <c r="B4708" t="s">
        <v>64</v>
      </c>
      <c r="E4708" s="12" t="s">
        <v>25</v>
      </c>
      <c r="G4708" t="s">
        <v>59</v>
      </c>
      <c r="I4708" t="s">
        <v>35</v>
      </c>
      <c r="K4708" s="10">
        <v>-0.09</v>
      </c>
    </row>
    <row r="4709" spans="2:11" x14ac:dyDescent="0.55000000000000004">
      <c r="B4709" t="s">
        <v>64</v>
      </c>
      <c r="E4709" s="12" t="s">
        <v>25</v>
      </c>
      <c r="G4709" t="s">
        <v>58</v>
      </c>
      <c r="I4709" t="s">
        <v>36</v>
      </c>
      <c r="K4709" s="10">
        <v>0</v>
      </c>
    </row>
    <row r="4710" spans="2:11" x14ac:dyDescent="0.55000000000000004">
      <c r="B4710" t="s">
        <v>64</v>
      </c>
      <c r="E4710" s="12" t="s">
        <v>25</v>
      </c>
      <c r="G4710" t="s">
        <v>57</v>
      </c>
      <c r="I4710" t="s">
        <v>36</v>
      </c>
      <c r="K4710" s="10">
        <v>0</v>
      </c>
    </row>
    <row r="4711" spans="2:11" x14ac:dyDescent="0.55000000000000004">
      <c r="B4711" t="s">
        <v>64</v>
      </c>
      <c r="E4711" s="12" t="s">
        <v>25</v>
      </c>
      <c r="G4711" t="s">
        <v>59</v>
      </c>
      <c r="I4711" t="s">
        <v>36</v>
      </c>
      <c r="K4711" s="10">
        <v>0</v>
      </c>
    </row>
    <row r="4712" spans="2:11" x14ac:dyDescent="0.55000000000000004">
      <c r="B4712" t="s">
        <v>64</v>
      </c>
      <c r="E4712" t="s">
        <v>26</v>
      </c>
      <c r="G4712" t="s">
        <v>58</v>
      </c>
      <c r="I4712" t="s">
        <v>28</v>
      </c>
      <c r="K4712" s="10">
        <v>0</v>
      </c>
    </row>
    <row r="4713" spans="2:11" x14ac:dyDescent="0.55000000000000004">
      <c r="B4713" t="s">
        <v>64</v>
      </c>
      <c r="E4713" t="s">
        <v>26</v>
      </c>
      <c r="G4713" t="s">
        <v>57</v>
      </c>
      <c r="I4713" t="s">
        <v>28</v>
      </c>
      <c r="K4713" s="10">
        <v>0</v>
      </c>
    </row>
    <row r="4714" spans="2:11" x14ac:dyDescent="0.55000000000000004">
      <c r="B4714" t="s">
        <v>64</v>
      </c>
      <c r="E4714" t="s">
        <v>26</v>
      </c>
      <c r="G4714" t="s">
        <v>59</v>
      </c>
      <c r="I4714" t="s">
        <v>28</v>
      </c>
      <c r="K4714" s="10">
        <v>0</v>
      </c>
    </row>
    <row r="4715" spans="2:11" x14ac:dyDescent="0.55000000000000004">
      <c r="B4715" t="s">
        <v>64</v>
      </c>
      <c r="E4715" t="s">
        <v>26</v>
      </c>
      <c r="G4715" t="s">
        <v>58</v>
      </c>
      <c r="I4715" t="s">
        <v>29</v>
      </c>
      <c r="K4715" s="10">
        <v>0</v>
      </c>
    </row>
    <row r="4716" spans="2:11" x14ac:dyDescent="0.55000000000000004">
      <c r="B4716" t="s">
        <v>64</v>
      </c>
      <c r="E4716" t="s">
        <v>26</v>
      </c>
      <c r="G4716" t="s">
        <v>57</v>
      </c>
      <c r="I4716" t="s">
        <v>29</v>
      </c>
      <c r="K4716" s="10">
        <v>-0.02</v>
      </c>
    </row>
    <row r="4717" spans="2:11" x14ac:dyDescent="0.55000000000000004">
      <c r="B4717" t="s">
        <v>64</v>
      </c>
      <c r="E4717" t="s">
        <v>26</v>
      </c>
      <c r="G4717" t="s">
        <v>59</v>
      </c>
      <c r="I4717" t="s">
        <v>29</v>
      </c>
      <c r="K4717" s="10">
        <v>0.02</v>
      </c>
    </row>
    <row r="4718" spans="2:11" x14ac:dyDescent="0.55000000000000004">
      <c r="B4718" t="s">
        <v>64</v>
      </c>
      <c r="E4718" t="s">
        <v>26</v>
      </c>
      <c r="G4718" t="s">
        <v>58</v>
      </c>
      <c r="I4718" t="s">
        <v>30</v>
      </c>
      <c r="K4718" s="10">
        <v>0</v>
      </c>
    </row>
    <row r="4719" spans="2:11" x14ac:dyDescent="0.55000000000000004">
      <c r="B4719" t="s">
        <v>64</v>
      </c>
      <c r="E4719" t="s">
        <v>26</v>
      </c>
      <c r="G4719" t="s">
        <v>57</v>
      </c>
      <c r="I4719" t="s">
        <v>30</v>
      </c>
      <c r="K4719" s="10">
        <v>-0.02</v>
      </c>
    </row>
    <row r="4720" spans="2:11" x14ac:dyDescent="0.55000000000000004">
      <c r="B4720" t="s">
        <v>64</v>
      </c>
      <c r="E4720" t="s">
        <v>26</v>
      </c>
      <c r="G4720" t="s">
        <v>59</v>
      </c>
      <c r="I4720" t="s">
        <v>30</v>
      </c>
      <c r="K4720" s="10">
        <v>0.02</v>
      </c>
    </row>
    <row r="4721" spans="2:11" x14ac:dyDescent="0.55000000000000004">
      <c r="B4721" t="s">
        <v>64</v>
      </c>
      <c r="E4721" t="s">
        <v>26</v>
      </c>
      <c r="G4721" t="s">
        <v>58</v>
      </c>
      <c r="I4721" t="s">
        <v>31</v>
      </c>
      <c r="K4721" s="10">
        <v>0.01</v>
      </c>
    </row>
    <row r="4722" spans="2:11" x14ac:dyDescent="0.55000000000000004">
      <c r="B4722" t="s">
        <v>64</v>
      </c>
      <c r="E4722" t="s">
        <v>26</v>
      </c>
      <c r="G4722" t="s">
        <v>57</v>
      </c>
      <c r="I4722" t="s">
        <v>31</v>
      </c>
      <c r="K4722" s="10">
        <v>-0.02</v>
      </c>
    </row>
    <row r="4723" spans="2:11" x14ac:dyDescent="0.55000000000000004">
      <c r="B4723" t="s">
        <v>64</v>
      </c>
      <c r="E4723" t="s">
        <v>26</v>
      </c>
      <c r="G4723" t="s">
        <v>59</v>
      </c>
      <c r="I4723" t="s">
        <v>31</v>
      </c>
      <c r="K4723" s="10">
        <v>0.01</v>
      </c>
    </row>
    <row r="4724" spans="2:11" x14ac:dyDescent="0.55000000000000004">
      <c r="B4724" t="s">
        <v>64</v>
      </c>
      <c r="E4724" t="s">
        <v>26</v>
      </c>
      <c r="G4724" t="s">
        <v>58</v>
      </c>
      <c r="I4724" t="s">
        <v>32</v>
      </c>
      <c r="K4724" s="10">
        <v>0.01</v>
      </c>
    </row>
    <row r="4725" spans="2:11" x14ac:dyDescent="0.55000000000000004">
      <c r="B4725" t="s">
        <v>64</v>
      </c>
      <c r="E4725" t="s">
        <v>26</v>
      </c>
      <c r="G4725" t="s">
        <v>57</v>
      </c>
      <c r="I4725" t="s">
        <v>32</v>
      </c>
      <c r="K4725" s="10">
        <v>-0.02</v>
      </c>
    </row>
    <row r="4726" spans="2:11" x14ac:dyDescent="0.55000000000000004">
      <c r="B4726" t="s">
        <v>64</v>
      </c>
      <c r="E4726" t="s">
        <v>26</v>
      </c>
      <c r="G4726" t="s">
        <v>59</v>
      </c>
      <c r="I4726" t="s">
        <v>32</v>
      </c>
      <c r="K4726" s="10">
        <v>0.01</v>
      </c>
    </row>
    <row r="4727" spans="2:11" x14ac:dyDescent="0.55000000000000004">
      <c r="B4727" t="s">
        <v>64</v>
      </c>
      <c r="E4727" t="s">
        <v>26</v>
      </c>
      <c r="G4727" t="s">
        <v>58</v>
      </c>
      <c r="I4727" t="s">
        <v>33</v>
      </c>
      <c r="K4727" s="10">
        <v>0</v>
      </c>
    </row>
    <row r="4728" spans="2:11" x14ac:dyDescent="0.55000000000000004">
      <c r="B4728" t="s">
        <v>64</v>
      </c>
      <c r="E4728" t="s">
        <v>26</v>
      </c>
      <c r="G4728" t="s">
        <v>57</v>
      </c>
      <c r="I4728" t="s">
        <v>33</v>
      </c>
      <c r="K4728" s="10">
        <v>0.02</v>
      </c>
    </row>
    <row r="4729" spans="2:11" x14ac:dyDescent="0.55000000000000004">
      <c r="B4729" t="s">
        <v>64</v>
      </c>
      <c r="E4729" t="s">
        <v>26</v>
      </c>
      <c r="G4729" t="s">
        <v>59</v>
      </c>
      <c r="I4729" t="s">
        <v>33</v>
      </c>
      <c r="K4729" s="10">
        <v>-0.02</v>
      </c>
    </row>
    <row r="4730" spans="2:11" x14ac:dyDescent="0.55000000000000004">
      <c r="B4730" t="s">
        <v>64</v>
      </c>
      <c r="E4730" t="s">
        <v>26</v>
      </c>
      <c r="G4730" t="s">
        <v>58</v>
      </c>
      <c r="I4730" t="s">
        <v>34</v>
      </c>
      <c r="K4730" s="10">
        <v>-0.01</v>
      </c>
    </row>
    <row r="4731" spans="2:11" x14ac:dyDescent="0.55000000000000004">
      <c r="B4731" t="s">
        <v>64</v>
      </c>
      <c r="E4731" t="s">
        <v>26</v>
      </c>
      <c r="G4731" t="s">
        <v>57</v>
      </c>
      <c r="I4731" t="s">
        <v>34</v>
      </c>
      <c r="K4731" s="10">
        <v>0.01</v>
      </c>
    </row>
    <row r="4732" spans="2:11" x14ac:dyDescent="0.55000000000000004">
      <c r="B4732" t="s">
        <v>64</v>
      </c>
      <c r="E4732" t="s">
        <v>26</v>
      </c>
      <c r="G4732" t="s">
        <v>59</v>
      </c>
      <c r="I4732" t="s">
        <v>34</v>
      </c>
      <c r="K4732" s="10">
        <v>0</v>
      </c>
    </row>
    <row r="4733" spans="2:11" x14ac:dyDescent="0.55000000000000004">
      <c r="B4733" t="s">
        <v>64</v>
      </c>
      <c r="E4733" t="s">
        <v>26</v>
      </c>
      <c r="G4733" t="s">
        <v>58</v>
      </c>
      <c r="I4733" t="s">
        <v>35</v>
      </c>
      <c r="K4733" s="10">
        <v>0</v>
      </c>
    </row>
    <row r="4734" spans="2:11" x14ac:dyDescent="0.55000000000000004">
      <c r="B4734" t="s">
        <v>64</v>
      </c>
      <c r="E4734" t="s">
        <v>26</v>
      </c>
      <c r="G4734" t="s">
        <v>57</v>
      </c>
      <c r="I4734" t="s">
        <v>35</v>
      </c>
      <c r="K4734" s="10">
        <v>0</v>
      </c>
    </row>
    <row r="4735" spans="2:11" x14ac:dyDescent="0.55000000000000004">
      <c r="B4735" t="s">
        <v>64</v>
      </c>
      <c r="E4735" t="s">
        <v>26</v>
      </c>
      <c r="G4735" t="s">
        <v>59</v>
      </c>
      <c r="I4735" t="s">
        <v>35</v>
      </c>
      <c r="K4735" s="10">
        <v>0</v>
      </c>
    </row>
    <row r="4736" spans="2:11" x14ac:dyDescent="0.55000000000000004">
      <c r="B4736" t="s">
        <v>64</v>
      </c>
      <c r="E4736" t="s">
        <v>26</v>
      </c>
      <c r="G4736" t="s">
        <v>58</v>
      </c>
      <c r="I4736" t="s">
        <v>36</v>
      </c>
      <c r="K4736" s="10">
        <v>0</v>
      </c>
    </row>
    <row r="4737" spans="2:11" x14ac:dyDescent="0.55000000000000004">
      <c r="B4737" t="s">
        <v>64</v>
      </c>
      <c r="E4737" t="s">
        <v>26</v>
      </c>
      <c r="G4737" t="s">
        <v>57</v>
      </c>
      <c r="I4737" t="s">
        <v>36</v>
      </c>
      <c r="K4737" s="10">
        <v>0</v>
      </c>
    </row>
    <row r="4738" spans="2:11" x14ac:dyDescent="0.55000000000000004">
      <c r="B4738" t="s">
        <v>64</v>
      </c>
      <c r="E4738" t="s">
        <v>26</v>
      </c>
      <c r="G4738" t="s">
        <v>59</v>
      </c>
      <c r="I4738" t="s">
        <v>36</v>
      </c>
      <c r="K4738" s="10">
        <v>0</v>
      </c>
    </row>
    <row r="4739" spans="2:11" x14ac:dyDescent="0.55000000000000004">
      <c r="B4739" t="s">
        <v>64</v>
      </c>
      <c r="E4739" s="12" t="s">
        <v>8</v>
      </c>
      <c r="G4739" t="s">
        <v>58</v>
      </c>
      <c r="I4739" t="s">
        <v>28</v>
      </c>
      <c r="K4739" s="10">
        <v>0.26430242994339731</v>
      </c>
    </row>
    <row r="4740" spans="2:11" x14ac:dyDescent="0.55000000000000004">
      <c r="B4740" t="s">
        <v>64</v>
      </c>
      <c r="E4740" s="12" t="s">
        <v>8</v>
      </c>
      <c r="G4740" t="s">
        <v>57</v>
      </c>
      <c r="I4740" t="s">
        <v>28</v>
      </c>
      <c r="K4740" s="10">
        <v>0.53525909693460161</v>
      </c>
    </row>
    <row r="4741" spans="2:11" x14ac:dyDescent="0.55000000000000004">
      <c r="B4741" t="s">
        <v>64</v>
      </c>
      <c r="E4741" s="12" t="s">
        <v>8</v>
      </c>
      <c r="G4741" t="s">
        <v>59</v>
      </c>
      <c r="I4741" t="s">
        <v>28</v>
      </c>
      <c r="K4741" s="10">
        <v>0.20043847312200111</v>
      </c>
    </row>
    <row r="4742" spans="2:11" x14ac:dyDescent="0.55000000000000004">
      <c r="B4742" t="s">
        <v>64</v>
      </c>
      <c r="E4742" s="12" t="s">
        <v>8</v>
      </c>
      <c r="G4742" t="s">
        <v>58</v>
      </c>
      <c r="I4742" t="s">
        <v>29</v>
      </c>
      <c r="K4742" s="10">
        <v>0.30930242994339735</v>
      </c>
    </row>
    <row r="4743" spans="2:11" x14ac:dyDescent="0.55000000000000004">
      <c r="B4743" t="s">
        <v>64</v>
      </c>
      <c r="E4743" s="12" t="s">
        <v>8</v>
      </c>
      <c r="G4743" t="s">
        <v>57</v>
      </c>
      <c r="I4743" t="s">
        <v>29</v>
      </c>
      <c r="K4743" s="10">
        <v>0.46025909693460154</v>
      </c>
    </row>
    <row r="4744" spans="2:11" x14ac:dyDescent="0.55000000000000004">
      <c r="B4744" t="s">
        <v>64</v>
      </c>
      <c r="E4744" s="12" t="s">
        <v>8</v>
      </c>
      <c r="G4744" t="s">
        <v>59</v>
      </c>
      <c r="I4744" t="s">
        <v>29</v>
      </c>
      <c r="K4744" s="10">
        <v>0.23043847312200111</v>
      </c>
    </row>
    <row r="4745" spans="2:11" x14ac:dyDescent="0.55000000000000004">
      <c r="B4745" t="s">
        <v>64</v>
      </c>
      <c r="E4745" s="12" t="s">
        <v>8</v>
      </c>
      <c r="G4745" t="s">
        <v>58</v>
      </c>
      <c r="I4745" t="s">
        <v>30</v>
      </c>
      <c r="K4745" s="10">
        <v>0.30930242994339735</v>
      </c>
    </row>
    <row r="4746" spans="2:11" x14ac:dyDescent="0.55000000000000004">
      <c r="B4746" t="s">
        <v>64</v>
      </c>
      <c r="E4746" s="12" t="s">
        <v>8</v>
      </c>
      <c r="G4746" t="s">
        <v>57</v>
      </c>
      <c r="I4746" t="s">
        <v>30</v>
      </c>
      <c r="K4746" s="10">
        <v>0.46025909693460154</v>
      </c>
    </row>
    <row r="4747" spans="2:11" x14ac:dyDescent="0.55000000000000004">
      <c r="B4747" t="s">
        <v>64</v>
      </c>
      <c r="E4747" s="12" t="s">
        <v>8</v>
      </c>
      <c r="G4747" t="s">
        <v>59</v>
      </c>
      <c r="I4747" t="s">
        <v>30</v>
      </c>
      <c r="K4747" s="10">
        <v>0.23043847312200111</v>
      </c>
    </row>
    <row r="4748" spans="2:11" x14ac:dyDescent="0.55000000000000004">
      <c r="B4748" t="s">
        <v>64</v>
      </c>
      <c r="E4748" s="12" t="s">
        <v>8</v>
      </c>
      <c r="G4748" t="s">
        <v>58</v>
      </c>
      <c r="I4748" t="s">
        <v>31</v>
      </c>
      <c r="K4748" s="10">
        <v>0.30930242994339735</v>
      </c>
    </row>
    <row r="4749" spans="2:11" x14ac:dyDescent="0.55000000000000004">
      <c r="B4749" t="s">
        <v>64</v>
      </c>
      <c r="E4749" s="12" t="s">
        <v>8</v>
      </c>
      <c r="G4749" t="s">
        <v>57</v>
      </c>
      <c r="I4749" t="s">
        <v>31</v>
      </c>
      <c r="K4749" s="10">
        <v>0.46025909693460154</v>
      </c>
    </row>
    <row r="4750" spans="2:11" x14ac:dyDescent="0.55000000000000004">
      <c r="B4750" t="s">
        <v>64</v>
      </c>
      <c r="E4750" s="12" t="s">
        <v>8</v>
      </c>
      <c r="G4750" t="s">
        <v>59</v>
      </c>
      <c r="I4750" t="s">
        <v>31</v>
      </c>
      <c r="K4750" s="10">
        <v>0.23043847312200111</v>
      </c>
    </row>
    <row r="4751" spans="2:11" x14ac:dyDescent="0.55000000000000004">
      <c r="B4751" t="s">
        <v>64</v>
      </c>
      <c r="E4751" s="12" t="s">
        <v>8</v>
      </c>
      <c r="G4751" t="s">
        <v>58</v>
      </c>
      <c r="I4751" t="s">
        <v>32</v>
      </c>
      <c r="K4751" s="10">
        <v>0.30930242994339735</v>
      </c>
    </row>
    <row r="4752" spans="2:11" x14ac:dyDescent="0.55000000000000004">
      <c r="B4752" t="s">
        <v>64</v>
      </c>
      <c r="E4752" s="12" t="s">
        <v>8</v>
      </c>
      <c r="G4752" t="s">
        <v>57</v>
      </c>
      <c r="I4752" t="s">
        <v>32</v>
      </c>
      <c r="K4752" s="10">
        <v>0.46025909693460154</v>
      </c>
    </row>
    <row r="4753" spans="2:11" x14ac:dyDescent="0.55000000000000004">
      <c r="B4753" t="s">
        <v>64</v>
      </c>
      <c r="E4753" s="12" t="s">
        <v>8</v>
      </c>
      <c r="G4753" t="s">
        <v>59</v>
      </c>
      <c r="I4753" t="s">
        <v>32</v>
      </c>
      <c r="K4753" s="10">
        <v>0.23043847312200111</v>
      </c>
    </row>
    <row r="4754" spans="2:11" x14ac:dyDescent="0.55000000000000004">
      <c r="B4754" t="s">
        <v>64</v>
      </c>
      <c r="E4754" s="12" t="s">
        <v>8</v>
      </c>
      <c r="G4754" t="s">
        <v>58</v>
      </c>
      <c r="I4754" t="s">
        <v>33</v>
      </c>
      <c r="K4754" s="10">
        <v>0.28930242994339733</v>
      </c>
    </row>
    <row r="4755" spans="2:11" x14ac:dyDescent="0.55000000000000004">
      <c r="B4755" t="s">
        <v>64</v>
      </c>
      <c r="E4755" s="12" t="s">
        <v>8</v>
      </c>
      <c r="G4755" t="s">
        <v>57</v>
      </c>
      <c r="I4755" t="s">
        <v>33</v>
      </c>
      <c r="K4755" s="10">
        <v>0.50025909693460158</v>
      </c>
    </row>
    <row r="4756" spans="2:11" x14ac:dyDescent="0.55000000000000004">
      <c r="B4756" t="s">
        <v>64</v>
      </c>
      <c r="E4756" s="12" t="s">
        <v>8</v>
      </c>
      <c r="G4756" t="s">
        <v>59</v>
      </c>
      <c r="I4756" t="s">
        <v>33</v>
      </c>
      <c r="K4756" s="10">
        <v>0.21043847312200112</v>
      </c>
    </row>
    <row r="4757" spans="2:11" x14ac:dyDescent="0.55000000000000004">
      <c r="B4757" t="s">
        <v>64</v>
      </c>
      <c r="E4757" s="12" t="s">
        <v>8</v>
      </c>
      <c r="G4757" t="s">
        <v>58</v>
      </c>
      <c r="I4757" t="s">
        <v>34</v>
      </c>
      <c r="K4757" s="10">
        <v>0.24930242994339732</v>
      </c>
    </row>
    <row r="4758" spans="2:11" x14ac:dyDescent="0.55000000000000004">
      <c r="B4758" t="s">
        <v>64</v>
      </c>
      <c r="E4758" s="12" t="s">
        <v>8</v>
      </c>
      <c r="G4758" t="s">
        <v>57</v>
      </c>
      <c r="I4758" t="s">
        <v>34</v>
      </c>
      <c r="K4758" s="10">
        <v>0.56025909693460152</v>
      </c>
    </row>
    <row r="4759" spans="2:11" x14ac:dyDescent="0.55000000000000004">
      <c r="B4759" t="s">
        <v>64</v>
      </c>
      <c r="E4759" s="12" t="s">
        <v>8</v>
      </c>
      <c r="G4759" t="s">
        <v>59</v>
      </c>
      <c r="I4759" t="s">
        <v>34</v>
      </c>
      <c r="K4759" s="10">
        <v>0.1904384731220011</v>
      </c>
    </row>
    <row r="4760" spans="2:11" x14ac:dyDescent="0.55000000000000004">
      <c r="B4760" t="s">
        <v>64</v>
      </c>
      <c r="E4760" s="12" t="s">
        <v>8</v>
      </c>
      <c r="G4760" t="s">
        <v>58</v>
      </c>
      <c r="I4760" t="s">
        <v>35</v>
      </c>
      <c r="K4760" s="10">
        <v>0.26430242994339731</v>
      </c>
    </row>
    <row r="4761" spans="2:11" x14ac:dyDescent="0.55000000000000004">
      <c r="B4761" t="s">
        <v>64</v>
      </c>
      <c r="E4761" s="12" t="s">
        <v>8</v>
      </c>
      <c r="G4761" t="s">
        <v>57</v>
      </c>
      <c r="I4761" t="s">
        <v>35</v>
      </c>
      <c r="K4761" s="10">
        <v>0.53525909693460161</v>
      </c>
    </row>
    <row r="4762" spans="2:11" x14ac:dyDescent="0.55000000000000004">
      <c r="B4762" t="s">
        <v>64</v>
      </c>
      <c r="E4762" s="12" t="s">
        <v>8</v>
      </c>
      <c r="G4762" t="s">
        <v>59</v>
      </c>
      <c r="I4762" t="s">
        <v>35</v>
      </c>
      <c r="K4762" s="10">
        <v>0.20043847312200111</v>
      </c>
    </row>
    <row r="4763" spans="2:11" x14ac:dyDescent="0.55000000000000004">
      <c r="B4763" t="s">
        <v>64</v>
      </c>
      <c r="E4763" s="12" t="s">
        <v>8</v>
      </c>
      <c r="G4763" t="s">
        <v>58</v>
      </c>
      <c r="I4763" t="s">
        <v>36</v>
      </c>
      <c r="K4763" s="10">
        <v>0.26430242994339731</v>
      </c>
    </row>
    <row r="4764" spans="2:11" x14ac:dyDescent="0.55000000000000004">
      <c r="B4764" t="s">
        <v>64</v>
      </c>
      <c r="E4764" s="12" t="s">
        <v>8</v>
      </c>
      <c r="G4764" t="s">
        <v>57</v>
      </c>
      <c r="I4764" t="s">
        <v>36</v>
      </c>
      <c r="K4764" s="10">
        <v>0.53525909693460161</v>
      </c>
    </row>
    <row r="4765" spans="2:11" x14ac:dyDescent="0.55000000000000004">
      <c r="B4765" t="s">
        <v>64</v>
      </c>
      <c r="E4765" s="12" t="s">
        <v>8</v>
      </c>
      <c r="G4765" t="s">
        <v>59</v>
      </c>
      <c r="I4765" t="s">
        <v>36</v>
      </c>
      <c r="K4765" s="10">
        <v>0.20043847312200111</v>
      </c>
    </row>
    <row r="4766" spans="2:11" x14ac:dyDescent="0.55000000000000004">
      <c r="B4766" t="s">
        <v>64</v>
      </c>
      <c r="E4766" s="12" t="s">
        <v>25</v>
      </c>
      <c r="G4766" t="s">
        <v>58</v>
      </c>
      <c r="I4766" t="s">
        <v>28</v>
      </c>
      <c r="K4766" s="10">
        <v>0.28930242994339733</v>
      </c>
    </row>
    <row r="4767" spans="2:11" x14ac:dyDescent="0.55000000000000004">
      <c r="B4767" t="s">
        <v>64</v>
      </c>
      <c r="E4767" s="12" t="s">
        <v>25</v>
      </c>
      <c r="G4767" t="s">
        <v>57</v>
      </c>
      <c r="I4767" t="s">
        <v>28</v>
      </c>
      <c r="K4767" s="10">
        <v>0.48025909693460156</v>
      </c>
    </row>
    <row r="4768" spans="2:11" x14ac:dyDescent="0.55000000000000004">
      <c r="B4768" t="s">
        <v>64</v>
      </c>
      <c r="E4768" s="12" t="s">
        <v>25</v>
      </c>
      <c r="G4768" t="s">
        <v>59</v>
      </c>
      <c r="I4768" t="s">
        <v>28</v>
      </c>
      <c r="K4768" s="10">
        <v>0.23043847312200111</v>
      </c>
    </row>
    <row r="4769" spans="2:11" x14ac:dyDescent="0.55000000000000004">
      <c r="B4769" t="s">
        <v>64</v>
      </c>
      <c r="E4769" s="12" t="s">
        <v>25</v>
      </c>
      <c r="G4769" t="s">
        <v>58</v>
      </c>
      <c r="I4769" t="s">
        <v>29</v>
      </c>
      <c r="K4769" s="10">
        <v>0.28930242994339733</v>
      </c>
    </row>
    <row r="4770" spans="2:11" x14ac:dyDescent="0.55000000000000004">
      <c r="B4770" t="s">
        <v>64</v>
      </c>
      <c r="E4770" s="12" t="s">
        <v>25</v>
      </c>
      <c r="G4770" t="s">
        <v>57</v>
      </c>
      <c r="I4770" t="s">
        <v>29</v>
      </c>
      <c r="K4770" s="10">
        <v>0.46025909693460154</v>
      </c>
    </row>
    <row r="4771" spans="2:11" x14ac:dyDescent="0.55000000000000004">
      <c r="B4771" t="s">
        <v>64</v>
      </c>
      <c r="E4771" s="12" t="s">
        <v>25</v>
      </c>
      <c r="G4771" t="s">
        <v>59</v>
      </c>
      <c r="I4771" t="s">
        <v>29</v>
      </c>
      <c r="K4771" s="10">
        <v>0.25043847312200113</v>
      </c>
    </row>
    <row r="4772" spans="2:11" x14ac:dyDescent="0.55000000000000004">
      <c r="B4772" t="s">
        <v>64</v>
      </c>
      <c r="E4772" s="12" t="s">
        <v>25</v>
      </c>
      <c r="G4772" t="s">
        <v>58</v>
      </c>
      <c r="I4772" t="s">
        <v>30</v>
      </c>
      <c r="K4772" s="10">
        <v>0.28930242994339733</v>
      </c>
    </row>
    <row r="4773" spans="2:11" x14ac:dyDescent="0.55000000000000004">
      <c r="B4773" t="s">
        <v>64</v>
      </c>
      <c r="E4773" s="12" t="s">
        <v>25</v>
      </c>
      <c r="G4773" t="s">
        <v>57</v>
      </c>
      <c r="I4773" t="s">
        <v>30</v>
      </c>
      <c r="K4773" s="10">
        <v>0.46025909693460154</v>
      </c>
    </row>
    <row r="4774" spans="2:11" x14ac:dyDescent="0.55000000000000004">
      <c r="B4774" t="s">
        <v>64</v>
      </c>
      <c r="E4774" s="12" t="s">
        <v>25</v>
      </c>
      <c r="G4774" t="s">
        <v>59</v>
      </c>
      <c r="I4774" t="s">
        <v>30</v>
      </c>
      <c r="K4774" s="10">
        <v>0.25043847312200113</v>
      </c>
    </row>
    <row r="4775" spans="2:11" x14ac:dyDescent="0.55000000000000004">
      <c r="B4775" t="s">
        <v>64</v>
      </c>
      <c r="E4775" s="12" t="s">
        <v>25</v>
      </c>
      <c r="G4775" t="s">
        <v>58</v>
      </c>
      <c r="I4775" t="s">
        <v>31</v>
      </c>
      <c r="K4775" s="10">
        <v>0.29930242994339734</v>
      </c>
    </row>
    <row r="4776" spans="2:11" x14ac:dyDescent="0.55000000000000004">
      <c r="B4776" t="s">
        <v>64</v>
      </c>
      <c r="E4776" s="12" t="s">
        <v>25</v>
      </c>
      <c r="G4776" t="s">
        <v>57</v>
      </c>
      <c r="I4776" t="s">
        <v>31</v>
      </c>
      <c r="K4776" s="10">
        <v>0.46025909693460154</v>
      </c>
    </row>
    <row r="4777" spans="2:11" x14ac:dyDescent="0.55000000000000004">
      <c r="B4777" t="s">
        <v>64</v>
      </c>
      <c r="E4777" s="12" t="s">
        <v>25</v>
      </c>
      <c r="G4777" t="s">
        <v>59</v>
      </c>
      <c r="I4777" t="s">
        <v>31</v>
      </c>
      <c r="K4777" s="10">
        <v>0.24043847312200112</v>
      </c>
    </row>
    <row r="4778" spans="2:11" x14ac:dyDescent="0.55000000000000004">
      <c r="B4778" t="s">
        <v>64</v>
      </c>
      <c r="E4778" s="12" t="s">
        <v>25</v>
      </c>
      <c r="G4778" t="s">
        <v>58</v>
      </c>
      <c r="I4778" t="s">
        <v>32</v>
      </c>
      <c r="K4778" s="10">
        <v>0.29930242994339734</v>
      </c>
    </row>
    <row r="4779" spans="2:11" x14ac:dyDescent="0.55000000000000004">
      <c r="B4779" t="s">
        <v>64</v>
      </c>
      <c r="E4779" s="12" t="s">
        <v>25</v>
      </c>
      <c r="G4779" t="s">
        <v>57</v>
      </c>
      <c r="I4779" t="s">
        <v>32</v>
      </c>
      <c r="K4779" s="10">
        <v>0.46025909693460154</v>
      </c>
    </row>
    <row r="4780" spans="2:11" x14ac:dyDescent="0.55000000000000004">
      <c r="B4780" t="s">
        <v>64</v>
      </c>
      <c r="E4780" s="12" t="s">
        <v>25</v>
      </c>
      <c r="G4780" t="s">
        <v>59</v>
      </c>
      <c r="I4780" t="s">
        <v>32</v>
      </c>
      <c r="K4780" s="10">
        <v>0.24043847312200112</v>
      </c>
    </row>
    <row r="4781" spans="2:11" x14ac:dyDescent="0.55000000000000004">
      <c r="B4781" t="s">
        <v>64</v>
      </c>
      <c r="E4781" s="12" t="s">
        <v>25</v>
      </c>
      <c r="G4781" t="s">
        <v>58</v>
      </c>
      <c r="I4781" t="s">
        <v>33</v>
      </c>
      <c r="K4781" s="10">
        <v>0.28930242994339733</v>
      </c>
    </row>
    <row r="4782" spans="2:11" x14ac:dyDescent="0.55000000000000004">
      <c r="B4782" t="s">
        <v>64</v>
      </c>
      <c r="E4782" s="12" t="s">
        <v>25</v>
      </c>
      <c r="G4782" t="s">
        <v>57</v>
      </c>
      <c r="I4782" t="s">
        <v>33</v>
      </c>
      <c r="K4782" s="10">
        <v>0.50025909693460158</v>
      </c>
    </row>
    <row r="4783" spans="2:11" x14ac:dyDescent="0.55000000000000004">
      <c r="B4783" t="s">
        <v>64</v>
      </c>
      <c r="E4783" s="12" t="s">
        <v>25</v>
      </c>
      <c r="G4783" t="s">
        <v>59</v>
      </c>
      <c r="I4783" t="s">
        <v>33</v>
      </c>
      <c r="K4783" s="10">
        <v>0.21043847312200112</v>
      </c>
    </row>
    <row r="4784" spans="2:11" x14ac:dyDescent="0.55000000000000004">
      <c r="B4784" t="s">
        <v>64</v>
      </c>
      <c r="E4784" s="12" t="s">
        <v>25</v>
      </c>
      <c r="G4784" t="s">
        <v>58</v>
      </c>
      <c r="I4784" t="s">
        <v>34</v>
      </c>
      <c r="K4784" s="10">
        <v>0.20930242994339732</v>
      </c>
    </row>
    <row r="4785" spans="2:11" x14ac:dyDescent="0.55000000000000004">
      <c r="B4785" t="s">
        <v>64</v>
      </c>
      <c r="E4785" s="12" t="s">
        <v>25</v>
      </c>
      <c r="G4785" t="s">
        <v>57</v>
      </c>
      <c r="I4785" t="s">
        <v>34</v>
      </c>
      <c r="K4785" s="10">
        <v>0.56025909693460152</v>
      </c>
    </row>
    <row r="4786" spans="2:11" x14ac:dyDescent="0.55000000000000004">
      <c r="B4786" t="s">
        <v>64</v>
      </c>
      <c r="E4786" s="12" t="s">
        <v>25</v>
      </c>
      <c r="G4786" t="s">
        <v>59</v>
      </c>
      <c r="I4786" t="s">
        <v>34</v>
      </c>
      <c r="K4786" s="10">
        <v>0.23043847312200111</v>
      </c>
    </row>
    <row r="4787" spans="2:11" x14ac:dyDescent="0.55000000000000004">
      <c r="B4787" t="s">
        <v>64</v>
      </c>
      <c r="E4787" s="12" t="s">
        <v>25</v>
      </c>
      <c r="G4787" t="s">
        <v>58</v>
      </c>
      <c r="I4787" t="s">
        <v>35</v>
      </c>
      <c r="K4787" s="10">
        <v>0.28930242994339733</v>
      </c>
    </row>
    <row r="4788" spans="2:11" x14ac:dyDescent="0.55000000000000004">
      <c r="B4788" t="s">
        <v>64</v>
      </c>
      <c r="E4788" s="12" t="s">
        <v>25</v>
      </c>
      <c r="G4788" t="s">
        <v>57</v>
      </c>
      <c r="I4788" t="s">
        <v>35</v>
      </c>
      <c r="K4788" s="10">
        <v>0.57025909693460153</v>
      </c>
    </row>
    <row r="4789" spans="2:11" x14ac:dyDescent="0.55000000000000004">
      <c r="B4789" t="s">
        <v>64</v>
      </c>
      <c r="E4789" s="12" t="s">
        <v>25</v>
      </c>
      <c r="G4789" t="s">
        <v>59</v>
      </c>
      <c r="I4789" t="s">
        <v>35</v>
      </c>
      <c r="K4789" s="10">
        <v>0.14043847312200111</v>
      </c>
    </row>
    <row r="4790" spans="2:11" x14ac:dyDescent="0.55000000000000004">
      <c r="B4790" t="s">
        <v>64</v>
      </c>
      <c r="E4790" s="12" t="s">
        <v>25</v>
      </c>
      <c r="G4790" t="s">
        <v>58</v>
      </c>
      <c r="I4790" t="s">
        <v>36</v>
      </c>
      <c r="K4790" s="10">
        <v>0.28930242994339733</v>
      </c>
    </row>
    <row r="4791" spans="2:11" x14ac:dyDescent="0.55000000000000004">
      <c r="B4791" t="s">
        <v>64</v>
      </c>
      <c r="E4791" s="12" t="s">
        <v>25</v>
      </c>
      <c r="G4791" t="s">
        <v>57</v>
      </c>
      <c r="I4791" t="s">
        <v>36</v>
      </c>
      <c r="K4791" s="10">
        <v>0.48025909693460156</v>
      </c>
    </row>
    <row r="4792" spans="2:11" x14ac:dyDescent="0.55000000000000004">
      <c r="B4792" t="s">
        <v>64</v>
      </c>
      <c r="E4792" s="12" t="s">
        <v>25</v>
      </c>
      <c r="G4792" t="s">
        <v>59</v>
      </c>
      <c r="I4792" t="s">
        <v>36</v>
      </c>
      <c r="K4792" s="10">
        <v>0.23043847312200111</v>
      </c>
    </row>
    <row r="4793" spans="2:11" x14ac:dyDescent="0.55000000000000004">
      <c r="B4793" t="s">
        <v>64</v>
      </c>
      <c r="E4793" t="s">
        <v>26</v>
      </c>
      <c r="G4793" t="s">
        <v>58</v>
      </c>
      <c r="I4793" t="s">
        <v>28</v>
      </c>
      <c r="K4793" s="10">
        <v>0.28930242994339733</v>
      </c>
    </row>
    <row r="4794" spans="2:11" x14ac:dyDescent="0.55000000000000004">
      <c r="B4794" t="s">
        <v>64</v>
      </c>
      <c r="E4794" t="s">
        <v>26</v>
      </c>
      <c r="G4794" t="s">
        <v>57</v>
      </c>
      <c r="I4794" t="s">
        <v>28</v>
      </c>
      <c r="K4794" s="10">
        <v>0.48025909693460156</v>
      </c>
    </row>
    <row r="4795" spans="2:11" x14ac:dyDescent="0.55000000000000004">
      <c r="B4795" t="s">
        <v>64</v>
      </c>
      <c r="E4795" t="s">
        <v>26</v>
      </c>
      <c r="G4795" t="s">
        <v>59</v>
      </c>
      <c r="I4795" t="s">
        <v>28</v>
      </c>
      <c r="K4795" s="10">
        <v>0.23043847312200111</v>
      </c>
    </row>
    <row r="4796" spans="2:11" x14ac:dyDescent="0.55000000000000004">
      <c r="B4796" t="s">
        <v>64</v>
      </c>
      <c r="E4796" t="s">
        <v>26</v>
      </c>
      <c r="G4796" t="s">
        <v>58</v>
      </c>
      <c r="I4796" t="s">
        <v>29</v>
      </c>
      <c r="K4796" s="10">
        <v>0.28930242994339733</v>
      </c>
    </row>
    <row r="4797" spans="2:11" x14ac:dyDescent="0.55000000000000004">
      <c r="B4797" t="s">
        <v>64</v>
      </c>
      <c r="E4797" t="s">
        <v>26</v>
      </c>
      <c r="G4797" t="s">
        <v>57</v>
      </c>
      <c r="I4797" t="s">
        <v>29</v>
      </c>
      <c r="K4797" s="10">
        <v>0.46025909693460154</v>
      </c>
    </row>
    <row r="4798" spans="2:11" x14ac:dyDescent="0.55000000000000004">
      <c r="B4798" t="s">
        <v>64</v>
      </c>
      <c r="E4798" t="s">
        <v>26</v>
      </c>
      <c r="G4798" t="s">
        <v>59</v>
      </c>
      <c r="I4798" t="s">
        <v>29</v>
      </c>
      <c r="K4798" s="10">
        <v>0.25043847312200113</v>
      </c>
    </row>
    <row r="4799" spans="2:11" x14ac:dyDescent="0.55000000000000004">
      <c r="B4799" t="s">
        <v>64</v>
      </c>
      <c r="E4799" t="s">
        <v>26</v>
      </c>
      <c r="G4799" t="s">
        <v>58</v>
      </c>
      <c r="I4799" t="s">
        <v>30</v>
      </c>
      <c r="K4799" s="10">
        <v>0.28930242994339733</v>
      </c>
    </row>
    <row r="4800" spans="2:11" x14ac:dyDescent="0.55000000000000004">
      <c r="B4800" t="s">
        <v>64</v>
      </c>
      <c r="E4800" t="s">
        <v>26</v>
      </c>
      <c r="G4800" t="s">
        <v>57</v>
      </c>
      <c r="I4800" t="s">
        <v>30</v>
      </c>
      <c r="K4800" s="10">
        <v>0.46025909693460154</v>
      </c>
    </row>
    <row r="4801" spans="2:11" x14ac:dyDescent="0.55000000000000004">
      <c r="B4801" t="s">
        <v>64</v>
      </c>
      <c r="E4801" t="s">
        <v>26</v>
      </c>
      <c r="G4801" t="s">
        <v>59</v>
      </c>
      <c r="I4801" t="s">
        <v>30</v>
      </c>
      <c r="K4801" s="10">
        <v>0.25043847312200113</v>
      </c>
    </row>
    <row r="4802" spans="2:11" x14ac:dyDescent="0.55000000000000004">
      <c r="B4802" t="s">
        <v>64</v>
      </c>
      <c r="E4802" t="s">
        <v>26</v>
      </c>
      <c r="G4802" t="s">
        <v>58</v>
      </c>
      <c r="I4802" t="s">
        <v>31</v>
      </c>
      <c r="K4802" s="10">
        <v>0.29930242994339734</v>
      </c>
    </row>
    <row r="4803" spans="2:11" x14ac:dyDescent="0.55000000000000004">
      <c r="B4803" t="s">
        <v>64</v>
      </c>
      <c r="E4803" t="s">
        <v>26</v>
      </c>
      <c r="G4803" t="s">
        <v>57</v>
      </c>
      <c r="I4803" t="s">
        <v>31</v>
      </c>
      <c r="K4803" s="10">
        <v>0.46025909693460154</v>
      </c>
    </row>
    <row r="4804" spans="2:11" x14ac:dyDescent="0.55000000000000004">
      <c r="B4804" t="s">
        <v>64</v>
      </c>
      <c r="E4804" t="s">
        <v>26</v>
      </c>
      <c r="G4804" t="s">
        <v>59</v>
      </c>
      <c r="I4804" t="s">
        <v>31</v>
      </c>
      <c r="K4804" s="10">
        <v>0.24043847312200112</v>
      </c>
    </row>
    <row r="4805" spans="2:11" x14ac:dyDescent="0.55000000000000004">
      <c r="B4805" t="s">
        <v>64</v>
      </c>
      <c r="E4805" t="s">
        <v>26</v>
      </c>
      <c r="G4805" t="s">
        <v>58</v>
      </c>
      <c r="I4805" t="s">
        <v>32</v>
      </c>
      <c r="K4805" s="10">
        <v>0.29930242994339734</v>
      </c>
    </row>
    <row r="4806" spans="2:11" x14ac:dyDescent="0.55000000000000004">
      <c r="B4806" t="s">
        <v>64</v>
      </c>
      <c r="E4806" t="s">
        <v>26</v>
      </c>
      <c r="G4806" t="s">
        <v>57</v>
      </c>
      <c r="I4806" t="s">
        <v>32</v>
      </c>
      <c r="K4806" s="10">
        <v>0.46025909693460154</v>
      </c>
    </row>
    <row r="4807" spans="2:11" x14ac:dyDescent="0.55000000000000004">
      <c r="B4807" t="s">
        <v>64</v>
      </c>
      <c r="E4807" t="s">
        <v>26</v>
      </c>
      <c r="G4807" t="s">
        <v>59</v>
      </c>
      <c r="I4807" t="s">
        <v>32</v>
      </c>
      <c r="K4807" s="10">
        <v>0.24043847312200112</v>
      </c>
    </row>
    <row r="4808" spans="2:11" x14ac:dyDescent="0.55000000000000004">
      <c r="B4808" t="s">
        <v>64</v>
      </c>
      <c r="E4808" t="s">
        <v>26</v>
      </c>
      <c r="G4808" t="s">
        <v>58</v>
      </c>
      <c r="I4808" t="s">
        <v>33</v>
      </c>
      <c r="K4808" s="10">
        <v>0.28930242994339733</v>
      </c>
    </row>
    <row r="4809" spans="2:11" x14ac:dyDescent="0.55000000000000004">
      <c r="B4809" t="s">
        <v>64</v>
      </c>
      <c r="E4809" t="s">
        <v>26</v>
      </c>
      <c r="G4809" t="s">
        <v>57</v>
      </c>
      <c r="I4809" t="s">
        <v>33</v>
      </c>
      <c r="K4809" s="10">
        <v>0.50025909693460158</v>
      </c>
    </row>
    <row r="4810" spans="2:11" x14ac:dyDescent="0.55000000000000004">
      <c r="B4810" t="s">
        <v>64</v>
      </c>
      <c r="E4810" t="s">
        <v>26</v>
      </c>
      <c r="G4810" t="s">
        <v>59</v>
      </c>
      <c r="I4810" t="s">
        <v>33</v>
      </c>
      <c r="K4810" s="10">
        <v>0.21043847312200112</v>
      </c>
    </row>
    <row r="4811" spans="2:11" x14ac:dyDescent="0.55000000000000004">
      <c r="B4811" t="s">
        <v>64</v>
      </c>
      <c r="E4811" t="s">
        <v>26</v>
      </c>
      <c r="G4811" t="s">
        <v>58</v>
      </c>
      <c r="I4811" t="s">
        <v>34</v>
      </c>
      <c r="K4811" s="10">
        <v>0.27930242994339732</v>
      </c>
    </row>
    <row r="4812" spans="2:11" x14ac:dyDescent="0.55000000000000004">
      <c r="B4812" t="s">
        <v>64</v>
      </c>
      <c r="E4812" t="s">
        <v>26</v>
      </c>
      <c r="G4812" t="s">
        <v>57</v>
      </c>
      <c r="I4812" t="s">
        <v>34</v>
      </c>
      <c r="K4812" s="10">
        <v>0.49025909693460157</v>
      </c>
    </row>
    <row r="4813" spans="2:11" x14ac:dyDescent="0.55000000000000004">
      <c r="B4813" t="s">
        <v>64</v>
      </c>
      <c r="E4813" t="s">
        <v>26</v>
      </c>
      <c r="G4813" t="s">
        <v>59</v>
      </c>
      <c r="I4813" t="s">
        <v>34</v>
      </c>
      <c r="K4813" s="10">
        <v>0.23043847312200111</v>
      </c>
    </row>
    <row r="4814" spans="2:11" x14ac:dyDescent="0.55000000000000004">
      <c r="B4814" t="s">
        <v>64</v>
      </c>
      <c r="E4814" t="s">
        <v>26</v>
      </c>
      <c r="G4814" t="s">
        <v>58</v>
      </c>
      <c r="I4814" t="s">
        <v>35</v>
      </c>
      <c r="K4814" s="10">
        <v>0.28930242994339733</v>
      </c>
    </row>
    <row r="4815" spans="2:11" x14ac:dyDescent="0.55000000000000004">
      <c r="B4815" t="s">
        <v>64</v>
      </c>
      <c r="E4815" t="s">
        <v>26</v>
      </c>
      <c r="G4815" t="s">
        <v>57</v>
      </c>
      <c r="I4815" t="s">
        <v>35</v>
      </c>
      <c r="K4815" s="10">
        <v>0.48025909693460156</v>
      </c>
    </row>
    <row r="4816" spans="2:11" x14ac:dyDescent="0.55000000000000004">
      <c r="B4816" t="s">
        <v>64</v>
      </c>
      <c r="E4816" t="s">
        <v>26</v>
      </c>
      <c r="G4816" t="s">
        <v>59</v>
      </c>
      <c r="I4816" t="s">
        <v>35</v>
      </c>
      <c r="K4816" s="10">
        <v>0.23043847312200111</v>
      </c>
    </row>
    <row r="4817" spans="2:11" x14ac:dyDescent="0.55000000000000004">
      <c r="B4817" t="s">
        <v>64</v>
      </c>
      <c r="E4817" t="s">
        <v>26</v>
      </c>
      <c r="G4817" t="s">
        <v>58</v>
      </c>
      <c r="I4817" t="s">
        <v>36</v>
      </c>
      <c r="K4817" s="10">
        <v>0.28930242994339733</v>
      </c>
    </row>
    <row r="4818" spans="2:11" x14ac:dyDescent="0.55000000000000004">
      <c r="B4818" t="s">
        <v>64</v>
      </c>
      <c r="E4818" t="s">
        <v>26</v>
      </c>
      <c r="G4818" t="s">
        <v>57</v>
      </c>
      <c r="I4818" t="s">
        <v>36</v>
      </c>
      <c r="K4818" s="10">
        <v>0.48025909693460156</v>
      </c>
    </row>
    <row r="4819" spans="2:11" x14ac:dyDescent="0.55000000000000004">
      <c r="B4819" t="s">
        <v>64</v>
      </c>
      <c r="E4819" t="s">
        <v>26</v>
      </c>
      <c r="G4819" t="s">
        <v>59</v>
      </c>
      <c r="I4819" t="s">
        <v>36</v>
      </c>
      <c r="K4819" s="10">
        <v>0.23043847312200111</v>
      </c>
    </row>
    <row r="4820" spans="2:11" x14ac:dyDescent="0.55000000000000004">
      <c r="B4820" t="s">
        <v>64</v>
      </c>
      <c r="E4820" s="12" t="s">
        <v>8</v>
      </c>
      <c r="G4820" t="s">
        <v>58</v>
      </c>
      <c r="I4820" t="s">
        <v>28</v>
      </c>
      <c r="K4820" s="10">
        <v>0.29970972049570843</v>
      </c>
    </row>
    <row r="4821" spans="2:11" x14ac:dyDescent="0.55000000000000004">
      <c r="B4821" t="s">
        <v>64</v>
      </c>
      <c r="E4821" s="12" t="s">
        <v>8</v>
      </c>
      <c r="G4821" t="s">
        <v>57</v>
      </c>
      <c r="I4821" t="s">
        <v>28</v>
      </c>
      <c r="K4821" s="10">
        <v>0.50618766565848305</v>
      </c>
    </row>
    <row r="4822" spans="2:11" x14ac:dyDescent="0.55000000000000004">
      <c r="B4822" t="s">
        <v>64</v>
      </c>
      <c r="E4822" s="12" t="s">
        <v>8</v>
      </c>
      <c r="G4822" t="s">
        <v>59</v>
      </c>
      <c r="I4822" t="s">
        <v>28</v>
      </c>
      <c r="K4822" s="10">
        <v>0.19410261384580849</v>
      </c>
    </row>
    <row r="4823" spans="2:11" x14ac:dyDescent="0.55000000000000004">
      <c r="B4823" t="s">
        <v>64</v>
      </c>
      <c r="E4823" s="12" t="s">
        <v>8</v>
      </c>
      <c r="G4823" t="s">
        <v>58</v>
      </c>
      <c r="I4823" t="s">
        <v>29</v>
      </c>
      <c r="K4823" s="10">
        <v>0.34470972049570847</v>
      </c>
    </row>
    <row r="4824" spans="2:11" x14ac:dyDescent="0.55000000000000004">
      <c r="B4824" t="s">
        <v>64</v>
      </c>
      <c r="E4824" s="12" t="s">
        <v>8</v>
      </c>
      <c r="G4824" t="s">
        <v>57</v>
      </c>
      <c r="I4824" t="s">
        <v>29</v>
      </c>
      <c r="K4824" s="10">
        <v>0.43118766565848304</v>
      </c>
    </row>
    <row r="4825" spans="2:11" x14ac:dyDescent="0.55000000000000004">
      <c r="B4825" t="s">
        <v>64</v>
      </c>
      <c r="E4825" s="12" t="s">
        <v>8</v>
      </c>
      <c r="G4825" t="s">
        <v>59</v>
      </c>
      <c r="I4825" t="s">
        <v>29</v>
      </c>
      <c r="K4825" s="10">
        <v>0.22410261384580848</v>
      </c>
    </row>
    <row r="4826" spans="2:11" x14ac:dyDescent="0.55000000000000004">
      <c r="B4826" t="s">
        <v>64</v>
      </c>
      <c r="E4826" s="12" t="s">
        <v>8</v>
      </c>
      <c r="G4826" t="s">
        <v>58</v>
      </c>
      <c r="I4826" t="s">
        <v>30</v>
      </c>
      <c r="K4826" s="10">
        <v>0.34470972049570847</v>
      </c>
    </row>
    <row r="4827" spans="2:11" x14ac:dyDescent="0.55000000000000004">
      <c r="B4827" t="s">
        <v>64</v>
      </c>
      <c r="E4827" s="12" t="s">
        <v>8</v>
      </c>
      <c r="G4827" t="s">
        <v>57</v>
      </c>
      <c r="I4827" t="s">
        <v>30</v>
      </c>
      <c r="K4827" s="10">
        <v>0.43118766565848304</v>
      </c>
    </row>
    <row r="4828" spans="2:11" x14ac:dyDescent="0.55000000000000004">
      <c r="B4828" t="s">
        <v>64</v>
      </c>
      <c r="E4828" s="12" t="s">
        <v>8</v>
      </c>
      <c r="G4828" t="s">
        <v>59</v>
      </c>
      <c r="I4828" t="s">
        <v>30</v>
      </c>
      <c r="K4828" s="10">
        <v>0.22410261384580848</v>
      </c>
    </row>
    <row r="4829" spans="2:11" x14ac:dyDescent="0.55000000000000004">
      <c r="B4829" t="s">
        <v>64</v>
      </c>
      <c r="E4829" s="12" t="s">
        <v>8</v>
      </c>
      <c r="G4829" t="s">
        <v>58</v>
      </c>
      <c r="I4829" t="s">
        <v>31</v>
      </c>
      <c r="K4829" s="10">
        <v>0.34470972049570847</v>
      </c>
    </row>
    <row r="4830" spans="2:11" x14ac:dyDescent="0.55000000000000004">
      <c r="B4830" t="s">
        <v>64</v>
      </c>
      <c r="E4830" s="12" t="s">
        <v>8</v>
      </c>
      <c r="G4830" t="s">
        <v>57</v>
      </c>
      <c r="I4830" t="s">
        <v>31</v>
      </c>
      <c r="K4830" s="10">
        <v>0.43118766565848304</v>
      </c>
    </row>
    <row r="4831" spans="2:11" x14ac:dyDescent="0.55000000000000004">
      <c r="B4831" t="s">
        <v>64</v>
      </c>
      <c r="E4831" s="12" t="s">
        <v>8</v>
      </c>
      <c r="G4831" t="s">
        <v>59</v>
      </c>
      <c r="I4831" t="s">
        <v>31</v>
      </c>
      <c r="K4831" s="10">
        <v>0.22410261384580848</v>
      </c>
    </row>
    <row r="4832" spans="2:11" x14ac:dyDescent="0.55000000000000004">
      <c r="B4832" t="s">
        <v>64</v>
      </c>
      <c r="E4832" s="12" t="s">
        <v>8</v>
      </c>
      <c r="G4832" t="s">
        <v>58</v>
      </c>
      <c r="I4832" t="s">
        <v>32</v>
      </c>
      <c r="K4832" s="10">
        <v>0.34470972049570847</v>
      </c>
    </row>
    <row r="4833" spans="2:11" x14ac:dyDescent="0.55000000000000004">
      <c r="B4833" t="s">
        <v>64</v>
      </c>
      <c r="E4833" s="12" t="s">
        <v>8</v>
      </c>
      <c r="G4833" t="s">
        <v>57</v>
      </c>
      <c r="I4833" t="s">
        <v>32</v>
      </c>
      <c r="K4833" s="10">
        <v>0.43118766565848304</v>
      </c>
    </row>
    <row r="4834" spans="2:11" x14ac:dyDescent="0.55000000000000004">
      <c r="B4834" t="s">
        <v>64</v>
      </c>
      <c r="E4834" s="12" t="s">
        <v>8</v>
      </c>
      <c r="G4834" t="s">
        <v>59</v>
      </c>
      <c r="I4834" t="s">
        <v>32</v>
      </c>
      <c r="K4834" s="10">
        <v>0.22410261384580848</v>
      </c>
    </row>
    <row r="4835" spans="2:11" x14ac:dyDescent="0.55000000000000004">
      <c r="B4835" t="s">
        <v>64</v>
      </c>
      <c r="E4835" s="12" t="s">
        <v>8</v>
      </c>
      <c r="G4835" t="s">
        <v>58</v>
      </c>
      <c r="I4835" t="s">
        <v>33</v>
      </c>
      <c r="K4835" s="10">
        <v>0.32470972049570845</v>
      </c>
    </row>
    <row r="4836" spans="2:11" x14ac:dyDescent="0.55000000000000004">
      <c r="B4836" t="s">
        <v>64</v>
      </c>
      <c r="E4836" s="12" t="s">
        <v>8</v>
      </c>
      <c r="G4836" t="s">
        <v>57</v>
      </c>
      <c r="I4836" t="s">
        <v>33</v>
      </c>
      <c r="K4836" s="10">
        <v>0.47118766565848308</v>
      </c>
    </row>
    <row r="4837" spans="2:11" x14ac:dyDescent="0.55000000000000004">
      <c r="B4837" t="s">
        <v>64</v>
      </c>
      <c r="E4837" s="12" t="s">
        <v>8</v>
      </c>
      <c r="G4837" t="s">
        <v>59</v>
      </c>
      <c r="I4837" t="s">
        <v>33</v>
      </c>
      <c r="K4837" s="10">
        <v>0.20410261384580849</v>
      </c>
    </row>
    <row r="4838" spans="2:11" x14ac:dyDescent="0.55000000000000004">
      <c r="B4838" t="s">
        <v>64</v>
      </c>
      <c r="E4838" s="12" t="s">
        <v>8</v>
      </c>
      <c r="G4838" t="s">
        <v>58</v>
      </c>
      <c r="I4838" t="s">
        <v>34</v>
      </c>
      <c r="K4838" s="10">
        <v>0.28470972049570847</v>
      </c>
    </row>
    <row r="4839" spans="2:11" x14ac:dyDescent="0.55000000000000004">
      <c r="B4839" t="s">
        <v>64</v>
      </c>
      <c r="E4839" s="12" t="s">
        <v>8</v>
      </c>
      <c r="G4839" t="s">
        <v>57</v>
      </c>
      <c r="I4839" t="s">
        <v>34</v>
      </c>
      <c r="K4839" s="10">
        <v>0.53118766565848308</v>
      </c>
    </row>
    <row r="4840" spans="2:11" x14ac:dyDescent="0.55000000000000004">
      <c r="B4840" t="s">
        <v>64</v>
      </c>
      <c r="E4840" s="12" t="s">
        <v>8</v>
      </c>
      <c r="G4840" t="s">
        <v>59</v>
      </c>
      <c r="I4840" t="s">
        <v>34</v>
      </c>
      <c r="K4840" s="10">
        <v>0.18410261384580848</v>
      </c>
    </row>
    <row r="4841" spans="2:11" x14ac:dyDescent="0.55000000000000004">
      <c r="B4841" t="s">
        <v>64</v>
      </c>
      <c r="E4841" s="12" t="s">
        <v>8</v>
      </c>
      <c r="G4841" t="s">
        <v>58</v>
      </c>
      <c r="I4841" t="s">
        <v>35</v>
      </c>
      <c r="K4841" s="10">
        <v>0.29970972049570843</v>
      </c>
    </row>
    <row r="4842" spans="2:11" x14ac:dyDescent="0.55000000000000004">
      <c r="B4842" t="s">
        <v>64</v>
      </c>
      <c r="E4842" s="12" t="s">
        <v>8</v>
      </c>
      <c r="G4842" t="s">
        <v>57</v>
      </c>
      <c r="I4842" t="s">
        <v>35</v>
      </c>
      <c r="K4842" s="10">
        <v>0.50618766565848305</v>
      </c>
    </row>
    <row r="4843" spans="2:11" x14ac:dyDescent="0.55000000000000004">
      <c r="B4843" t="s">
        <v>64</v>
      </c>
      <c r="E4843" s="12" t="s">
        <v>8</v>
      </c>
      <c r="G4843" t="s">
        <v>59</v>
      </c>
      <c r="I4843" t="s">
        <v>35</v>
      </c>
      <c r="K4843" s="10">
        <v>0.19410261384580849</v>
      </c>
    </row>
    <row r="4844" spans="2:11" x14ac:dyDescent="0.55000000000000004">
      <c r="B4844" t="s">
        <v>64</v>
      </c>
      <c r="E4844" s="12" t="s">
        <v>8</v>
      </c>
      <c r="G4844" t="s">
        <v>58</v>
      </c>
      <c r="I4844" t="s">
        <v>36</v>
      </c>
      <c r="K4844" s="10">
        <v>0.29970972049570843</v>
      </c>
    </row>
    <row r="4845" spans="2:11" x14ac:dyDescent="0.55000000000000004">
      <c r="B4845" t="s">
        <v>64</v>
      </c>
      <c r="E4845" s="12" t="s">
        <v>8</v>
      </c>
      <c r="G4845" t="s">
        <v>57</v>
      </c>
      <c r="I4845" t="s">
        <v>36</v>
      </c>
      <c r="K4845" s="10">
        <v>0.50618766565848305</v>
      </c>
    </row>
    <row r="4846" spans="2:11" x14ac:dyDescent="0.55000000000000004">
      <c r="B4846" t="s">
        <v>64</v>
      </c>
      <c r="E4846" s="12" t="s">
        <v>8</v>
      </c>
      <c r="G4846" t="s">
        <v>59</v>
      </c>
      <c r="I4846" t="s">
        <v>36</v>
      </c>
      <c r="K4846" s="10">
        <v>0.19410261384580849</v>
      </c>
    </row>
    <row r="4847" spans="2:11" x14ac:dyDescent="0.55000000000000004">
      <c r="B4847" t="s">
        <v>64</v>
      </c>
      <c r="E4847" s="12" t="s">
        <v>25</v>
      </c>
      <c r="G4847" t="s">
        <v>58</v>
      </c>
      <c r="I4847" t="s">
        <v>28</v>
      </c>
      <c r="K4847" s="10">
        <v>0.32470972049570845</v>
      </c>
    </row>
    <row r="4848" spans="2:11" x14ac:dyDescent="0.55000000000000004">
      <c r="B4848" t="s">
        <v>64</v>
      </c>
      <c r="E4848" s="12" t="s">
        <v>25</v>
      </c>
      <c r="G4848" t="s">
        <v>57</v>
      </c>
      <c r="I4848" t="s">
        <v>28</v>
      </c>
      <c r="K4848" s="10">
        <v>0.45118766565848306</v>
      </c>
    </row>
    <row r="4849" spans="2:11" x14ac:dyDescent="0.55000000000000004">
      <c r="B4849" t="s">
        <v>64</v>
      </c>
      <c r="E4849" s="12" t="s">
        <v>25</v>
      </c>
      <c r="G4849" t="s">
        <v>59</v>
      </c>
      <c r="I4849" t="s">
        <v>28</v>
      </c>
      <c r="K4849" s="10">
        <v>0.22410261384580848</v>
      </c>
    </row>
    <row r="4850" spans="2:11" x14ac:dyDescent="0.55000000000000004">
      <c r="B4850" t="s">
        <v>64</v>
      </c>
      <c r="E4850" s="12" t="s">
        <v>25</v>
      </c>
      <c r="G4850" t="s">
        <v>58</v>
      </c>
      <c r="I4850" t="s">
        <v>29</v>
      </c>
      <c r="K4850" s="10">
        <v>0.32470972049570845</v>
      </c>
    </row>
    <row r="4851" spans="2:11" x14ac:dyDescent="0.55000000000000004">
      <c r="B4851" t="s">
        <v>64</v>
      </c>
      <c r="E4851" s="12" t="s">
        <v>25</v>
      </c>
      <c r="G4851" t="s">
        <v>57</v>
      </c>
      <c r="I4851" t="s">
        <v>29</v>
      </c>
      <c r="K4851" s="10">
        <v>0.43118766565848304</v>
      </c>
    </row>
    <row r="4852" spans="2:11" x14ac:dyDescent="0.55000000000000004">
      <c r="B4852" t="s">
        <v>64</v>
      </c>
      <c r="E4852" s="12" t="s">
        <v>25</v>
      </c>
      <c r="G4852" t="s">
        <v>59</v>
      </c>
      <c r="I4852" t="s">
        <v>29</v>
      </c>
      <c r="K4852" s="10">
        <v>0.24410261384580847</v>
      </c>
    </row>
    <row r="4853" spans="2:11" x14ac:dyDescent="0.55000000000000004">
      <c r="B4853" t="s">
        <v>64</v>
      </c>
      <c r="E4853" s="12" t="s">
        <v>25</v>
      </c>
      <c r="G4853" t="s">
        <v>58</v>
      </c>
      <c r="I4853" t="s">
        <v>30</v>
      </c>
      <c r="K4853" s="10">
        <v>0.32470972049570845</v>
      </c>
    </row>
    <row r="4854" spans="2:11" x14ac:dyDescent="0.55000000000000004">
      <c r="B4854" t="s">
        <v>64</v>
      </c>
      <c r="E4854" s="12" t="s">
        <v>25</v>
      </c>
      <c r="G4854" t="s">
        <v>57</v>
      </c>
      <c r="I4854" t="s">
        <v>30</v>
      </c>
      <c r="K4854" s="10">
        <v>0.43118766565848304</v>
      </c>
    </row>
    <row r="4855" spans="2:11" x14ac:dyDescent="0.55000000000000004">
      <c r="B4855" t="s">
        <v>64</v>
      </c>
      <c r="E4855" s="12" t="s">
        <v>25</v>
      </c>
      <c r="G4855" t="s">
        <v>59</v>
      </c>
      <c r="I4855" t="s">
        <v>30</v>
      </c>
      <c r="K4855" s="10">
        <v>0.24410261384580847</v>
      </c>
    </row>
    <row r="4856" spans="2:11" x14ac:dyDescent="0.55000000000000004">
      <c r="B4856" t="s">
        <v>64</v>
      </c>
      <c r="E4856" s="12" t="s">
        <v>25</v>
      </c>
      <c r="G4856" t="s">
        <v>58</v>
      </c>
      <c r="I4856" t="s">
        <v>31</v>
      </c>
      <c r="K4856" s="10">
        <v>0.33470972049570846</v>
      </c>
    </row>
    <row r="4857" spans="2:11" x14ac:dyDescent="0.55000000000000004">
      <c r="B4857" t="s">
        <v>64</v>
      </c>
      <c r="E4857" s="12" t="s">
        <v>25</v>
      </c>
      <c r="G4857" t="s">
        <v>57</v>
      </c>
      <c r="I4857" t="s">
        <v>31</v>
      </c>
      <c r="K4857" s="10">
        <v>0.43118766565848304</v>
      </c>
    </row>
    <row r="4858" spans="2:11" x14ac:dyDescent="0.55000000000000004">
      <c r="B4858" t="s">
        <v>64</v>
      </c>
      <c r="E4858" s="12" t="s">
        <v>25</v>
      </c>
      <c r="G4858" t="s">
        <v>59</v>
      </c>
      <c r="I4858" t="s">
        <v>31</v>
      </c>
      <c r="K4858" s="10">
        <v>0.23410261384580849</v>
      </c>
    </row>
    <row r="4859" spans="2:11" x14ac:dyDescent="0.55000000000000004">
      <c r="B4859" t="s">
        <v>64</v>
      </c>
      <c r="E4859" s="12" t="s">
        <v>25</v>
      </c>
      <c r="G4859" t="s">
        <v>58</v>
      </c>
      <c r="I4859" t="s">
        <v>32</v>
      </c>
      <c r="K4859" s="10">
        <v>0.33470972049570846</v>
      </c>
    </row>
    <row r="4860" spans="2:11" x14ac:dyDescent="0.55000000000000004">
      <c r="B4860" t="s">
        <v>64</v>
      </c>
      <c r="E4860" s="12" t="s">
        <v>25</v>
      </c>
      <c r="G4860" t="s">
        <v>57</v>
      </c>
      <c r="I4860" t="s">
        <v>32</v>
      </c>
      <c r="K4860" s="10">
        <v>0.43118766565848304</v>
      </c>
    </row>
    <row r="4861" spans="2:11" x14ac:dyDescent="0.55000000000000004">
      <c r="B4861" t="s">
        <v>64</v>
      </c>
      <c r="E4861" s="12" t="s">
        <v>25</v>
      </c>
      <c r="G4861" t="s">
        <v>59</v>
      </c>
      <c r="I4861" t="s">
        <v>32</v>
      </c>
      <c r="K4861" s="10">
        <v>0.23410261384580849</v>
      </c>
    </row>
    <row r="4862" spans="2:11" x14ac:dyDescent="0.55000000000000004">
      <c r="B4862" t="s">
        <v>64</v>
      </c>
      <c r="E4862" s="12" t="s">
        <v>25</v>
      </c>
      <c r="G4862" t="s">
        <v>58</v>
      </c>
      <c r="I4862" t="s">
        <v>33</v>
      </c>
      <c r="K4862" s="10">
        <v>0.32470972049570845</v>
      </c>
    </row>
    <row r="4863" spans="2:11" x14ac:dyDescent="0.55000000000000004">
      <c r="B4863" t="s">
        <v>64</v>
      </c>
      <c r="E4863" s="12" t="s">
        <v>25</v>
      </c>
      <c r="G4863" t="s">
        <v>57</v>
      </c>
      <c r="I4863" t="s">
        <v>33</v>
      </c>
      <c r="K4863" s="10">
        <v>0.47118766565848308</v>
      </c>
    </row>
    <row r="4864" spans="2:11" x14ac:dyDescent="0.55000000000000004">
      <c r="B4864" t="s">
        <v>64</v>
      </c>
      <c r="E4864" s="12" t="s">
        <v>25</v>
      </c>
      <c r="G4864" t="s">
        <v>59</v>
      </c>
      <c r="I4864" t="s">
        <v>33</v>
      </c>
      <c r="K4864" s="10">
        <v>0.20410261384580849</v>
      </c>
    </row>
    <row r="4865" spans="2:11" x14ac:dyDescent="0.55000000000000004">
      <c r="B4865" t="s">
        <v>64</v>
      </c>
      <c r="E4865" s="12" t="s">
        <v>25</v>
      </c>
      <c r="G4865" t="s">
        <v>58</v>
      </c>
      <c r="I4865" t="s">
        <v>34</v>
      </c>
      <c r="K4865" s="10">
        <v>0.24470972049570844</v>
      </c>
    </row>
    <row r="4866" spans="2:11" x14ac:dyDescent="0.55000000000000004">
      <c r="B4866" t="s">
        <v>64</v>
      </c>
      <c r="E4866" s="12" t="s">
        <v>25</v>
      </c>
      <c r="G4866" t="s">
        <v>57</v>
      </c>
      <c r="I4866" t="s">
        <v>34</v>
      </c>
      <c r="K4866" s="10">
        <v>0.53118766565848308</v>
      </c>
    </row>
    <row r="4867" spans="2:11" x14ac:dyDescent="0.55000000000000004">
      <c r="B4867" t="s">
        <v>64</v>
      </c>
      <c r="E4867" s="12" t="s">
        <v>25</v>
      </c>
      <c r="G4867" t="s">
        <v>59</v>
      </c>
      <c r="I4867" t="s">
        <v>34</v>
      </c>
      <c r="K4867" s="10">
        <v>0.22410261384580848</v>
      </c>
    </row>
    <row r="4868" spans="2:11" x14ac:dyDescent="0.55000000000000004">
      <c r="B4868" t="s">
        <v>64</v>
      </c>
      <c r="E4868" s="12" t="s">
        <v>25</v>
      </c>
      <c r="G4868" t="s">
        <v>58</v>
      </c>
      <c r="I4868" t="s">
        <v>35</v>
      </c>
      <c r="K4868" s="10">
        <v>0.32470972049570845</v>
      </c>
    </row>
    <row r="4869" spans="2:11" x14ac:dyDescent="0.55000000000000004">
      <c r="B4869" t="s">
        <v>64</v>
      </c>
      <c r="E4869" s="12" t="s">
        <v>25</v>
      </c>
      <c r="G4869" t="s">
        <v>57</v>
      </c>
      <c r="I4869" t="s">
        <v>35</v>
      </c>
      <c r="K4869" s="10">
        <v>0.54118766565848309</v>
      </c>
    </row>
    <row r="4870" spans="2:11" x14ac:dyDescent="0.55000000000000004">
      <c r="B4870" t="s">
        <v>64</v>
      </c>
      <c r="E4870" s="12" t="s">
        <v>25</v>
      </c>
      <c r="G4870" t="s">
        <v>59</v>
      </c>
      <c r="I4870" t="s">
        <v>35</v>
      </c>
      <c r="K4870" s="10">
        <v>0.13410261384580849</v>
      </c>
    </row>
    <row r="4871" spans="2:11" x14ac:dyDescent="0.55000000000000004">
      <c r="B4871" t="s">
        <v>64</v>
      </c>
      <c r="E4871" s="12" t="s">
        <v>25</v>
      </c>
      <c r="G4871" t="s">
        <v>58</v>
      </c>
      <c r="I4871" t="s">
        <v>36</v>
      </c>
      <c r="K4871" s="10">
        <v>0.32470972049570845</v>
      </c>
    </row>
    <row r="4872" spans="2:11" x14ac:dyDescent="0.55000000000000004">
      <c r="B4872" t="s">
        <v>64</v>
      </c>
      <c r="E4872" s="12" t="s">
        <v>25</v>
      </c>
      <c r="G4872" t="s">
        <v>57</v>
      </c>
      <c r="I4872" t="s">
        <v>36</v>
      </c>
      <c r="K4872" s="10">
        <v>0.45118766565848306</v>
      </c>
    </row>
    <row r="4873" spans="2:11" x14ac:dyDescent="0.55000000000000004">
      <c r="B4873" t="s">
        <v>64</v>
      </c>
      <c r="E4873" s="12" t="s">
        <v>25</v>
      </c>
      <c r="G4873" t="s">
        <v>59</v>
      </c>
      <c r="I4873" t="s">
        <v>36</v>
      </c>
      <c r="K4873" s="10">
        <v>0.22410261384580848</v>
      </c>
    </row>
    <row r="4874" spans="2:11" x14ac:dyDescent="0.55000000000000004">
      <c r="B4874" t="s">
        <v>64</v>
      </c>
      <c r="E4874" t="s">
        <v>26</v>
      </c>
      <c r="G4874" t="s">
        <v>58</v>
      </c>
      <c r="I4874" t="s">
        <v>28</v>
      </c>
      <c r="K4874" s="10">
        <v>0.32470972049570845</v>
      </c>
    </row>
    <row r="4875" spans="2:11" x14ac:dyDescent="0.55000000000000004">
      <c r="B4875" t="s">
        <v>64</v>
      </c>
      <c r="E4875" t="s">
        <v>26</v>
      </c>
      <c r="G4875" t="s">
        <v>57</v>
      </c>
      <c r="I4875" t="s">
        <v>28</v>
      </c>
      <c r="K4875" s="10">
        <v>0.45118766565848306</v>
      </c>
    </row>
    <row r="4876" spans="2:11" x14ac:dyDescent="0.55000000000000004">
      <c r="B4876" t="s">
        <v>64</v>
      </c>
      <c r="E4876" t="s">
        <v>26</v>
      </c>
      <c r="G4876" t="s">
        <v>59</v>
      </c>
      <c r="I4876" t="s">
        <v>28</v>
      </c>
      <c r="K4876" s="10">
        <v>0.22410261384580848</v>
      </c>
    </row>
    <row r="4877" spans="2:11" x14ac:dyDescent="0.55000000000000004">
      <c r="B4877" t="s">
        <v>64</v>
      </c>
      <c r="E4877" t="s">
        <v>26</v>
      </c>
      <c r="G4877" t="s">
        <v>58</v>
      </c>
      <c r="I4877" t="s">
        <v>29</v>
      </c>
      <c r="K4877" s="10">
        <v>0.32470972049570845</v>
      </c>
    </row>
    <row r="4878" spans="2:11" x14ac:dyDescent="0.55000000000000004">
      <c r="B4878" t="s">
        <v>64</v>
      </c>
      <c r="E4878" t="s">
        <v>26</v>
      </c>
      <c r="G4878" t="s">
        <v>57</v>
      </c>
      <c r="I4878" t="s">
        <v>29</v>
      </c>
      <c r="K4878" s="10">
        <v>0.43118766565848304</v>
      </c>
    </row>
    <row r="4879" spans="2:11" x14ac:dyDescent="0.55000000000000004">
      <c r="B4879" t="s">
        <v>64</v>
      </c>
      <c r="E4879" t="s">
        <v>26</v>
      </c>
      <c r="G4879" t="s">
        <v>59</v>
      </c>
      <c r="I4879" t="s">
        <v>29</v>
      </c>
      <c r="K4879" s="10">
        <v>0.24410261384580847</v>
      </c>
    </row>
    <row r="4880" spans="2:11" x14ac:dyDescent="0.55000000000000004">
      <c r="B4880" t="s">
        <v>64</v>
      </c>
      <c r="E4880" t="s">
        <v>26</v>
      </c>
      <c r="G4880" t="s">
        <v>58</v>
      </c>
      <c r="I4880" t="s">
        <v>30</v>
      </c>
      <c r="K4880" s="10">
        <v>0.32470972049570845</v>
      </c>
    </row>
    <row r="4881" spans="2:11" x14ac:dyDescent="0.55000000000000004">
      <c r="B4881" t="s">
        <v>64</v>
      </c>
      <c r="E4881" t="s">
        <v>26</v>
      </c>
      <c r="G4881" t="s">
        <v>57</v>
      </c>
      <c r="I4881" t="s">
        <v>30</v>
      </c>
      <c r="K4881" s="10">
        <v>0.43118766565848304</v>
      </c>
    </row>
    <row r="4882" spans="2:11" x14ac:dyDescent="0.55000000000000004">
      <c r="B4882" t="s">
        <v>64</v>
      </c>
      <c r="E4882" t="s">
        <v>26</v>
      </c>
      <c r="G4882" t="s">
        <v>59</v>
      </c>
      <c r="I4882" t="s">
        <v>30</v>
      </c>
      <c r="K4882" s="10">
        <v>0.24410261384580847</v>
      </c>
    </row>
    <row r="4883" spans="2:11" x14ac:dyDescent="0.55000000000000004">
      <c r="B4883" t="s">
        <v>64</v>
      </c>
      <c r="E4883" t="s">
        <v>26</v>
      </c>
      <c r="G4883" t="s">
        <v>58</v>
      </c>
      <c r="I4883" t="s">
        <v>31</v>
      </c>
      <c r="K4883" s="10">
        <v>0.33470972049570846</v>
      </c>
    </row>
    <row r="4884" spans="2:11" x14ac:dyDescent="0.55000000000000004">
      <c r="B4884" t="s">
        <v>64</v>
      </c>
      <c r="E4884" t="s">
        <v>26</v>
      </c>
      <c r="G4884" t="s">
        <v>57</v>
      </c>
      <c r="I4884" t="s">
        <v>31</v>
      </c>
      <c r="K4884" s="10">
        <v>0.43118766565848304</v>
      </c>
    </row>
    <row r="4885" spans="2:11" x14ac:dyDescent="0.55000000000000004">
      <c r="B4885" t="s">
        <v>64</v>
      </c>
      <c r="E4885" t="s">
        <v>26</v>
      </c>
      <c r="G4885" t="s">
        <v>59</v>
      </c>
      <c r="I4885" t="s">
        <v>31</v>
      </c>
      <c r="K4885" s="10">
        <v>0.23410261384580849</v>
      </c>
    </row>
    <row r="4886" spans="2:11" x14ac:dyDescent="0.55000000000000004">
      <c r="B4886" t="s">
        <v>64</v>
      </c>
      <c r="E4886" t="s">
        <v>26</v>
      </c>
      <c r="G4886" t="s">
        <v>58</v>
      </c>
      <c r="I4886" t="s">
        <v>32</v>
      </c>
      <c r="K4886" s="10">
        <v>0.33470972049570846</v>
      </c>
    </row>
    <row r="4887" spans="2:11" x14ac:dyDescent="0.55000000000000004">
      <c r="B4887" t="s">
        <v>64</v>
      </c>
      <c r="E4887" t="s">
        <v>26</v>
      </c>
      <c r="G4887" t="s">
        <v>57</v>
      </c>
      <c r="I4887" t="s">
        <v>32</v>
      </c>
      <c r="K4887" s="10">
        <v>0.43118766565848304</v>
      </c>
    </row>
    <row r="4888" spans="2:11" x14ac:dyDescent="0.55000000000000004">
      <c r="B4888" t="s">
        <v>64</v>
      </c>
      <c r="E4888" t="s">
        <v>26</v>
      </c>
      <c r="G4888" t="s">
        <v>59</v>
      </c>
      <c r="I4888" t="s">
        <v>32</v>
      </c>
      <c r="K4888" s="10">
        <v>0.23410261384580849</v>
      </c>
    </row>
    <row r="4889" spans="2:11" x14ac:dyDescent="0.55000000000000004">
      <c r="B4889" t="s">
        <v>64</v>
      </c>
      <c r="E4889" t="s">
        <v>26</v>
      </c>
      <c r="G4889" t="s">
        <v>58</v>
      </c>
      <c r="I4889" t="s">
        <v>33</v>
      </c>
      <c r="K4889" s="10">
        <v>0.32470972049570845</v>
      </c>
    </row>
    <row r="4890" spans="2:11" x14ac:dyDescent="0.55000000000000004">
      <c r="B4890" t="s">
        <v>64</v>
      </c>
      <c r="E4890" t="s">
        <v>26</v>
      </c>
      <c r="G4890" t="s">
        <v>57</v>
      </c>
      <c r="I4890" t="s">
        <v>33</v>
      </c>
      <c r="K4890" s="10">
        <v>0.47118766565848308</v>
      </c>
    </row>
    <row r="4891" spans="2:11" x14ac:dyDescent="0.55000000000000004">
      <c r="B4891" t="s">
        <v>64</v>
      </c>
      <c r="E4891" t="s">
        <v>26</v>
      </c>
      <c r="G4891" t="s">
        <v>59</v>
      </c>
      <c r="I4891" t="s">
        <v>33</v>
      </c>
      <c r="K4891" s="10">
        <v>0.20410261384580849</v>
      </c>
    </row>
    <row r="4892" spans="2:11" x14ac:dyDescent="0.55000000000000004">
      <c r="B4892" t="s">
        <v>64</v>
      </c>
      <c r="E4892" t="s">
        <v>26</v>
      </c>
      <c r="G4892" t="s">
        <v>58</v>
      </c>
      <c r="I4892" t="s">
        <v>34</v>
      </c>
      <c r="K4892" s="10">
        <v>0.31470972049570844</v>
      </c>
    </row>
    <row r="4893" spans="2:11" x14ac:dyDescent="0.55000000000000004">
      <c r="B4893" t="s">
        <v>64</v>
      </c>
      <c r="E4893" t="s">
        <v>26</v>
      </c>
      <c r="G4893" t="s">
        <v>57</v>
      </c>
      <c r="I4893" t="s">
        <v>34</v>
      </c>
      <c r="K4893" s="10">
        <v>0.46118766565848307</v>
      </c>
    </row>
    <row r="4894" spans="2:11" x14ac:dyDescent="0.55000000000000004">
      <c r="B4894" t="s">
        <v>64</v>
      </c>
      <c r="E4894" t="s">
        <v>26</v>
      </c>
      <c r="G4894" t="s">
        <v>59</v>
      </c>
      <c r="I4894" t="s">
        <v>34</v>
      </c>
      <c r="K4894" s="10">
        <v>0.22410261384580848</v>
      </c>
    </row>
    <row r="4895" spans="2:11" x14ac:dyDescent="0.55000000000000004">
      <c r="B4895" t="s">
        <v>64</v>
      </c>
      <c r="E4895" t="s">
        <v>26</v>
      </c>
      <c r="G4895" t="s">
        <v>58</v>
      </c>
      <c r="I4895" t="s">
        <v>35</v>
      </c>
      <c r="K4895" s="10">
        <v>0.32470972049570845</v>
      </c>
    </row>
    <row r="4896" spans="2:11" x14ac:dyDescent="0.55000000000000004">
      <c r="B4896" t="s">
        <v>64</v>
      </c>
      <c r="E4896" t="s">
        <v>26</v>
      </c>
      <c r="G4896" t="s">
        <v>57</v>
      </c>
      <c r="I4896" t="s">
        <v>35</v>
      </c>
      <c r="K4896" s="10">
        <v>0.45118766565848306</v>
      </c>
    </row>
    <row r="4897" spans="2:11" x14ac:dyDescent="0.55000000000000004">
      <c r="B4897" t="s">
        <v>64</v>
      </c>
      <c r="E4897" t="s">
        <v>26</v>
      </c>
      <c r="G4897" t="s">
        <v>59</v>
      </c>
      <c r="I4897" t="s">
        <v>35</v>
      </c>
      <c r="K4897" s="10">
        <v>0.22410261384580848</v>
      </c>
    </row>
    <row r="4898" spans="2:11" x14ac:dyDescent="0.55000000000000004">
      <c r="B4898" t="s">
        <v>64</v>
      </c>
      <c r="E4898" t="s">
        <v>26</v>
      </c>
      <c r="G4898" t="s">
        <v>58</v>
      </c>
      <c r="I4898" t="s">
        <v>36</v>
      </c>
      <c r="K4898" s="10">
        <v>0.32470972049570845</v>
      </c>
    </row>
    <row r="4899" spans="2:11" x14ac:dyDescent="0.55000000000000004">
      <c r="B4899" t="s">
        <v>64</v>
      </c>
      <c r="E4899" t="s">
        <v>26</v>
      </c>
      <c r="G4899" t="s">
        <v>57</v>
      </c>
      <c r="I4899" t="s">
        <v>36</v>
      </c>
      <c r="K4899" s="10">
        <v>0.45118766565848306</v>
      </c>
    </row>
    <row r="4900" spans="2:11" x14ac:dyDescent="0.55000000000000004">
      <c r="B4900" t="s">
        <v>64</v>
      </c>
      <c r="E4900" t="s">
        <v>26</v>
      </c>
      <c r="G4900" t="s">
        <v>59</v>
      </c>
      <c r="I4900" t="s">
        <v>36</v>
      </c>
      <c r="K4900" s="10">
        <v>0.22410261384580848</v>
      </c>
    </row>
    <row r="4901" spans="2:11" x14ac:dyDescent="0.55000000000000004">
      <c r="B4901" t="s">
        <v>64</v>
      </c>
      <c r="E4901" t="s">
        <v>8</v>
      </c>
      <c r="G4901" t="s">
        <v>58</v>
      </c>
      <c r="I4901" t="s">
        <v>28</v>
      </c>
      <c r="K4901" s="10">
        <v>0.35</v>
      </c>
    </row>
    <row r="4902" spans="2:11" x14ac:dyDescent="0.55000000000000004">
      <c r="B4902" t="s">
        <v>64</v>
      </c>
      <c r="E4902" t="s">
        <v>8</v>
      </c>
      <c r="G4902" t="s">
        <v>57</v>
      </c>
      <c r="I4902" t="s">
        <v>28</v>
      </c>
      <c r="K4902" s="10">
        <v>0.05</v>
      </c>
    </row>
    <row r="4903" spans="2:11" x14ac:dyDescent="0.55000000000000004">
      <c r="B4903" t="s">
        <v>64</v>
      </c>
      <c r="E4903" t="s">
        <v>8</v>
      </c>
      <c r="G4903" t="s">
        <v>59</v>
      </c>
      <c r="I4903" t="s">
        <v>28</v>
      </c>
      <c r="K4903" s="10">
        <v>0.6</v>
      </c>
    </row>
    <row r="4904" spans="2:11" x14ac:dyDescent="0.55000000000000004">
      <c r="B4904" t="s">
        <v>64</v>
      </c>
      <c r="E4904" t="s">
        <v>8</v>
      </c>
      <c r="G4904" t="s">
        <v>58</v>
      </c>
      <c r="I4904" t="s">
        <v>29</v>
      </c>
      <c r="K4904" s="10">
        <v>0.35</v>
      </c>
    </row>
    <row r="4905" spans="2:11" x14ac:dyDescent="0.55000000000000004">
      <c r="B4905" t="s">
        <v>64</v>
      </c>
      <c r="E4905" t="s">
        <v>8</v>
      </c>
      <c r="G4905" t="s">
        <v>57</v>
      </c>
      <c r="I4905" t="s">
        <v>29</v>
      </c>
      <c r="K4905" s="10">
        <v>0.05</v>
      </c>
    </row>
    <row r="4906" spans="2:11" x14ac:dyDescent="0.55000000000000004">
      <c r="B4906" t="s">
        <v>64</v>
      </c>
      <c r="E4906" t="s">
        <v>8</v>
      </c>
      <c r="G4906" t="s">
        <v>59</v>
      </c>
      <c r="I4906" t="s">
        <v>29</v>
      </c>
      <c r="K4906" s="10">
        <v>0.6</v>
      </c>
    </row>
    <row r="4907" spans="2:11" x14ac:dyDescent="0.55000000000000004">
      <c r="B4907" t="s">
        <v>64</v>
      </c>
      <c r="E4907" t="s">
        <v>8</v>
      </c>
      <c r="G4907" t="s">
        <v>58</v>
      </c>
      <c r="I4907" t="s">
        <v>30</v>
      </c>
      <c r="K4907" s="10">
        <v>0.35</v>
      </c>
    </row>
    <row r="4908" spans="2:11" x14ac:dyDescent="0.55000000000000004">
      <c r="B4908" t="s">
        <v>64</v>
      </c>
      <c r="E4908" t="s">
        <v>8</v>
      </c>
      <c r="G4908" t="s">
        <v>57</v>
      </c>
      <c r="I4908" t="s">
        <v>30</v>
      </c>
      <c r="K4908" s="10">
        <v>0.05</v>
      </c>
    </row>
    <row r="4909" spans="2:11" x14ac:dyDescent="0.55000000000000004">
      <c r="B4909" t="s">
        <v>64</v>
      </c>
      <c r="E4909" t="s">
        <v>8</v>
      </c>
      <c r="G4909" t="s">
        <v>59</v>
      </c>
      <c r="I4909" t="s">
        <v>30</v>
      </c>
      <c r="K4909" s="10">
        <v>0.6</v>
      </c>
    </row>
    <row r="4910" spans="2:11" x14ac:dyDescent="0.55000000000000004">
      <c r="B4910" t="s">
        <v>64</v>
      </c>
      <c r="E4910" t="s">
        <v>8</v>
      </c>
      <c r="G4910" t="s">
        <v>58</v>
      </c>
      <c r="I4910" t="s">
        <v>31</v>
      </c>
      <c r="K4910" s="10">
        <v>0.35</v>
      </c>
    </row>
    <row r="4911" spans="2:11" x14ac:dyDescent="0.55000000000000004">
      <c r="B4911" t="s">
        <v>64</v>
      </c>
      <c r="E4911" t="s">
        <v>8</v>
      </c>
      <c r="G4911" t="s">
        <v>57</v>
      </c>
      <c r="I4911" t="s">
        <v>31</v>
      </c>
      <c r="K4911" s="10">
        <v>0.05</v>
      </c>
    </row>
    <row r="4912" spans="2:11" x14ac:dyDescent="0.55000000000000004">
      <c r="B4912" t="s">
        <v>64</v>
      </c>
      <c r="E4912" t="s">
        <v>8</v>
      </c>
      <c r="G4912" t="s">
        <v>59</v>
      </c>
      <c r="I4912" t="s">
        <v>31</v>
      </c>
      <c r="K4912" s="10">
        <v>0.6</v>
      </c>
    </row>
    <row r="4913" spans="2:11" x14ac:dyDescent="0.55000000000000004">
      <c r="B4913" t="s">
        <v>64</v>
      </c>
      <c r="E4913" t="s">
        <v>8</v>
      </c>
      <c r="G4913" t="s">
        <v>58</v>
      </c>
      <c r="I4913" t="s">
        <v>32</v>
      </c>
      <c r="K4913" s="10">
        <v>0.35</v>
      </c>
    </row>
    <row r="4914" spans="2:11" x14ac:dyDescent="0.55000000000000004">
      <c r="B4914" t="s">
        <v>64</v>
      </c>
      <c r="E4914" t="s">
        <v>8</v>
      </c>
      <c r="G4914" t="s">
        <v>57</v>
      </c>
      <c r="I4914" t="s">
        <v>32</v>
      </c>
      <c r="K4914" s="10">
        <v>0.05</v>
      </c>
    </row>
    <row r="4915" spans="2:11" x14ac:dyDescent="0.55000000000000004">
      <c r="B4915" t="s">
        <v>64</v>
      </c>
      <c r="E4915" t="s">
        <v>8</v>
      </c>
      <c r="G4915" t="s">
        <v>59</v>
      </c>
      <c r="I4915" t="s">
        <v>32</v>
      </c>
      <c r="K4915" s="10">
        <v>0.6</v>
      </c>
    </row>
    <row r="4916" spans="2:11" x14ac:dyDescent="0.55000000000000004">
      <c r="B4916" t="s">
        <v>64</v>
      </c>
      <c r="E4916" t="s">
        <v>8</v>
      </c>
      <c r="G4916" t="s">
        <v>58</v>
      </c>
      <c r="I4916" t="s">
        <v>33</v>
      </c>
      <c r="K4916" s="10">
        <v>0.35</v>
      </c>
    </row>
    <row r="4917" spans="2:11" x14ac:dyDescent="0.55000000000000004">
      <c r="B4917" t="s">
        <v>64</v>
      </c>
      <c r="E4917" t="s">
        <v>8</v>
      </c>
      <c r="G4917" t="s">
        <v>57</v>
      </c>
      <c r="I4917" t="s">
        <v>33</v>
      </c>
      <c r="K4917" s="10">
        <v>0.05</v>
      </c>
    </row>
    <row r="4918" spans="2:11" x14ac:dyDescent="0.55000000000000004">
      <c r="B4918" t="s">
        <v>64</v>
      </c>
      <c r="E4918" t="s">
        <v>8</v>
      </c>
      <c r="G4918" t="s">
        <v>59</v>
      </c>
      <c r="I4918" t="s">
        <v>33</v>
      </c>
      <c r="K4918" s="10">
        <v>0.6</v>
      </c>
    </row>
    <row r="4919" spans="2:11" x14ac:dyDescent="0.55000000000000004">
      <c r="B4919" t="s">
        <v>64</v>
      </c>
      <c r="E4919" t="s">
        <v>8</v>
      </c>
      <c r="G4919" t="s">
        <v>58</v>
      </c>
      <c r="I4919" t="s">
        <v>34</v>
      </c>
      <c r="K4919" s="10">
        <v>0.35</v>
      </c>
    </row>
    <row r="4920" spans="2:11" x14ac:dyDescent="0.55000000000000004">
      <c r="B4920" t="s">
        <v>64</v>
      </c>
      <c r="E4920" t="s">
        <v>8</v>
      </c>
      <c r="G4920" t="s">
        <v>57</v>
      </c>
      <c r="I4920" t="s">
        <v>34</v>
      </c>
      <c r="K4920" s="10">
        <v>0.05</v>
      </c>
    </row>
    <row r="4921" spans="2:11" x14ac:dyDescent="0.55000000000000004">
      <c r="B4921" t="s">
        <v>64</v>
      </c>
      <c r="E4921" t="s">
        <v>8</v>
      </c>
      <c r="G4921" t="s">
        <v>59</v>
      </c>
      <c r="I4921" t="s">
        <v>34</v>
      </c>
      <c r="K4921" s="10">
        <v>0.6</v>
      </c>
    </row>
    <row r="4922" spans="2:11" x14ac:dyDescent="0.55000000000000004">
      <c r="B4922" t="s">
        <v>64</v>
      </c>
      <c r="E4922" t="s">
        <v>8</v>
      </c>
      <c r="G4922" t="s">
        <v>58</v>
      </c>
      <c r="I4922" t="s">
        <v>35</v>
      </c>
      <c r="K4922" s="10">
        <v>0.35</v>
      </c>
    </row>
    <row r="4923" spans="2:11" x14ac:dyDescent="0.55000000000000004">
      <c r="B4923" t="s">
        <v>64</v>
      </c>
      <c r="E4923" t="s">
        <v>8</v>
      </c>
      <c r="G4923" t="s">
        <v>57</v>
      </c>
      <c r="I4923" t="s">
        <v>35</v>
      </c>
      <c r="K4923" s="10">
        <v>0.05</v>
      </c>
    </row>
    <row r="4924" spans="2:11" x14ac:dyDescent="0.55000000000000004">
      <c r="B4924" t="s">
        <v>64</v>
      </c>
      <c r="E4924" t="s">
        <v>8</v>
      </c>
      <c r="G4924" t="s">
        <v>59</v>
      </c>
      <c r="I4924" t="s">
        <v>35</v>
      </c>
      <c r="K4924" s="10">
        <v>0.6</v>
      </c>
    </row>
    <row r="4925" spans="2:11" x14ac:dyDescent="0.55000000000000004">
      <c r="B4925" t="s">
        <v>64</v>
      </c>
      <c r="E4925" t="s">
        <v>8</v>
      </c>
      <c r="G4925" t="s">
        <v>58</v>
      </c>
      <c r="I4925" t="s">
        <v>36</v>
      </c>
      <c r="K4925" s="10">
        <v>0.35</v>
      </c>
    </row>
    <row r="4926" spans="2:11" x14ac:dyDescent="0.55000000000000004">
      <c r="B4926" t="s">
        <v>64</v>
      </c>
      <c r="E4926" t="s">
        <v>8</v>
      </c>
      <c r="G4926" t="s">
        <v>57</v>
      </c>
      <c r="I4926" t="s">
        <v>36</v>
      </c>
      <c r="K4926" s="10">
        <v>0.05</v>
      </c>
    </row>
    <row r="4927" spans="2:11" x14ac:dyDescent="0.55000000000000004">
      <c r="B4927" t="s">
        <v>64</v>
      </c>
      <c r="E4927" t="s">
        <v>8</v>
      </c>
      <c r="G4927" t="s">
        <v>59</v>
      </c>
      <c r="I4927" t="s">
        <v>36</v>
      </c>
      <c r="K4927" s="10">
        <v>0.6</v>
      </c>
    </row>
    <row r="4928" spans="2:11" x14ac:dyDescent="0.55000000000000004">
      <c r="B4928" t="s">
        <v>64</v>
      </c>
      <c r="E4928" s="12" t="s">
        <v>25</v>
      </c>
      <c r="G4928" t="s">
        <v>58</v>
      </c>
      <c r="I4928" t="s">
        <v>28</v>
      </c>
      <c r="K4928" s="10">
        <v>0.35</v>
      </c>
    </row>
    <row r="4929" spans="2:11" x14ac:dyDescent="0.55000000000000004">
      <c r="B4929" t="s">
        <v>64</v>
      </c>
      <c r="E4929" s="12" t="s">
        <v>25</v>
      </c>
      <c r="G4929" t="s">
        <v>57</v>
      </c>
      <c r="I4929" t="s">
        <v>28</v>
      </c>
      <c r="K4929" s="10">
        <v>0.05</v>
      </c>
    </row>
    <row r="4930" spans="2:11" x14ac:dyDescent="0.55000000000000004">
      <c r="B4930" t="s">
        <v>64</v>
      </c>
      <c r="E4930" s="12" t="s">
        <v>25</v>
      </c>
      <c r="G4930" t="s">
        <v>59</v>
      </c>
      <c r="I4930" t="s">
        <v>28</v>
      </c>
      <c r="K4930" s="10">
        <v>0.6</v>
      </c>
    </row>
    <row r="4931" spans="2:11" x14ac:dyDescent="0.55000000000000004">
      <c r="B4931" t="s">
        <v>64</v>
      </c>
      <c r="E4931" s="12" t="s">
        <v>25</v>
      </c>
      <c r="G4931" t="s">
        <v>58</v>
      </c>
      <c r="I4931" t="s">
        <v>29</v>
      </c>
      <c r="K4931" s="10">
        <v>0.35</v>
      </c>
    </row>
    <row r="4932" spans="2:11" x14ac:dyDescent="0.55000000000000004">
      <c r="B4932" t="s">
        <v>64</v>
      </c>
      <c r="E4932" s="12" t="s">
        <v>25</v>
      </c>
      <c r="G4932" t="s">
        <v>57</v>
      </c>
      <c r="I4932" t="s">
        <v>29</v>
      </c>
      <c r="K4932" s="10">
        <v>0.05</v>
      </c>
    </row>
    <row r="4933" spans="2:11" x14ac:dyDescent="0.55000000000000004">
      <c r="B4933" t="s">
        <v>64</v>
      </c>
      <c r="E4933" s="12" t="s">
        <v>25</v>
      </c>
      <c r="G4933" t="s">
        <v>59</v>
      </c>
      <c r="I4933" t="s">
        <v>29</v>
      </c>
      <c r="K4933" s="10">
        <v>0.6</v>
      </c>
    </row>
    <row r="4934" spans="2:11" x14ac:dyDescent="0.55000000000000004">
      <c r="B4934" t="s">
        <v>64</v>
      </c>
      <c r="E4934" s="12" t="s">
        <v>25</v>
      </c>
      <c r="G4934" t="s">
        <v>58</v>
      </c>
      <c r="I4934" t="s">
        <v>30</v>
      </c>
      <c r="K4934" s="10">
        <v>0.35</v>
      </c>
    </row>
    <row r="4935" spans="2:11" x14ac:dyDescent="0.55000000000000004">
      <c r="B4935" t="s">
        <v>64</v>
      </c>
      <c r="E4935" s="12" t="s">
        <v>25</v>
      </c>
      <c r="G4935" t="s">
        <v>57</v>
      </c>
      <c r="I4935" t="s">
        <v>30</v>
      </c>
      <c r="K4935" s="10">
        <v>0.05</v>
      </c>
    </row>
    <row r="4936" spans="2:11" x14ac:dyDescent="0.55000000000000004">
      <c r="B4936" t="s">
        <v>64</v>
      </c>
      <c r="E4936" s="12" t="s">
        <v>25</v>
      </c>
      <c r="G4936" t="s">
        <v>59</v>
      </c>
      <c r="I4936" t="s">
        <v>30</v>
      </c>
      <c r="K4936" s="10">
        <v>0.6</v>
      </c>
    </row>
    <row r="4937" spans="2:11" x14ac:dyDescent="0.55000000000000004">
      <c r="B4937" t="s">
        <v>64</v>
      </c>
      <c r="E4937" s="12" t="s">
        <v>25</v>
      </c>
      <c r="G4937" t="s">
        <v>58</v>
      </c>
      <c r="I4937" t="s">
        <v>31</v>
      </c>
      <c r="K4937" s="10">
        <v>0.35</v>
      </c>
    </row>
    <row r="4938" spans="2:11" x14ac:dyDescent="0.55000000000000004">
      <c r="B4938" t="s">
        <v>64</v>
      </c>
      <c r="E4938" s="12" t="s">
        <v>25</v>
      </c>
      <c r="G4938" t="s">
        <v>57</v>
      </c>
      <c r="I4938" t="s">
        <v>31</v>
      </c>
      <c r="K4938" s="10">
        <v>0.05</v>
      </c>
    </row>
    <row r="4939" spans="2:11" x14ac:dyDescent="0.55000000000000004">
      <c r="B4939" t="s">
        <v>64</v>
      </c>
      <c r="E4939" s="12" t="s">
        <v>25</v>
      </c>
      <c r="G4939" t="s">
        <v>59</v>
      </c>
      <c r="I4939" t="s">
        <v>31</v>
      </c>
      <c r="K4939" s="10">
        <v>0.6</v>
      </c>
    </row>
    <row r="4940" spans="2:11" x14ac:dyDescent="0.55000000000000004">
      <c r="B4940" t="s">
        <v>64</v>
      </c>
      <c r="E4940" s="12" t="s">
        <v>25</v>
      </c>
      <c r="G4940" t="s">
        <v>58</v>
      </c>
      <c r="I4940" t="s">
        <v>32</v>
      </c>
      <c r="K4940" s="10">
        <v>0.35</v>
      </c>
    </row>
    <row r="4941" spans="2:11" x14ac:dyDescent="0.55000000000000004">
      <c r="B4941" t="s">
        <v>64</v>
      </c>
      <c r="E4941" s="12" t="s">
        <v>25</v>
      </c>
      <c r="G4941" t="s">
        <v>57</v>
      </c>
      <c r="I4941" t="s">
        <v>32</v>
      </c>
      <c r="K4941" s="10">
        <v>0.05</v>
      </c>
    </row>
    <row r="4942" spans="2:11" x14ac:dyDescent="0.55000000000000004">
      <c r="B4942" t="s">
        <v>64</v>
      </c>
      <c r="E4942" s="12" t="s">
        <v>25</v>
      </c>
      <c r="G4942" t="s">
        <v>59</v>
      </c>
      <c r="I4942" t="s">
        <v>32</v>
      </c>
      <c r="K4942" s="10">
        <v>0.6</v>
      </c>
    </row>
    <row r="4943" spans="2:11" x14ac:dyDescent="0.55000000000000004">
      <c r="B4943" t="s">
        <v>64</v>
      </c>
      <c r="E4943" s="12" t="s">
        <v>25</v>
      </c>
      <c r="G4943" t="s">
        <v>58</v>
      </c>
      <c r="I4943" t="s">
        <v>33</v>
      </c>
      <c r="K4943" s="10">
        <v>0.35</v>
      </c>
    </row>
    <row r="4944" spans="2:11" x14ac:dyDescent="0.55000000000000004">
      <c r="B4944" t="s">
        <v>64</v>
      </c>
      <c r="E4944" s="12" t="s">
        <v>25</v>
      </c>
      <c r="G4944" t="s">
        <v>57</v>
      </c>
      <c r="I4944" t="s">
        <v>33</v>
      </c>
      <c r="K4944" s="10">
        <v>0.05</v>
      </c>
    </row>
    <row r="4945" spans="2:11" x14ac:dyDescent="0.55000000000000004">
      <c r="B4945" t="s">
        <v>64</v>
      </c>
      <c r="E4945" s="12" t="s">
        <v>25</v>
      </c>
      <c r="G4945" t="s">
        <v>59</v>
      </c>
      <c r="I4945" t="s">
        <v>33</v>
      </c>
      <c r="K4945" s="10">
        <v>0.6</v>
      </c>
    </row>
    <row r="4946" spans="2:11" x14ac:dyDescent="0.55000000000000004">
      <c r="B4946" t="s">
        <v>64</v>
      </c>
      <c r="E4946" s="12" t="s">
        <v>25</v>
      </c>
      <c r="G4946" t="s">
        <v>58</v>
      </c>
      <c r="I4946" t="s">
        <v>34</v>
      </c>
      <c r="K4946" s="10">
        <v>0.35</v>
      </c>
    </row>
    <row r="4947" spans="2:11" x14ac:dyDescent="0.55000000000000004">
      <c r="B4947" t="s">
        <v>64</v>
      </c>
      <c r="E4947" s="12" t="s">
        <v>25</v>
      </c>
      <c r="G4947" t="s">
        <v>57</v>
      </c>
      <c r="I4947" t="s">
        <v>34</v>
      </c>
      <c r="K4947" s="10">
        <v>0.05</v>
      </c>
    </row>
    <row r="4948" spans="2:11" x14ac:dyDescent="0.55000000000000004">
      <c r="B4948" t="s">
        <v>64</v>
      </c>
      <c r="E4948" s="12" t="s">
        <v>25</v>
      </c>
      <c r="G4948" t="s">
        <v>59</v>
      </c>
      <c r="I4948" t="s">
        <v>34</v>
      </c>
      <c r="K4948" s="10">
        <v>0.6</v>
      </c>
    </row>
    <row r="4949" spans="2:11" x14ac:dyDescent="0.55000000000000004">
      <c r="B4949" t="s">
        <v>64</v>
      </c>
      <c r="E4949" s="12" t="s">
        <v>25</v>
      </c>
      <c r="G4949" t="s">
        <v>58</v>
      </c>
      <c r="I4949" t="s">
        <v>35</v>
      </c>
      <c r="K4949" s="10">
        <v>0.35</v>
      </c>
    </row>
    <row r="4950" spans="2:11" x14ac:dyDescent="0.55000000000000004">
      <c r="B4950" t="s">
        <v>64</v>
      </c>
      <c r="E4950" s="12" t="s">
        <v>25</v>
      </c>
      <c r="G4950" t="s">
        <v>57</v>
      </c>
      <c r="I4950" t="s">
        <v>35</v>
      </c>
      <c r="K4950" s="10">
        <v>0.05</v>
      </c>
    </row>
    <row r="4951" spans="2:11" x14ac:dyDescent="0.55000000000000004">
      <c r="B4951" t="s">
        <v>64</v>
      </c>
      <c r="E4951" s="12" t="s">
        <v>25</v>
      </c>
      <c r="G4951" t="s">
        <v>59</v>
      </c>
      <c r="I4951" t="s">
        <v>35</v>
      </c>
      <c r="K4951" s="10">
        <v>0.6</v>
      </c>
    </row>
    <row r="4952" spans="2:11" x14ac:dyDescent="0.55000000000000004">
      <c r="B4952" t="s">
        <v>64</v>
      </c>
      <c r="E4952" s="12" t="s">
        <v>25</v>
      </c>
      <c r="G4952" t="s">
        <v>58</v>
      </c>
      <c r="I4952" t="s">
        <v>36</v>
      </c>
      <c r="K4952" s="10">
        <v>0.35</v>
      </c>
    </row>
    <row r="4953" spans="2:11" x14ac:dyDescent="0.55000000000000004">
      <c r="B4953" t="s">
        <v>64</v>
      </c>
      <c r="E4953" s="12" t="s">
        <v>25</v>
      </c>
      <c r="G4953" t="s">
        <v>57</v>
      </c>
      <c r="I4953" t="s">
        <v>36</v>
      </c>
      <c r="K4953" s="10">
        <v>0.05</v>
      </c>
    </row>
    <row r="4954" spans="2:11" x14ac:dyDescent="0.55000000000000004">
      <c r="B4954" t="s">
        <v>64</v>
      </c>
      <c r="E4954" s="12" t="s">
        <v>25</v>
      </c>
      <c r="G4954" t="s">
        <v>59</v>
      </c>
      <c r="I4954" t="s">
        <v>36</v>
      </c>
      <c r="K4954" s="10">
        <v>0.6</v>
      </c>
    </row>
    <row r="4955" spans="2:11" x14ac:dyDescent="0.55000000000000004">
      <c r="B4955" t="s">
        <v>64</v>
      </c>
      <c r="E4955" t="s">
        <v>26</v>
      </c>
      <c r="G4955" t="s">
        <v>58</v>
      </c>
      <c r="I4955" t="s">
        <v>28</v>
      </c>
      <c r="K4955" s="10">
        <v>0.35</v>
      </c>
    </row>
    <row r="4956" spans="2:11" x14ac:dyDescent="0.55000000000000004">
      <c r="B4956" t="s">
        <v>64</v>
      </c>
      <c r="E4956" t="s">
        <v>26</v>
      </c>
      <c r="G4956" t="s">
        <v>57</v>
      </c>
      <c r="I4956" t="s">
        <v>28</v>
      </c>
      <c r="K4956" s="10">
        <v>0.05</v>
      </c>
    </row>
    <row r="4957" spans="2:11" x14ac:dyDescent="0.55000000000000004">
      <c r="B4957" t="s">
        <v>64</v>
      </c>
      <c r="E4957" t="s">
        <v>26</v>
      </c>
      <c r="G4957" t="s">
        <v>59</v>
      </c>
      <c r="I4957" t="s">
        <v>28</v>
      </c>
      <c r="K4957" s="10">
        <v>0.6</v>
      </c>
    </row>
    <row r="4958" spans="2:11" x14ac:dyDescent="0.55000000000000004">
      <c r="B4958" t="s">
        <v>64</v>
      </c>
      <c r="E4958" t="s">
        <v>26</v>
      </c>
      <c r="G4958" t="s">
        <v>58</v>
      </c>
      <c r="I4958" t="s">
        <v>29</v>
      </c>
      <c r="K4958" s="10">
        <v>0.35</v>
      </c>
    </row>
    <row r="4959" spans="2:11" x14ac:dyDescent="0.55000000000000004">
      <c r="B4959" t="s">
        <v>64</v>
      </c>
      <c r="E4959" t="s">
        <v>26</v>
      </c>
      <c r="G4959" t="s">
        <v>57</v>
      </c>
      <c r="I4959" t="s">
        <v>29</v>
      </c>
      <c r="K4959" s="10">
        <v>0.05</v>
      </c>
    </row>
    <row r="4960" spans="2:11" x14ac:dyDescent="0.55000000000000004">
      <c r="B4960" t="s">
        <v>64</v>
      </c>
      <c r="E4960" t="s">
        <v>26</v>
      </c>
      <c r="G4960" t="s">
        <v>59</v>
      </c>
      <c r="I4960" t="s">
        <v>29</v>
      </c>
      <c r="K4960" s="10">
        <v>0.6</v>
      </c>
    </row>
    <row r="4961" spans="2:11" x14ac:dyDescent="0.55000000000000004">
      <c r="B4961" t="s">
        <v>64</v>
      </c>
      <c r="E4961" t="s">
        <v>26</v>
      </c>
      <c r="G4961" t="s">
        <v>58</v>
      </c>
      <c r="I4961" t="s">
        <v>30</v>
      </c>
      <c r="K4961" s="10">
        <v>0.35</v>
      </c>
    </row>
    <row r="4962" spans="2:11" x14ac:dyDescent="0.55000000000000004">
      <c r="B4962" t="s">
        <v>64</v>
      </c>
      <c r="E4962" t="s">
        <v>26</v>
      </c>
      <c r="G4962" t="s">
        <v>57</v>
      </c>
      <c r="I4962" t="s">
        <v>30</v>
      </c>
      <c r="K4962" s="10">
        <v>0.05</v>
      </c>
    </row>
    <row r="4963" spans="2:11" x14ac:dyDescent="0.55000000000000004">
      <c r="B4963" t="s">
        <v>64</v>
      </c>
      <c r="E4963" t="s">
        <v>26</v>
      </c>
      <c r="G4963" t="s">
        <v>59</v>
      </c>
      <c r="I4963" t="s">
        <v>30</v>
      </c>
      <c r="K4963" s="10">
        <v>0.6</v>
      </c>
    </row>
    <row r="4964" spans="2:11" x14ac:dyDescent="0.55000000000000004">
      <c r="B4964" t="s">
        <v>64</v>
      </c>
      <c r="E4964" t="s">
        <v>26</v>
      </c>
      <c r="G4964" t="s">
        <v>58</v>
      </c>
      <c r="I4964" t="s">
        <v>31</v>
      </c>
      <c r="K4964" s="10">
        <v>0.35</v>
      </c>
    </row>
    <row r="4965" spans="2:11" x14ac:dyDescent="0.55000000000000004">
      <c r="B4965" t="s">
        <v>64</v>
      </c>
      <c r="E4965" t="s">
        <v>26</v>
      </c>
      <c r="G4965" t="s">
        <v>57</v>
      </c>
      <c r="I4965" t="s">
        <v>31</v>
      </c>
      <c r="K4965" s="10">
        <v>0.05</v>
      </c>
    </row>
    <row r="4966" spans="2:11" x14ac:dyDescent="0.55000000000000004">
      <c r="B4966" t="s">
        <v>64</v>
      </c>
      <c r="E4966" t="s">
        <v>26</v>
      </c>
      <c r="G4966" t="s">
        <v>59</v>
      </c>
      <c r="I4966" t="s">
        <v>31</v>
      </c>
      <c r="K4966" s="10">
        <v>0.6</v>
      </c>
    </row>
    <row r="4967" spans="2:11" x14ac:dyDescent="0.55000000000000004">
      <c r="B4967" t="s">
        <v>64</v>
      </c>
      <c r="E4967" t="s">
        <v>26</v>
      </c>
      <c r="G4967" t="s">
        <v>58</v>
      </c>
      <c r="I4967" t="s">
        <v>32</v>
      </c>
      <c r="K4967" s="10">
        <v>0.35</v>
      </c>
    </row>
    <row r="4968" spans="2:11" x14ac:dyDescent="0.55000000000000004">
      <c r="B4968" t="s">
        <v>64</v>
      </c>
      <c r="E4968" t="s">
        <v>26</v>
      </c>
      <c r="G4968" t="s">
        <v>57</v>
      </c>
      <c r="I4968" t="s">
        <v>32</v>
      </c>
      <c r="K4968" s="10">
        <v>0.05</v>
      </c>
    </row>
    <row r="4969" spans="2:11" x14ac:dyDescent="0.55000000000000004">
      <c r="B4969" t="s">
        <v>64</v>
      </c>
      <c r="E4969" t="s">
        <v>26</v>
      </c>
      <c r="G4969" t="s">
        <v>59</v>
      </c>
      <c r="I4969" t="s">
        <v>32</v>
      </c>
      <c r="K4969" s="10">
        <v>0.6</v>
      </c>
    </row>
    <row r="4970" spans="2:11" x14ac:dyDescent="0.55000000000000004">
      <c r="B4970" t="s">
        <v>64</v>
      </c>
      <c r="E4970" t="s">
        <v>26</v>
      </c>
      <c r="G4970" t="s">
        <v>58</v>
      </c>
      <c r="I4970" t="s">
        <v>33</v>
      </c>
      <c r="K4970" s="10">
        <v>0.35</v>
      </c>
    </row>
    <row r="4971" spans="2:11" x14ac:dyDescent="0.55000000000000004">
      <c r="B4971" t="s">
        <v>64</v>
      </c>
      <c r="E4971" t="s">
        <v>26</v>
      </c>
      <c r="G4971" t="s">
        <v>57</v>
      </c>
      <c r="I4971" t="s">
        <v>33</v>
      </c>
      <c r="K4971" s="10">
        <v>0.05</v>
      </c>
    </row>
    <row r="4972" spans="2:11" x14ac:dyDescent="0.55000000000000004">
      <c r="B4972" t="s">
        <v>64</v>
      </c>
      <c r="E4972" t="s">
        <v>26</v>
      </c>
      <c r="G4972" t="s">
        <v>59</v>
      </c>
      <c r="I4972" t="s">
        <v>33</v>
      </c>
      <c r="K4972" s="10">
        <v>0.6</v>
      </c>
    </row>
    <row r="4973" spans="2:11" x14ac:dyDescent="0.55000000000000004">
      <c r="B4973" t="s">
        <v>64</v>
      </c>
      <c r="E4973" t="s">
        <v>26</v>
      </c>
      <c r="G4973" t="s">
        <v>58</v>
      </c>
      <c r="I4973" t="s">
        <v>34</v>
      </c>
      <c r="K4973" s="10">
        <v>0.35</v>
      </c>
    </row>
    <row r="4974" spans="2:11" x14ac:dyDescent="0.55000000000000004">
      <c r="B4974" t="s">
        <v>64</v>
      </c>
      <c r="E4974" t="s">
        <v>26</v>
      </c>
      <c r="G4974" t="s">
        <v>57</v>
      </c>
      <c r="I4974" t="s">
        <v>34</v>
      </c>
      <c r="K4974" s="10">
        <v>0.05</v>
      </c>
    </row>
    <row r="4975" spans="2:11" x14ac:dyDescent="0.55000000000000004">
      <c r="B4975" t="s">
        <v>64</v>
      </c>
      <c r="E4975" t="s">
        <v>26</v>
      </c>
      <c r="G4975" t="s">
        <v>59</v>
      </c>
      <c r="I4975" t="s">
        <v>34</v>
      </c>
      <c r="K4975" s="10">
        <v>0.6</v>
      </c>
    </row>
    <row r="4976" spans="2:11" x14ac:dyDescent="0.55000000000000004">
      <c r="B4976" t="s">
        <v>64</v>
      </c>
      <c r="E4976" t="s">
        <v>26</v>
      </c>
      <c r="G4976" t="s">
        <v>58</v>
      </c>
      <c r="I4976" t="s">
        <v>35</v>
      </c>
      <c r="K4976" s="10">
        <v>0.35</v>
      </c>
    </row>
    <row r="4977" spans="2:11" x14ac:dyDescent="0.55000000000000004">
      <c r="B4977" t="s">
        <v>64</v>
      </c>
      <c r="E4977" t="s">
        <v>26</v>
      </c>
      <c r="G4977" t="s">
        <v>57</v>
      </c>
      <c r="I4977" t="s">
        <v>35</v>
      </c>
      <c r="K4977" s="10">
        <v>0.05</v>
      </c>
    </row>
    <row r="4978" spans="2:11" x14ac:dyDescent="0.55000000000000004">
      <c r="B4978" t="s">
        <v>64</v>
      </c>
      <c r="E4978" t="s">
        <v>26</v>
      </c>
      <c r="G4978" t="s">
        <v>59</v>
      </c>
      <c r="I4978" t="s">
        <v>35</v>
      </c>
      <c r="K4978" s="10">
        <v>0.6</v>
      </c>
    </row>
    <row r="4979" spans="2:11" x14ac:dyDescent="0.55000000000000004">
      <c r="B4979" t="s">
        <v>64</v>
      </c>
      <c r="E4979" t="s">
        <v>26</v>
      </c>
      <c r="G4979" t="s">
        <v>58</v>
      </c>
      <c r="I4979" t="s">
        <v>36</v>
      </c>
      <c r="K4979" s="10">
        <v>0.35</v>
      </c>
    </row>
    <row r="4980" spans="2:11" x14ac:dyDescent="0.55000000000000004">
      <c r="B4980" t="s">
        <v>64</v>
      </c>
      <c r="E4980" t="s">
        <v>26</v>
      </c>
      <c r="G4980" t="s">
        <v>57</v>
      </c>
      <c r="I4980" t="s">
        <v>36</v>
      </c>
      <c r="K4980" s="10">
        <v>0.05</v>
      </c>
    </row>
    <row r="4981" spans="2:11" x14ac:dyDescent="0.55000000000000004">
      <c r="B4981" t="s">
        <v>64</v>
      </c>
      <c r="E4981" t="s">
        <v>26</v>
      </c>
      <c r="G4981" t="s">
        <v>59</v>
      </c>
      <c r="I4981" t="s">
        <v>36</v>
      </c>
      <c r="K4981" s="10">
        <v>0.6</v>
      </c>
    </row>
    <row r="4982" spans="2:11" x14ac:dyDescent="0.55000000000000004">
      <c r="B4982" t="s">
        <v>64</v>
      </c>
      <c r="E4982" t="s">
        <v>8</v>
      </c>
      <c r="G4982" t="s">
        <v>58</v>
      </c>
      <c r="I4982" t="s">
        <v>28</v>
      </c>
      <c r="K4982" s="10">
        <v>0.25</v>
      </c>
    </row>
    <row r="4983" spans="2:11" x14ac:dyDescent="0.55000000000000004">
      <c r="B4983" t="s">
        <v>64</v>
      </c>
      <c r="E4983" t="s">
        <v>8</v>
      </c>
      <c r="G4983" t="s">
        <v>57</v>
      </c>
      <c r="I4983" t="s">
        <v>28</v>
      </c>
      <c r="K4983" s="10">
        <v>0</v>
      </c>
    </row>
    <row r="4984" spans="2:11" x14ac:dyDescent="0.55000000000000004">
      <c r="B4984" t="s">
        <v>64</v>
      </c>
      <c r="E4984" t="s">
        <v>8</v>
      </c>
      <c r="G4984" t="s">
        <v>59</v>
      </c>
      <c r="I4984" t="s">
        <v>28</v>
      </c>
      <c r="K4984" s="10">
        <v>0.75</v>
      </c>
    </row>
    <row r="4985" spans="2:11" x14ac:dyDescent="0.55000000000000004">
      <c r="B4985" t="s">
        <v>64</v>
      </c>
      <c r="E4985" t="s">
        <v>8</v>
      </c>
      <c r="G4985" t="s">
        <v>58</v>
      </c>
      <c r="I4985" t="s">
        <v>29</v>
      </c>
      <c r="K4985" s="10">
        <v>0.3</v>
      </c>
    </row>
    <row r="4986" spans="2:11" x14ac:dyDescent="0.55000000000000004">
      <c r="B4986" t="s">
        <v>64</v>
      </c>
      <c r="E4986" t="s">
        <v>8</v>
      </c>
      <c r="G4986" t="s">
        <v>57</v>
      </c>
      <c r="I4986" t="s">
        <v>29</v>
      </c>
      <c r="K4986" s="10">
        <v>7.0000000000000007E-2</v>
      </c>
    </row>
    <row r="4987" spans="2:11" x14ac:dyDescent="0.55000000000000004">
      <c r="B4987" t="s">
        <v>64</v>
      </c>
      <c r="E4987" t="s">
        <v>8</v>
      </c>
      <c r="G4987" t="s">
        <v>59</v>
      </c>
      <c r="I4987" t="s">
        <v>29</v>
      </c>
      <c r="K4987" s="10">
        <v>0.63</v>
      </c>
    </row>
    <row r="4988" spans="2:11" x14ac:dyDescent="0.55000000000000004">
      <c r="B4988" t="s">
        <v>64</v>
      </c>
      <c r="E4988" t="s">
        <v>8</v>
      </c>
      <c r="G4988" t="s">
        <v>58</v>
      </c>
      <c r="I4988" t="s">
        <v>30</v>
      </c>
      <c r="K4988" s="10">
        <v>0.3</v>
      </c>
    </row>
    <row r="4989" spans="2:11" x14ac:dyDescent="0.55000000000000004">
      <c r="B4989" t="s">
        <v>64</v>
      </c>
      <c r="E4989" t="s">
        <v>8</v>
      </c>
      <c r="G4989" t="s">
        <v>57</v>
      </c>
      <c r="I4989" t="s">
        <v>30</v>
      </c>
      <c r="K4989" s="10">
        <v>0.08</v>
      </c>
    </row>
    <row r="4990" spans="2:11" x14ac:dyDescent="0.55000000000000004">
      <c r="B4990" t="s">
        <v>64</v>
      </c>
      <c r="E4990" t="s">
        <v>8</v>
      </c>
      <c r="G4990" t="s">
        <v>59</v>
      </c>
      <c r="I4990" t="s">
        <v>30</v>
      </c>
      <c r="K4990" s="10">
        <v>0.62</v>
      </c>
    </row>
    <row r="4991" spans="2:11" x14ac:dyDescent="0.55000000000000004">
      <c r="B4991" t="s">
        <v>64</v>
      </c>
      <c r="E4991" t="s">
        <v>8</v>
      </c>
      <c r="G4991" t="s">
        <v>58</v>
      </c>
      <c r="I4991" t="s">
        <v>31</v>
      </c>
      <c r="K4991" s="10">
        <v>0.3</v>
      </c>
    </row>
    <row r="4992" spans="2:11" x14ac:dyDescent="0.55000000000000004">
      <c r="B4992" t="s">
        <v>64</v>
      </c>
      <c r="E4992" t="s">
        <v>8</v>
      </c>
      <c r="G4992" t="s">
        <v>57</v>
      </c>
      <c r="I4992" t="s">
        <v>31</v>
      </c>
      <c r="K4992" s="10">
        <v>0.15</v>
      </c>
    </row>
    <row r="4993" spans="2:11" x14ac:dyDescent="0.55000000000000004">
      <c r="B4993" t="s">
        <v>64</v>
      </c>
      <c r="E4993" t="s">
        <v>8</v>
      </c>
      <c r="G4993" t="s">
        <v>59</v>
      </c>
      <c r="I4993" t="s">
        <v>31</v>
      </c>
      <c r="K4993" s="10">
        <v>0.55000000000000004</v>
      </c>
    </row>
    <row r="4994" spans="2:11" x14ac:dyDescent="0.55000000000000004">
      <c r="B4994" t="s">
        <v>64</v>
      </c>
      <c r="E4994" t="s">
        <v>8</v>
      </c>
      <c r="G4994" t="s">
        <v>58</v>
      </c>
      <c r="I4994" t="s">
        <v>32</v>
      </c>
      <c r="K4994" s="10">
        <v>0.3</v>
      </c>
    </row>
    <row r="4995" spans="2:11" x14ac:dyDescent="0.55000000000000004">
      <c r="B4995" t="s">
        <v>64</v>
      </c>
      <c r="E4995" t="s">
        <v>8</v>
      </c>
      <c r="G4995" t="s">
        <v>57</v>
      </c>
      <c r="I4995" t="s">
        <v>32</v>
      </c>
      <c r="K4995" s="10">
        <v>0.15</v>
      </c>
    </row>
    <row r="4996" spans="2:11" x14ac:dyDescent="0.55000000000000004">
      <c r="B4996" t="s">
        <v>64</v>
      </c>
      <c r="E4996" t="s">
        <v>8</v>
      </c>
      <c r="G4996" t="s">
        <v>59</v>
      </c>
      <c r="I4996" t="s">
        <v>32</v>
      </c>
      <c r="K4996" s="10">
        <v>0.55000000000000004</v>
      </c>
    </row>
    <row r="4997" spans="2:11" x14ac:dyDescent="0.55000000000000004">
      <c r="B4997" t="s">
        <v>64</v>
      </c>
      <c r="E4997" t="s">
        <v>8</v>
      </c>
      <c r="G4997" t="s">
        <v>58</v>
      </c>
      <c r="I4997" t="s">
        <v>33</v>
      </c>
      <c r="K4997" s="10">
        <v>0.71290101419981633</v>
      </c>
    </row>
    <row r="4998" spans="2:11" x14ac:dyDescent="0.55000000000000004">
      <c r="B4998" t="s">
        <v>64</v>
      </c>
      <c r="E4998" t="s">
        <v>8</v>
      </c>
      <c r="G4998" t="s">
        <v>57</v>
      </c>
      <c r="I4998" t="s">
        <v>33</v>
      </c>
      <c r="K4998" s="10">
        <v>7.2306183808488633E-2</v>
      </c>
    </row>
    <row r="4999" spans="2:11" x14ac:dyDescent="0.55000000000000004">
      <c r="B4999" t="s">
        <v>64</v>
      </c>
      <c r="E4999" t="s">
        <v>8</v>
      </c>
      <c r="G4999" t="s">
        <v>59</v>
      </c>
      <c r="I4999" t="s">
        <v>33</v>
      </c>
      <c r="K4999" s="10">
        <v>0.21479280199169498</v>
      </c>
    </row>
    <row r="5000" spans="2:11" x14ac:dyDescent="0.55000000000000004">
      <c r="B5000" t="s">
        <v>64</v>
      </c>
      <c r="E5000" t="s">
        <v>8</v>
      </c>
      <c r="G5000" t="s">
        <v>58</v>
      </c>
      <c r="I5000" t="s">
        <v>34</v>
      </c>
      <c r="K5000" s="10">
        <v>0.67290101419981629</v>
      </c>
    </row>
    <row r="5001" spans="2:11" x14ac:dyDescent="0.55000000000000004">
      <c r="B5001" t="s">
        <v>64</v>
      </c>
      <c r="E5001" t="s">
        <v>8</v>
      </c>
      <c r="G5001" t="s">
        <v>57</v>
      </c>
      <c r="I5001" t="s">
        <v>34</v>
      </c>
      <c r="K5001" s="10">
        <v>0.13230618380848863</v>
      </c>
    </row>
    <row r="5002" spans="2:11" x14ac:dyDescent="0.55000000000000004">
      <c r="B5002" t="s">
        <v>64</v>
      </c>
      <c r="E5002" t="s">
        <v>8</v>
      </c>
      <c r="G5002" t="s">
        <v>59</v>
      </c>
      <c r="I5002" t="s">
        <v>34</v>
      </c>
      <c r="K5002" s="10">
        <v>0.19479280199169496</v>
      </c>
    </row>
    <row r="5003" spans="2:11" x14ac:dyDescent="0.55000000000000004">
      <c r="B5003" t="s">
        <v>64</v>
      </c>
      <c r="E5003" t="s">
        <v>8</v>
      </c>
      <c r="G5003" t="s">
        <v>58</v>
      </c>
      <c r="I5003" t="s">
        <v>35</v>
      </c>
      <c r="K5003" s="10">
        <v>0.68790101419981631</v>
      </c>
    </row>
    <row r="5004" spans="2:11" x14ac:dyDescent="0.55000000000000004">
      <c r="B5004" t="s">
        <v>64</v>
      </c>
      <c r="E5004" t="s">
        <v>8</v>
      </c>
      <c r="G5004" t="s">
        <v>57</v>
      </c>
      <c r="I5004" t="s">
        <v>35</v>
      </c>
      <c r="K5004" s="10">
        <v>0.10730618380848864</v>
      </c>
    </row>
    <row r="5005" spans="2:11" x14ac:dyDescent="0.55000000000000004">
      <c r="B5005" t="s">
        <v>64</v>
      </c>
      <c r="E5005" t="s">
        <v>8</v>
      </c>
      <c r="G5005" t="s">
        <v>59</v>
      </c>
      <c r="I5005" t="s">
        <v>35</v>
      </c>
      <c r="K5005" s="10">
        <v>0.20479280199169497</v>
      </c>
    </row>
    <row r="5006" spans="2:11" x14ac:dyDescent="0.55000000000000004">
      <c r="B5006" t="s">
        <v>64</v>
      </c>
      <c r="E5006" t="s">
        <v>8</v>
      </c>
      <c r="G5006" t="s">
        <v>58</v>
      </c>
      <c r="I5006" t="s">
        <v>36</v>
      </c>
      <c r="K5006" s="10">
        <v>0.25</v>
      </c>
    </row>
    <row r="5007" spans="2:11" x14ac:dyDescent="0.55000000000000004">
      <c r="B5007" t="s">
        <v>64</v>
      </c>
      <c r="E5007" t="s">
        <v>8</v>
      </c>
      <c r="G5007" t="s">
        <v>57</v>
      </c>
      <c r="I5007" t="s">
        <v>36</v>
      </c>
      <c r="K5007" s="10">
        <v>0</v>
      </c>
    </row>
    <row r="5008" spans="2:11" x14ac:dyDescent="0.55000000000000004">
      <c r="B5008" t="s">
        <v>64</v>
      </c>
      <c r="E5008" t="s">
        <v>8</v>
      </c>
      <c r="G5008" t="s">
        <v>59</v>
      </c>
      <c r="I5008" t="s">
        <v>36</v>
      </c>
      <c r="K5008" s="10">
        <v>0.75</v>
      </c>
    </row>
    <row r="5009" spans="2:11" x14ac:dyDescent="0.55000000000000004">
      <c r="B5009" t="s">
        <v>64</v>
      </c>
      <c r="E5009" s="12" t="s">
        <v>25</v>
      </c>
      <c r="G5009" t="s">
        <v>58</v>
      </c>
      <c r="I5009" t="s">
        <v>28</v>
      </c>
      <c r="K5009" s="10">
        <v>0.75</v>
      </c>
    </row>
    <row r="5010" spans="2:11" x14ac:dyDescent="0.55000000000000004">
      <c r="B5010" t="s">
        <v>64</v>
      </c>
      <c r="E5010" s="12" t="s">
        <v>25</v>
      </c>
      <c r="G5010" t="s">
        <v>57</v>
      </c>
      <c r="I5010" t="s">
        <v>28</v>
      </c>
      <c r="K5010" s="10">
        <v>0</v>
      </c>
    </row>
    <row r="5011" spans="2:11" x14ac:dyDescent="0.55000000000000004">
      <c r="B5011" t="s">
        <v>64</v>
      </c>
      <c r="E5011" s="12" t="s">
        <v>25</v>
      </c>
      <c r="G5011" t="s">
        <v>59</v>
      </c>
      <c r="I5011" t="s">
        <v>28</v>
      </c>
      <c r="K5011" s="10">
        <v>0.25</v>
      </c>
    </row>
    <row r="5012" spans="2:11" x14ac:dyDescent="0.55000000000000004">
      <c r="B5012" t="s">
        <v>64</v>
      </c>
      <c r="E5012" s="12" t="s">
        <v>25</v>
      </c>
      <c r="G5012" t="s">
        <v>58</v>
      </c>
      <c r="I5012" t="s">
        <v>29</v>
      </c>
      <c r="K5012" s="10">
        <v>0.5</v>
      </c>
    </row>
    <row r="5013" spans="2:11" x14ac:dyDescent="0.55000000000000004">
      <c r="B5013" t="s">
        <v>64</v>
      </c>
      <c r="E5013" s="12" t="s">
        <v>25</v>
      </c>
      <c r="G5013" t="s">
        <v>57</v>
      </c>
      <c r="I5013" t="s">
        <v>29</v>
      </c>
      <c r="K5013" s="10">
        <v>7.0000000000000007E-2</v>
      </c>
    </row>
    <row r="5014" spans="2:11" x14ac:dyDescent="0.55000000000000004">
      <c r="B5014" t="s">
        <v>64</v>
      </c>
      <c r="E5014" s="12" t="s">
        <v>25</v>
      </c>
      <c r="G5014" t="s">
        <v>59</v>
      </c>
      <c r="I5014" t="s">
        <v>29</v>
      </c>
      <c r="K5014" s="10">
        <v>0.43</v>
      </c>
    </row>
    <row r="5015" spans="2:11" x14ac:dyDescent="0.55000000000000004">
      <c r="B5015" t="s">
        <v>64</v>
      </c>
      <c r="E5015" s="12" t="s">
        <v>25</v>
      </c>
      <c r="G5015" t="s">
        <v>58</v>
      </c>
      <c r="I5015" t="s">
        <v>30</v>
      </c>
      <c r="K5015" s="10">
        <v>0.5</v>
      </c>
    </row>
    <row r="5016" spans="2:11" x14ac:dyDescent="0.55000000000000004">
      <c r="B5016" t="s">
        <v>64</v>
      </c>
      <c r="E5016" s="12" t="s">
        <v>25</v>
      </c>
      <c r="G5016" t="s">
        <v>57</v>
      </c>
      <c r="I5016" t="s">
        <v>30</v>
      </c>
      <c r="K5016" s="10">
        <v>0.08</v>
      </c>
    </row>
    <row r="5017" spans="2:11" x14ac:dyDescent="0.55000000000000004">
      <c r="B5017" t="s">
        <v>64</v>
      </c>
      <c r="E5017" s="12" t="s">
        <v>25</v>
      </c>
      <c r="G5017" t="s">
        <v>59</v>
      </c>
      <c r="I5017" t="s">
        <v>30</v>
      </c>
      <c r="K5017" s="10">
        <v>0.42</v>
      </c>
    </row>
    <row r="5018" spans="2:11" x14ac:dyDescent="0.55000000000000004">
      <c r="B5018" t="s">
        <v>64</v>
      </c>
      <c r="E5018" s="12" t="s">
        <v>25</v>
      </c>
      <c r="G5018" t="s">
        <v>58</v>
      </c>
      <c r="I5018" t="s">
        <v>31</v>
      </c>
      <c r="K5018" s="10">
        <v>0.5</v>
      </c>
    </row>
    <row r="5019" spans="2:11" x14ac:dyDescent="0.55000000000000004">
      <c r="B5019" t="s">
        <v>64</v>
      </c>
      <c r="E5019" s="12" t="s">
        <v>25</v>
      </c>
      <c r="G5019" t="s">
        <v>57</v>
      </c>
      <c r="I5019" t="s">
        <v>31</v>
      </c>
      <c r="K5019" s="10">
        <v>0.15</v>
      </c>
    </row>
    <row r="5020" spans="2:11" x14ac:dyDescent="0.55000000000000004">
      <c r="B5020" t="s">
        <v>64</v>
      </c>
      <c r="E5020" s="12" t="s">
        <v>25</v>
      </c>
      <c r="G5020" t="s">
        <v>59</v>
      </c>
      <c r="I5020" t="s">
        <v>31</v>
      </c>
      <c r="K5020" s="10">
        <v>0.35</v>
      </c>
    </row>
    <row r="5021" spans="2:11" x14ac:dyDescent="0.55000000000000004">
      <c r="B5021" t="s">
        <v>64</v>
      </c>
      <c r="E5021" s="12" t="s">
        <v>25</v>
      </c>
      <c r="G5021" t="s">
        <v>58</v>
      </c>
      <c r="I5021" t="s">
        <v>32</v>
      </c>
      <c r="K5021" s="10">
        <v>0.5</v>
      </c>
    </row>
    <row r="5022" spans="2:11" x14ac:dyDescent="0.55000000000000004">
      <c r="B5022" t="s">
        <v>64</v>
      </c>
      <c r="E5022" s="12" t="s">
        <v>25</v>
      </c>
      <c r="G5022" t="s">
        <v>57</v>
      </c>
      <c r="I5022" t="s">
        <v>32</v>
      </c>
      <c r="K5022" s="10">
        <v>0.15</v>
      </c>
    </row>
    <row r="5023" spans="2:11" x14ac:dyDescent="0.55000000000000004">
      <c r="B5023" t="s">
        <v>64</v>
      </c>
      <c r="E5023" s="12" t="s">
        <v>25</v>
      </c>
      <c r="G5023" t="s">
        <v>59</v>
      </c>
      <c r="I5023" t="s">
        <v>32</v>
      </c>
      <c r="K5023" s="10">
        <v>0.35</v>
      </c>
    </row>
    <row r="5024" spans="2:11" x14ac:dyDescent="0.55000000000000004">
      <c r="B5024" t="s">
        <v>64</v>
      </c>
      <c r="E5024" s="12" t="s">
        <v>25</v>
      </c>
      <c r="G5024" t="s">
        <v>58</v>
      </c>
      <c r="I5024" t="s">
        <v>33</v>
      </c>
      <c r="K5024" s="10">
        <v>0.71290101419981633</v>
      </c>
    </row>
    <row r="5025" spans="2:11" x14ac:dyDescent="0.55000000000000004">
      <c r="B5025" t="s">
        <v>64</v>
      </c>
      <c r="E5025" s="12" t="s">
        <v>25</v>
      </c>
      <c r="G5025" t="s">
        <v>57</v>
      </c>
      <c r="I5025" t="s">
        <v>33</v>
      </c>
      <c r="K5025" s="10">
        <v>7.2306183808488633E-2</v>
      </c>
    </row>
    <row r="5026" spans="2:11" x14ac:dyDescent="0.55000000000000004">
      <c r="B5026" t="s">
        <v>64</v>
      </c>
      <c r="E5026" s="12" t="s">
        <v>25</v>
      </c>
      <c r="G5026" t="s">
        <v>59</v>
      </c>
      <c r="I5026" t="s">
        <v>33</v>
      </c>
      <c r="K5026" s="10">
        <v>0.21479280199169498</v>
      </c>
    </row>
    <row r="5027" spans="2:11" x14ac:dyDescent="0.55000000000000004">
      <c r="B5027" t="s">
        <v>64</v>
      </c>
      <c r="E5027" s="12" t="s">
        <v>25</v>
      </c>
      <c r="G5027" t="s">
        <v>58</v>
      </c>
      <c r="I5027" t="s">
        <v>34</v>
      </c>
      <c r="K5027" s="10">
        <v>0.63290101419981637</v>
      </c>
    </row>
    <row r="5028" spans="2:11" x14ac:dyDescent="0.55000000000000004">
      <c r="B5028" t="s">
        <v>64</v>
      </c>
      <c r="E5028" s="12" t="s">
        <v>25</v>
      </c>
      <c r="G5028" t="s">
        <v>57</v>
      </c>
      <c r="I5028" t="s">
        <v>34</v>
      </c>
      <c r="K5028" s="10">
        <v>0.13230618380848863</v>
      </c>
    </row>
    <row r="5029" spans="2:11" x14ac:dyDescent="0.55000000000000004">
      <c r="B5029" t="s">
        <v>64</v>
      </c>
      <c r="E5029" s="12" t="s">
        <v>25</v>
      </c>
      <c r="G5029" t="s">
        <v>59</v>
      </c>
      <c r="I5029" t="s">
        <v>34</v>
      </c>
      <c r="K5029" s="10">
        <v>0.23479280199169497</v>
      </c>
    </row>
    <row r="5030" spans="2:11" x14ac:dyDescent="0.55000000000000004">
      <c r="B5030" t="s">
        <v>64</v>
      </c>
      <c r="E5030" s="12" t="s">
        <v>25</v>
      </c>
      <c r="G5030" t="s">
        <v>58</v>
      </c>
      <c r="I5030" t="s">
        <v>35</v>
      </c>
      <c r="K5030" s="10">
        <v>0.71290101419981633</v>
      </c>
    </row>
    <row r="5031" spans="2:11" x14ac:dyDescent="0.55000000000000004">
      <c r="B5031" t="s">
        <v>64</v>
      </c>
      <c r="E5031" s="12" t="s">
        <v>25</v>
      </c>
      <c r="G5031" t="s">
        <v>57</v>
      </c>
      <c r="I5031" t="s">
        <v>35</v>
      </c>
      <c r="K5031" s="10">
        <v>0.14230618380848864</v>
      </c>
    </row>
    <row r="5032" spans="2:11" x14ac:dyDescent="0.55000000000000004">
      <c r="B5032" t="s">
        <v>64</v>
      </c>
      <c r="E5032" s="12" t="s">
        <v>25</v>
      </c>
      <c r="G5032" t="s">
        <v>59</v>
      </c>
      <c r="I5032" t="s">
        <v>35</v>
      </c>
      <c r="K5032" s="10">
        <v>0.14479280199169497</v>
      </c>
    </row>
    <row r="5033" spans="2:11" x14ac:dyDescent="0.55000000000000004">
      <c r="B5033" t="s">
        <v>64</v>
      </c>
      <c r="E5033" s="12" t="s">
        <v>25</v>
      </c>
      <c r="G5033" t="s">
        <v>58</v>
      </c>
      <c r="I5033" t="s">
        <v>36</v>
      </c>
      <c r="K5033" s="10">
        <v>0.75</v>
      </c>
    </row>
    <row r="5034" spans="2:11" x14ac:dyDescent="0.55000000000000004">
      <c r="B5034" t="s">
        <v>64</v>
      </c>
      <c r="E5034" s="12" t="s">
        <v>25</v>
      </c>
      <c r="G5034" t="s">
        <v>57</v>
      </c>
      <c r="I5034" t="s">
        <v>36</v>
      </c>
      <c r="K5034" s="10">
        <v>0</v>
      </c>
    </row>
    <row r="5035" spans="2:11" x14ac:dyDescent="0.55000000000000004">
      <c r="B5035" t="s">
        <v>64</v>
      </c>
      <c r="E5035" s="12" t="s">
        <v>25</v>
      </c>
      <c r="G5035" t="s">
        <v>59</v>
      </c>
      <c r="I5035" t="s">
        <v>36</v>
      </c>
      <c r="K5035" s="10">
        <v>0.25</v>
      </c>
    </row>
    <row r="5036" spans="2:11" x14ac:dyDescent="0.55000000000000004">
      <c r="B5036" t="s">
        <v>64</v>
      </c>
      <c r="E5036" t="s">
        <v>26</v>
      </c>
      <c r="G5036" t="s">
        <v>58</v>
      </c>
      <c r="I5036" t="s">
        <v>28</v>
      </c>
      <c r="K5036" s="10">
        <v>0.75</v>
      </c>
    </row>
    <row r="5037" spans="2:11" x14ac:dyDescent="0.55000000000000004">
      <c r="B5037" t="s">
        <v>64</v>
      </c>
      <c r="E5037" t="s">
        <v>26</v>
      </c>
      <c r="G5037" t="s">
        <v>57</v>
      </c>
      <c r="I5037" t="s">
        <v>28</v>
      </c>
      <c r="K5037" s="10">
        <v>0</v>
      </c>
    </row>
    <row r="5038" spans="2:11" x14ac:dyDescent="0.55000000000000004">
      <c r="B5038" t="s">
        <v>64</v>
      </c>
      <c r="E5038" t="s">
        <v>26</v>
      </c>
      <c r="G5038" t="s">
        <v>59</v>
      </c>
      <c r="I5038" t="s">
        <v>28</v>
      </c>
      <c r="K5038" s="10">
        <v>0.25</v>
      </c>
    </row>
    <row r="5039" spans="2:11" x14ac:dyDescent="0.55000000000000004">
      <c r="B5039" t="s">
        <v>64</v>
      </c>
      <c r="E5039" t="s">
        <v>26</v>
      </c>
      <c r="G5039" t="s">
        <v>58</v>
      </c>
      <c r="I5039" t="s">
        <v>29</v>
      </c>
      <c r="K5039" s="10">
        <v>0.69</v>
      </c>
    </row>
    <row r="5040" spans="2:11" x14ac:dyDescent="0.55000000000000004">
      <c r="B5040" t="s">
        <v>64</v>
      </c>
      <c r="E5040" t="s">
        <v>26</v>
      </c>
      <c r="G5040" t="s">
        <v>57</v>
      </c>
      <c r="I5040" t="s">
        <v>29</v>
      </c>
      <c r="K5040" s="10">
        <v>0.05</v>
      </c>
    </row>
    <row r="5041" spans="2:11" x14ac:dyDescent="0.55000000000000004">
      <c r="B5041" t="s">
        <v>64</v>
      </c>
      <c r="E5041" t="s">
        <v>26</v>
      </c>
      <c r="G5041" t="s">
        <v>59</v>
      </c>
      <c r="I5041" t="s">
        <v>29</v>
      </c>
      <c r="K5041" s="10">
        <v>0.26</v>
      </c>
    </row>
    <row r="5042" spans="2:11" x14ac:dyDescent="0.55000000000000004">
      <c r="B5042" t="s">
        <v>64</v>
      </c>
      <c r="E5042" t="s">
        <v>26</v>
      </c>
      <c r="G5042" t="s">
        <v>58</v>
      </c>
      <c r="I5042" t="s">
        <v>30</v>
      </c>
      <c r="K5042" s="10">
        <v>0.69</v>
      </c>
    </row>
    <row r="5043" spans="2:11" x14ac:dyDescent="0.55000000000000004">
      <c r="B5043" t="s">
        <v>64</v>
      </c>
      <c r="E5043" t="s">
        <v>26</v>
      </c>
      <c r="G5043" t="s">
        <v>57</v>
      </c>
      <c r="I5043" t="s">
        <v>30</v>
      </c>
      <c r="K5043" s="10">
        <v>0.05</v>
      </c>
    </row>
    <row r="5044" spans="2:11" x14ac:dyDescent="0.55000000000000004">
      <c r="B5044" t="s">
        <v>64</v>
      </c>
      <c r="E5044" t="s">
        <v>26</v>
      </c>
      <c r="G5044" t="s">
        <v>59</v>
      </c>
      <c r="I5044" t="s">
        <v>30</v>
      </c>
      <c r="K5044" s="10">
        <v>0.26</v>
      </c>
    </row>
    <row r="5045" spans="2:11" x14ac:dyDescent="0.55000000000000004">
      <c r="B5045" t="s">
        <v>64</v>
      </c>
      <c r="E5045" t="s">
        <v>26</v>
      </c>
      <c r="G5045" t="s">
        <v>58</v>
      </c>
      <c r="I5045" t="s">
        <v>31</v>
      </c>
      <c r="K5045" s="10">
        <v>0.69</v>
      </c>
    </row>
    <row r="5046" spans="2:11" x14ac:dyDescent="0.55000000000000004">
      <c r="B5046" t="s">
        <v>64</v>
      </c>
      <c r="E5046" t="s">
        <v>26</v>
      </c>
      <c r="G5046" t="s">
        <v>57</v>
      </c>
      <c r="I5046" t="s">
        <v>31</v>
      </c>
      <c r="K5046" s="10">
        <v>0.05</v>
      </c>
    </row>
    <row r="5047" spans="2:11" x14ac:dyDescent="0.55000000000000004">
      <c r="B5047" t="s">
        <v>64</v>
      </c>
      <c r="E5047" t="s">
        <v>26</v>
      </c>
      <c r="G5047" t="s">
        <v>59</v>
      </c>
      <c r="I5047" t="s">
        <v>31</v>
      </c>
      <c r="K5047" s="10">
        <v>0.26</v>
      </c>
    </row>
    <row r="5048" spans="2:11" x14ac:dyDescent="0.55000000000000004">
      <c r="B5048" t="s">
        <v>64</v>
      </c>
      <c r="E5048" t="s">
        <v>26</v>
      </c>
      <c r="G5048" t="s">
        <v>58</v>
      </c>
      <c r="I5048" t="s">
        <v>32</v>
      </c>
      <c r="K5048" s="10">
        <v>0.69</v>
      </c>
    </row>
    <row r="5049" spans="2:11" x14ac:dyDescent="0.55000000000000004">
      <c r="B5049" t="s">
        <v>64</v>
      </c>
      <c r="E5049" t="s">
        <v>26</v>
      </c>
      <c r="G5049" t="s">
        <v>57</v>
      </c>
      <c r="I5049" t="s">
        <v>32</v>
      </c>
      <c r="K5049" s="10">
        <v>0.05</v>
      </c>
    </row>
    <row r="5050" spans="2:11" x14ac:dyDescent="0.55000000000000004">
      <c r="B5050" t="s">
        <v>64</v>
      </c>
      <c r="E5050" t="s">
        <v>26</v>
      </c>
      <c r="G5050" t="s">
        <v>59</v>
      </c>
      <c r="I5050" t="s">
        <v>32</v>
      </c>
      <c r="K5050" s="10">
        <v>0.26</v>
      </c>
    </row>
    <row r="5051" spans="2:11" x14ac:dyDescent="0.55000000000000004">
      <c r="B5051" t="s">
        <v>64</v>
      </c>
      <c r="E5051" t="s">
        <v>26</v>
      </c>
      <c r="G5051" t="s">
        <v>58</v>
      </c>
      <c r="I5051" t="s">
        <v>33</v>
      </c>
      <c r="K5051" s="10">
        <v>0.71290101419981633</v>
      </c>
    </row>
    <row r="5052" spans="2:11" x14ac:dyDescent="0.55000000000000004">
      <c r="B5052" t="s">
        <v>64</v>
      </c>
      <c r="E5052" t="s">
        <v>26</v>
      </c>
      <c r="G5052" t="s">
        <v>57</v>
      </c>
      <c r="I5052" t="s">
        <v>33</v>
      </c>
      <c r="K5052" s="10">
        <v>7.2306183808488633E-2</v>
      </c>
    </row>
    <row r="5053" spans="2:11" x14ac:dyDescent="0.55000000000000004">
      <c r="B5053" t="s">
        <v>64</v>
      </c>
      <c r="E5053" t="s">
        <v>26</v>
      </c>
      <c r="G5053" t="s">
        <v>59</v>
      </c>
      <c r="I5053" t="s">
        <v>33</v>
      </c>
      <c r="K5053" s="10">
        <v>0.21479280199169498</v>
      </c>
    </row>
    <row r="5054" spans="2:11" x14ac:dyDescent="0.55000000000000004">
      <c r="B5054" t="s">
        <v>64</v>
      </c>
      <c r="E5054" t="s">
        <v>26</v>
      </c>
      <c r="G5054" t="s">
        <v>58</v>
      </c>
      <c r="I5054" t="s">
        <v>34</v>
      </c>
      <c r="K5054" s="10">
        <v>0.70290101419981632</v>
      </c>
    </row>
    <row r="5055" spans="2:11" x14ac:dyDescent="0.55000000000000004">
      <c r="B5055" t="s">
        <v>64</v>
      </c>
      <c r="E5055" t="s">
        <v>26</v>
      </c>
      <c r="G5055" t="s">
        <v>57</v>
      </c>
      <c r="I5055" t="s">
        <v>34</v>
      </c>
      <c r="K5055" s="10">
        <v>6.2306183808488631E-2</v>
      </c>
    </row>
    <row r="5056" spans="2:11" x14ac:dyDescent="0.55000000000000004">
      <c r="B5056" t="s">
        <v>64</v>
      </c>
      <c r="E5056" t="s">
        <v>26</v>
      </c>
      <c r="G5056" t="s">
        <v>59</v>
      </c>
      <c r="I5056" t="s">
        <v>34</v>
      </c>
      <c r="K5056" s="10">
        <v>0.23479280199169497</v>
      </c>
    </row>
    <row r="5057" spans="2:11" x14ac:dyDescent="0.55000000000000004">
      <c r="B5057" t="s">
        <v>64</v>
      </c>
      <c r="E5057" t="s">
        <v>26</v>
      </c>
      <c r="G5057" t="s">
        <v>58</v>
      </c>
      <c r="I5057" t="s">
        <v>35</v>
      </c>
      <c r="K5057" s="10">
        <v>0.71290101419981633</v>
      </c>
    </row>
    <row r="5058" spans="2:11" x14ac:dyDescent="0.55000000000000004">
      <c r="B5058" t="s">
        <v>64</v>
      </c>
      <c r="E5058" t="s">
        <v>26</v>
      </c>
      <c r="G5058" t="s">
        <v>57</v>
      </c>
      <c r="I5058" t="s">
        <v>35</v>
      </c>
      <c r="K5058" s="10">
        <v>5.2306183808488629E-2</v>
      </c>
    </row>
    <row r="5059" spans="2:11" x14ac:dyDescent="0.55000000000000004">
      <c r="B5059" t="s">
        <v>64</v>
      </c>
      <c r="E5059" t="s">
        <v>26</v>
      </c>
      <c r="G5059" t="s">
        <v>59</v>
      </c>
      <c r="I5059" t="s">
        <v>35</v>
      </c>
      <c r="K5059" s="10">
        <v>0.23479280199169497</v>
      </c>
    </row>
    <row r="5060" spans="2:11" x14ac:dyDescent="0.55000000000000004">
      <c r="B5060" t="s">
        <v>64</v>
      </c>
      <c r="E5060" t="s">
        <v>26</v>
      </c>
      <c r="G5060" t="s">
        <v>58</v>
      </c>
      <c r="I5060" t="s">
        <v>36</v>
      </c>
      <c r="K5060" s="10">
        <v>0.75</v>
      </c>
    </row>
    <row r="5061" spans="2:11" x14ac:dyDescent="0.55000000000000004">
      <c r="B5061" t="s">
        <v>64</v>
      </c>
      <c r="E5061" t="s">
        <v>26</v>
      </c>
      <c r="G5061" t="s">
        <v>57</v>
      </c>
      <c r="I5061" t="s">
        <v>36</v>
      </c>
      <c r="K5061" s="10">
        <v>0</v>
      </c>
    </row>
    <row r="5062" spans="2:11" x14ac:dyDescent="0.55000000000000004">
      <c r="B5062" t="s">
        <v>64</v>
      </c>
      <c r="E5062" t="s">
        <v>26</v>
      </c>
      <c r="G5062" t="s">
        <v>59</v>
      </c>
      <c r="I5062" t="s">
        <v>36</v>
      </c>
      <c r="K5062" s="10">
        <v>0.25</v>
      </c>
    </row>
    <row r="5063" spans="2:11" x14ac:dyDescent="0.55000000000000004">
      <c r="B5063" s="13" t="s">
        <v>64</v>
      </c>
      <c r="E5063" s="12" t="s">
        <v>8</v>
      </c>
      <c r="F5063" t="s">
        <v>52</v>
      </c>
      <c r="G5063" t="s">
        <v>59</v>
      </c>
      <c r="I5063" t="s">
        <v>28</v>
      </c>
      <c r="K5063" s="10">
        <v>0.23081583174581269</v>
      </c>
    </row>
    <row r="5064" spans="2:11" x14ac:dyDescent="0.55000000000000004">
      <c r="B5064" t="s">
        <v>64</v>
      </c>
      <c r="E5064" s="12" t="s">
        <v>8</v>
      </c>
      <c r="F5064" t="s">
        <v>52</v>
      </c>
      <c r="G5064" t="s">
        <v>57</v>
      </c>
      <c r="I5064" t="s">
        <v>28</v>
      </c>
      <c r="K5064" s="10">
        <v>0.47823738263442717</v>
      </c>
    </row>
    <row r="5065" spans="2:11" x14ac:dyDescent="0.55000000000000004">
      <c r="B5065" t="s">
        <v>64</v>
      </c>
      <c r="E5065" s="12" t="s">
        <v>8</v>
      </c>
      <c r="F5065" t="s">
        <v>52</v>
      </c>
      <c r="G5065" t="s">
        <v>58</v>
      </c>
      <c r="I5065" t="s">
        <v>28</v>
      </c>
      <c r="K5065" s="10">
        <v>0.29094678561976006</v>
      </c>
    </row>
    <row r="5066" spans="2:11" x14ac:dyDescent="0.55000000000000004">
      <c r="B5066" t="s">
        <v>64</v>
      </c>
      <c r="E5066" s="12" t="s">
        <v>8</v>
      </c>
      <c r="F5066" t="s">
        <v>52</v>
      </c>
      <c r="G5066" t="s">
        <v>59</v>
      </c>
      <c r="I5066" t="s">
        <v>29</v>
      </c>
      <c r="K5066" s="10">
        <v>0.2758158317458127</v>
      </c>
    </row>
    <row r="5067" spans="2:11" x14ac:dyDescent="0.55000000000000004">
      <c r="B5067" t="s">
        <v>64</v>
      </c>
      <c r="E5067" s="12" t="s">
        <v>8</v>
      </c>
      <c r="F5067" t="s">
        <v>52</v>
      </c>
      <c r="G5067" t="s">
        <v>57</v>
      </c>
      <c r="I5067" t="s">
        <v>29</v>
      </c>
      <c r="K5067" s="10">
        <v>0.40323738263442716</v>
      </c>
    </row>
    <row r="5068" spans="2:11" x14ac:dyDescent="0.55000000000000004">
      <c r="B5068" t="s">
        <v>64</v>
      </c>
      <c r="E5068" s="12" t="s">
        <v>8</v>
      </c>
      <c r="F5068" t="s">
        <v>52</v>
      </c>
      <c r="G5068" t="s">
        <v>58</v>
      </c>
      <c r="I5068" t="s">
        <v>29</v>
      </c>
      <c r="K5068" s="10">
        <v>0.32094678561976009</v>
      </c>
    </row>
    <row r="5069" spans="2:11" x14ac:dyDescent="0.55000000000000004">
      <c r="B5069" t="s">
        <v>64</v>
      </c>
      <c r="E5069" s="12" t="s">
        <v>8</v>
      </c>
      <c r="F5069" t="s">
        <v>52</v>
      </c>
      <c r="G5069" t="s">
        <v>59</v>
      </c>
      <c r="I5069" t="s">
        <v>30</v>
      </c>
      <c r="K5069" s="10">
        <v>0.2758158317458127</v>
      </c>
    </row>
    <row r="5070" spans="2:11" x14ac:dyDescent="0.55000000000000004">
      <c r="B5070" t="s">
        <v>64</v>
      </c>
      <c r="E5070" s="12" t="s">
        <v>8</v>
      </c>
      <c r="F5070" t="s">
        <v>52</v>
      </c>
      <c r="G5070" t="s">
        <v>57</v>
      </c>
      <c r="I5070" t="s">
        <v>30</v>
      </c>
      <c r="K5070" s="10">
        <v>0.40323738263442716</v>
      </c>
    </row>
    <row r="5071" spans="2:11" x14ac:dyDescent="0.55000000000000004">
      <c r="B5071" t="s">
        <v>64</v>
      </c>
      <c r="E5071" s="12" t="s">
        <v>8</v>
      </c>
      <c r="F5071" t="s">
        <v>52</v>
      </c>
      <c r="G5071" t="s">
        <v>58</v>
      </c>
      <c r="I5071" t="s">
        <v>30</v>
      </c>
      <c r="K5071" s="10">
        <v>0.32094678561976009</v>
      </c>
    </row>
    <row r="5072" spans="2:11" x14ac:dyDescent="0.55000000000000004">
      <c r="B5072" t="s">
        <v>64</v>
      </c>
      <c r="E5072" s="12" t="s">
        <v>8</v>
      </c>
      <c r="F5072" t="s">
        <v>52</v>
      </c>
      <c r="G5072" t="s">
        <v>59</v>
      </c>
      <c r="I5072" t="s">
        <v>31</v>
      </c>
      <c r="K5072" s="10">
        <v>0.2758158317458127</v>
      </c>
    </row>
    <row r="5073" spans="2:11" x14ac:dyDescent="0.55000000000000004">
      <c r="B5073" t="s">
        <v>64</v>
      </c>
      <c r="E5073" s="12" t="s">
        <v>8</v>
      </c>
      <c r="F5073" t="s">
        <v>52</v>
      </c>
      <c r="G5073" t="s">
        <v>57</v>
      </c>
      <c r="I5073" t="s">
        <v>31</v>
      </c>
      <c r="K5073" s="10">
        <v>0.40323738263442716</v>
      </c>
    </row>
    <row r="5074" spans="2:11" x14ac:dyDescent="0.55000000000000004">
      <c r="B5074" t="s">
        <v>64</v>
      </c>
      <c r="E5074" s="12" t="s">
        <v>8</v>
      </c>
      <c r="F5074" t="s">
        <v>52</v>
      </c>
      <c r="G5074" t="s">
        <v>58</v>
      </c>
      <c r="I5074" t="s">
        <v>31</v>
      </c>
      <c r="K5074" s="10">
        <v>0.32094678561976009</v>
      </c>
    </row>
    <row r="5075" spans="2:11" x14ac:dyDescent="0.55000000000000004">
      <c r="B5075" t="s">
        <v>64</v>
      </c>
      <c r="E5075" s="12" t="s">
        <v>8</v>
      </c>
      <c r="F5075" t="s">
        <v>52</v>
      </c>
      <c r="G5075" t="s">
        <v>59</v>
      </c>
      <c r="I5075" t="s">
        <v>32</v>
      </c>
      <c r="K5075" s="10">
        <v>0.2758158317458127</v>
      </c>
    </row>
    <row r="5076" spans="2:11" x14ac:dyDescent="0.55000000000000004">
      <c r="B5076" t="s">
        <v>64</v>
      </c>
      <c r="E5076" s="12" t="s">
        <v>8</v>
      </c>
      <c r="F5076" t="s">
        <v>52</v>
      </c>
      <c r="G5076" t="s">
        <v>57</v>
      </c>
      <c r="I5076" t="s">
        <v>32</v>
      </c>
      <c r="K5076" s="10">
        <v>0.40323738263442716</v>
      </c>
    </row>
    <row r="5077" spans="2:11" x14ac:dyDescent="0.55000000000000004">
      <c r="B5077" t="s">
        <v>64</v>
      </c>
      <c r="E5077" s="12" t="s">
        <v>8</v>
      </c>
      <c r="F5077" t="s">
        <v>52</v>
      </c>
      <c r="G5077" t="s">
        <v>58</v>
      </c>
      <c r="I5077" t="s">
        <v>32</v>
      </c>
      <c r="K5077" s="10">
        <v>0.32094678561976009</v>
      </c>
    </row>
    <row r="5078" spans="2:11" x14ac:dyDescent="0.55000000000000004">
      <c r="B5078" t="s">
        <v>64</v>
      </c>
      <c r="E5078" s="12" t="s">
        <v>8</v>
      </c>
      <c r="F5078" t="s">
        <v>52</v>
      </c>
      <c r="G5078" t="s">
        <v>59</v>
      </c>
      <c r="I5078" t="s">
        <v>33</v>
      </c>
      <c r="K5078" s="10">
        <v>0.25581583174581268</v>
      </c>
    </row>
    <row r="5079" spans="2:11" x14ac:dyDescent="0.55000000000000004">
      <c r="B5079" t="s">
        <v>64</v>
      </c>
      <c r="E5079" s="12" t="s">
        <v>8</v>
      </c>
      <c r="F5079" t="s">
        <v>52</v>
      </c>
      <c r="G5079" t="s">
        <v>57</v>
      </c>
      <c r="I5079" t="s">
        <v>33</v>
      </c>
      <c r="K5079" s="10">
        <v>0.44323738263442719</v>
      </c>
    </row>
    <row r="5080" spans="2:11" x14ac:dyDescent="0.55000000000000004">
      <c r="B5080" t="s">
        <v>64</v>
      </c>
      <c r="E5080" s="12" t="s">
        <v>8</v>
      </c>
      <c r="F5080" t="s">
        <v>52</v>
      </c>
      <c r="G5080" t="s">
        <v>58</v>
      </c>
      <c r="I5080" t="s">
        <v>33</v>
      </c>
      <c r="K5080" s="10">
        <v>0.30094678561976007</v>
      </c>
    </row>
    <row r="5081" spans="2:11" x14ac:dyDescent="0.55000000000000004">
      <c r="B5081" t="s">
        <v>64</v>
      </c>
      <c r="E5081" s="12" t="s">
        <v>8</v>
      </c>
      <c r="F5081" t="s">
        <v>52</v>
      </c>
      <c r="G5081" t="s">
        <v>59</v>
      </c>
      <c r="I5081" t="s">
        <v>34</v>
      </c>
      <c r="K5081" s="10">
        <v>0.21581583174581268</v>
      </c>
    </row>
    <row r="5082" spans="2:11" x14ac:dyDescent="0.55000000000000004">
      <c r="B5082" t="s">
        <v>64</v>
      </c>
      <c r="E5082" s="12" t="s">
        <v>8</v>
      </c>
      <c r="F5082" t="s">
        <v>52</v>
      </c>
      <c r="G5082" t="s">
        <v>57</v>
      </c>
      <c r="I5082" t="s">
        <v>34</v>
      </c>
      <c r="K5082" s="10">
        <v>0.50323738263442719</v>
      </c>
    </row>
    <row r="5083" spans="2:11" x14ac:dyDescent="0.55000000000000004">
      <c r="B5083" t="s">
        <v>64</v>
      </c>
      <c r="E5083" s="12" t="s">
        <v>8</v>
      </c>
      <c r="F5083" t="s">
        <v>52</v>
      </c>
      <c r="G5083" t="s">
        <v>58</v>
      </c>
      <c r="I5083" t="s">
        <v>34</v>
      </c>
      <c r="K5083" s="10">
        <v>0.28094678561976011</v>
      </c>
    </row>
    <row r="5084" spans="2:11" x14ac:dyDescent="0.55000000000000004">
      <c r="B5084" t="s">
        <v>64</v>
      </c>
      <c r="E5084" s="12" t="s">
        <v>8</v>
      </c>
      <c r="F5084" t="s">
        <v>52</v>
      </c>
      <c r="G5084" t="s">
        <v>59</v>
      </c>
      <c r="I5084" t="s">
        <v>35</v>
      </c>
      <c r="K5084" s="10">
        <v>0.23081583174581269</v>
      </c>
    </row>
    <row r="5085" spans="2:11" x14ac:dyDescent="0.55000000000000004">
      <c r="B5085" t="s">
        <v>64</v>
      </c>
      <c r="E5085" s="12" t="s">
        <v>8</v>
      </c>
      <c r="F5085" t="s">
        <v>52</v>
      </c>
      <c r="G5085" t="s">
        <v>57</v>
      </c>
      <c r="I5085" t="s">
        <v>35</v>
      </c>
      <c r="K5085" s="10">
        <v>0.47823738263442717</v>
      </c>
    </row>
    <row r="5086" spans="2:11" x14ac:dyDescent="0.55000000000000004">
      <c r="B5086" t="s">
        <v>64</v>
      </c>
      <c r="E5086" s="12" t="s">
        <v>8</v>
      </c>
      <c r="F5086" t="s">
        <v>52</v>
      </c>
      <c r="G5086" t="s">
        <v>58</v>
      </c>
      <c r="I5086" t="s">
        <v>35</v>
      </c>
      <c r="K5086" s="10">
        <v>0.29094678561976006</v>
      </c>
    </row>
    <row r="5087" spans="2:11" x14ac:dyDescent="0.55000000000000004">
      <c r="B5087" t="s">
        <v>64</v>
      </c>
      <c r="E5087" s="12" t="s">
        <v>8</v>
      </c>
      <c r="F5087" t="s">
        <v>52</v>
      </c>
      <c r="G5087" t="s">
        <v>59</v>
      </c>
      <c r="I5087" t="s">
        <v>36</v>
      </c>
      <c r="K5087" s="10">
        <v>0.23081583174581269</v>
      </c>
    </row>
    <row r="5088" spans="2:11" x14ac:dyDescent="0.55000000000000004">
      <c r="B5088" t="s">
        <v>64</v>
      </c>
      <c r="E5088" s="12" t="s">
        <v>8</v>
      </c>
      <c r="F5088" t="s">
        <v>52</v>
      </c>
      <c r="G5088" t="s">
        <v>57</v>
      </c>
      <c r="I5088" t="s">
        <v>36</v>
      </c>
      <c r="K5088" s="10">
        <v>0.47823738263442717</v>
      </c>
    </row>
    <row r="5089" spans="2:11" x14ac:dyDescent="0.55000000000000004">
      <c r="B5089" t="s">
        <v>64</v>
      </c>
      <c r="E5089" s="12" t="s">
        <v>8</v>
      </c>
      <c r="F5089" t="s">
        <v>52</v>
      </c>
      <c r="G5089" t="s">
        <v>58</v>
      </c>
      <c r="I5089" t="s">
        <v>36</v>
      </c>
      <c r="K5089" s="10">
        <v>0.29094678561976006</v>
      </c>
    </row>
    <row r="5090" spans="2:11" x14ac:dyDescent="0.55000000000000004">
      <c r="B5090" t="s">
        <v>64</v>
      </c>
      <c r="E5090" s="12" t="s">
        <v>25</v>
      </c>
      <c r="F5090" t="s">
        <v>52</v>
      </c>
      <c r="G5090" t="s">
        <v>59</v>
      </c>
      <c r="I5090" t="s">
        <v>28</v>
      </c>
      <c r="K5090" s="10">
        <v>0.25581583174581268</v>
      </c>
    </row>
    <row r="5091" spans="2:11" x14ac:dyDescent="0.55000000000000004">
      <c r="B5091" t="s">
        <v>64</v>
      </c>
      <c r="E5091" s="12" t="s">
        <v>25</v>
      </c>
      <c r="F5091" t="s">
        <v>52</v>
      </c>
      <c r="G5091" t="s">
        <v>57</v>
      </c>
      <c r="I5091" t="s">
        <v>28</v>
      </c>
      <c r="K5091" s="10">
        <v>0.42323738263442717</v>
      </c>
    </row>
    <row r="5092" spans="2:11" x14ac:dyDescent="0.55000000000000004">
      <c r="B5092" t="s">
        <v>64</v>
      </c>
      <c r="E5092" s="12" t="s">
        <v>25</v>
      </c>
      <c r="F5092" t="s">
        <v>52</v>
      </c>
      <c r="G5092" t="s">
        <v>58</v>
      </c>
      <c r="I5092" t="s">
        <v>28</v>
      </c>
      <c r="K5092" s="10">
        <v>0.32094678561976009</v>
      </c>
    </row>
    <row r="5093" spans="2:11" x14ac:dyDescent="0.55000000000000004">
      <c r="B5093" t="s">
        <v>64</v>
      </c>
      <c r="E5093" s="12" t="s">
        <v>25</v>
      </c>
      <c r="F5093" t="s">
        <v>52</v>
      </c>
      <c r="G5093" t="s">
        <v>59</v>
      </c>
      <c r="I5093" t="s">
        <v>29</v>
      </c>
      <c r="K5093" s="10">
        <v>0.25581583174581268</v>
      </c>
    </row>
    <row r="5094" spans="2:11" x14ac:dyDescent="0.55000000000000004">
      <c r="B5094" t="s">
        <v>64</v>
      </c>
      <c r="E5094" s="12" t="s">
        <v>25</v>
      </c>
      <c r="F5094" t="s">
        <v>52</v>
      </c>
      <c r="G5094" t="s">
        <v>57</v>
      </c>
      <c r="I5094" t="s">
        <v>29</v>
      </c>
      <c r="K5094" s="10">
        <v>0.40323738263442716</v>
      </c>
    </row>
    <row r="5095" spans="2:11" x14ac:dyDescent="0.55000000000000004">
      <c r="B5095" t="s">
        <v>64</v>
      </c>
      <c r="E5095" s="12" t="s">
        <v>25</v>
      </c>
      <c r="F5095" t="s">
        <v>52</v>
      </c>
      <c r="G5095" t="s">
        <v>58</v>
      </c>
      <c r="I5095" t="s">
        <v>29</v>
      </c>
      <c r="K5095" s="10">
        <v>0.34094678561976011</v>
      </c>
    </row>
    <row r="5096" spans="2:11" x14ac:dyDescent="0.55000000000000004">
      <c r="B5096" t="s">
        <v>64</v>
      </c>
      <c r="E5096" s="12" t="s">
        <v>25</v>
      </c>
      <c r="F5096" t="s">
        <v>52</v>
      </c>
      <c r="G5096" t="s">
        <v>59</v>
      </c>
      <c r="I5096" t="s">
        <v>30</v>
      </c>
      <c r="K5096" s="10">
        <v>0.25581583174581268</v>
      </c>
    </row>
    <row r="5097" spans="2:11" x14ac:dyDescent="0.55000000000000004">
      <c r="B5097" t="s">
        <v>64</v>
      </c>
      <c r="E5097" s="12" t="s">
        <v>25</v>
      </c>
      <c r="F5097" t="s">
        <v>52</v>
      </c>
      <c r="G5097" t="s">
        <v>57</v>
      </c>
      <c r="I5097" t="s">
        <v>30</v>
      </c>
      <c r="K5097" s="10">
        <v>0.40323738263442716</v>
      </c>
    </row>
    <row r="5098" spans="2:11" x14ac:dyDescent="0.55000000000000004">
      <c r="B5098" t="s">
        <v>64</v>
      </c>
      <c r="E5098" s="12" t="s">
        <v>25</v>
      </c>
      <c r="F5098" t="s">
        <v>52</v>
      </c>
      <c r="G5098" t="s">
        <v>58</v>
      </c>
      <c r="I5098" t="s">
        <v>30</v>
      </c>
      <c r="K5098" s="10">
        <v>0.34094678561976011</v>
      </c>
    </row>
    <row r="5099" spans="2:11" x14ac:dyDescent="0.55000000000000004">
      <c r="B5099" t="s">
        <v>64</v>
      </c>
      <c r="E5099" s="12" t="s">
        <v>25</v>
      </c>
      <c r="F5099" t="s">
        <v>52</v>
      </c>
      <c r="G5099" t="s">
        <v>59</v>
      </c>
      <c r="I5099" t="s">
        <v>31</v>
      </c>
      <c r="K5099" s="10">
        <v>0.26581583174581269</v>
      </c>
    </row>
    <row r="5100" spans="2:11" x14ac:dyDescent="0.55000000000000004">
      <c r="B5100" t="s">
        <v>64</v>
      </c>
      <c r="E5100" s="12" t="s">
        <v>25</v>
      </c>
      <c r="F5100" t="s">
        <v>52</v>
      </c>
      <c r="G5100" t="s">
        <v>57</v>
      </c>
      <c r="I5100" t="s">
        <v>31</v>
      </c>
      <c r="K5100" s="10">
        <v>0.40323738263442716</v>
      </c>
    </row>
    <row r="5101" spans="2:11" x14ac:dyDescent="0.55000000000000004">
      <c r="B5101" t="s">
        <v>64</v>
      </c>
      <c r="E5101" s="12" t="s">
        <v>25</v>
      </c>
      <c r="F5101" t="s">
        <v>52</v>
      </c>
      <c r="G5101" t="s">
        <v>58</v>
      </c>
      <c r="I5101" t="s">
        <v>31</v>
      </c>
      <c r="K5101" s="10">
        <v>0.3309467856197601</v>
      </c>
    </row>
    <row r="5102" spans="2:11" x14ac:dyDescent="0.55000000000000004">
      <c r="B5102" t="s">
        <v>64</v>
      </c>
      <c r="E5102" s="12" t="s">
        <v>25</v>
      </c>
      <c r="F5102" t="s">
        <v>52</v>
      </c>
      <c r="G5102" t="s">
        <v>59</v>
      </c>
      <c r="I5102" t="s">
        <v>32</v>
      </c>
      <c r="K5102" s="10">
        <v>0.26581583174581269</v>
      </c>
    </row>
    <row r="5103" spans="2:11" x14ac:dyDescent="0.55000000000000004">
      <c r="B5103" t="s">
        <v>64</v>
      </c>
      <c r="E5103" s="12" t="s">
        <v>25</v>
      </c>
      <c r="F5103" t="s">
        <v>52</v>
      </c>
      <c r="G5103" t="s">
        <v>57</v>
      </c>
      <c r="I5103" t="s">
        <v>32</v>
      </c>
      <c r="K5103" s="10">
        <v>0.40323738263442716</v>
      </c>
    </row>
    <row r="5104" spans="2:11" x14ac:dyDescent="0.55000000000000004">
      <c r="B5104" t="s">
        <v>64</v>
      </c>
      <c r="E5104" s="12" t="s">
        <v>25</v>
      </c>
      <c r="F5104" t="s">
        <v>52</v>
      </c>
      <c r="G5104" t="s">
        <v>58</v>
      </c>
      <c r="I5104" t="s">
        <v>32</v>
      </c>
      <c r="K5104" s="10">
        <v>0.3309467856197601</v>
      </c>
    </row>
    <row r="5105" spans="2:11" x14ac:dyDescent="0.55000000000000004">
      <c r="B5105" t="s">
        <v>64</v>
      </c>
      <c r="E5105" s="12" t="s">
        <v>25</v>
      </c>
      <c r="F5105" t="s">
        <v>52</v>
      </c>
      <c r="G5105" t="s">
        <v>59</v>
      </c>
      <c r="I5105" t="s">
        <v>33</v>
      </c>
      <c r="K5105" s="10">
        <v>0.25581583174581268</v>
      </c>
    </row>
    <row r="5106" spans="2:11" x14ac:dyDescent="0.55000000000000004">
      <c r="B5106" t="s">
        <v>64</v>
      </c>
      <c r="E5106" s="12" t="s">
        <v>25</v>
      </c>
      <c r="F5106" t="s">
        <v>52</v>
      </c>
      <c r="G5106" t="s">
        <v>57</v>
      </c>
      <c r="I5106" t="s">
        <v>33</v>
      </c>
      <c r="K5106" s="10">
        <v>0.44323738263442719</v>
      </c>
    </row>
    <row r="5107" spans="2:11" x14ac:dyDescent="0.55000000000000004">
      <c r="B5107" t="s">
        <v>64</v>
      </c>
      <c r="E5107" s="12" t="s">
        <v>25</v>
      </c>
      <c r="F5107" t="s">
        <v>52</v>
      </c>
      <c r="G5107" t="s">
        <v>58</v>
      </c>
      <c r="I5107" t="s">
        <v>33</v>
      </c>
      <c r="K5107" s="10">
        <v>0.30094678561976007</v>
      </c>
    </row>
    <row r="5108" spans="2:11" x14ac:dyDescent="0.55000000000000004">
      <c r="B5108" t="s">
        <v>64</v>
      </c>
      <c r="E5108" s="12" t="s">
        <v>25</v>
      </c>
      <c r="F5108" t="s">
        <v>52</v>
      </c>
      <c r="G5108" t="s">
        <v>59</v>
      </c>
      <c r="I5108" t="s">
        <v>34</v>
      </c>
      <c r="K5108" s="10">
        <v>0.17581583174581267</v>
      </c>
    </row>
    <row r="5109" spans="2:11" x14ac:dyDescent="0.55000000000000004">
      <c r="B5109" t="s">
        <v>64</v>
      </c>
      <c r="E5109" s="12" t="s">
        <v>25</v>
      </c>
      <c r="F5109" t="s">
        <v>52</v>
      </c>
      <c r="G5109" t="s">
        <v>57</v>
      </c>
      <c r="I5109" t="s">
        <v>34</v>
      </c>
      <c r="K5109" s="10">
        <v>0.50323738263442719</v>
      </c>
    </row>
    <row r="5110" spans="2:11" x14ac:dyDescent="0.55000000000000004">
      <c r="B5110" t="s">
        <v>64</v>
      </c>
      <c r="E5110" s="12" t="s">
        <v>25</v>
      </c>
      <c r="F5110" t="s">
        <v>52</v>
      </c>
      <c r="G5110" t="s">
        <v>58</v>
      </c>
      <c r="I5110" t="s">
        <v>34</v>
      </c>
      <c r="K5110" s="10">
        <v>0.32094678561976009</v>
      </c>
    </row>
    <row r="5111" spans="2:11" x14ac:dyDescent="0.55000000000000004">
      <c r="B5111" t="s">
        <v>64</v>
      </c>
      <c r="E5111" s="12" t="s">
        <v>25</v>
      </c>
      <c r="F5111" t="s">
        <v>52</v>
      </c>
      <c r="G5111" t="s">
        <v>59</v>
      </c>
      <c r="I5111" t="s">
        <v>35</v>
      </c>
      <c r="K5111" s="10">
        <v>0.25581583174581268</v>
      </c>
    </row>
    <row r="5112" spans="2:11" x14ac:dyDescent="0.55000000000000004">
      <c r="B5112" t="s">
        <v>64</v>
      </c>
      <c r="E5112" s="12" t="s">
        <v>25</v>
      </c>
      <c r="F5112" t="s">
        <v>52</v>
      </c>
      <c r="G5112" t="s">
        <v>57</v>
      </c>
      <c r="I5112" t="s">
        <v>35</v>
      </c>
      <c r="K5112" s="10">
        <v>0.5132373826344272</v>
      </c>
    </row>
    <row r="5113" spans="2:11" x14ac:dyDescent="0.55000000000000004">
      <c r="B5113" t="s">
        <v>64</v>
      </c>
      <c r="E5113" s="12" t="s">
        <v>25</v>
      </c>
      <c r="F5113" t="s">
        <v>52</v>
      </c>
      <c r="G5113" t="s">
        <v>58</v>
      </c>
      <c r="I5113" t="s">
        <v>35</v>
      </c>
      <c r="K5113" s="10">
        <v>0.23094678561976009</v>
      </c>
    </row>
    <row r="5114" spans="2:11" x14ac:dyDescent="0.55000000000000004">
      <c r="B5114" t="s">
        <v>64</v>
      </c>
      <c r="E5114" s="12" t="s">
        <v>25</v>
      </c>
      <c r="F5114" t="s">
        <v>52</v>
      </c>
      <c r="G5114" t="s">
        <v>59</v>
      </c>
      <c r="I5114" t="s">
        <v>36</v>
      </c>
      <c r="K5114" s="10">
        <v>0.25581583174581268</v>
      </c>
    </row>
    <row r="5115" spans="2:11" x14ac:dyDescent="0.55000000000000004">
      <c r="B5115" t="s">
        <v>64</v>
      </c>
      <c r="E5115" s="12" t="s">
        <v>25</v>
      </c>
      <c r="F5115" t="s">
        <v>52</v>
      </c>
      <c r="G5115" t="s">
        <v>57</v>
      </c>
      <c r="I5115" t="s">
        <v>36</v>
      </c>
      <c r="K5115" s="10">
        <v>0.42323738263442717</v>
      </c>
    </row>
    <row r="5116" spans="2:11" x14ac:dyDescent="0.55000000000000004">
      <c r="B5116" t="s">
        <v>64</v>
      </c>
      <c r="E5116" s="12" t="s">
        <v>25</v>
      </c>
      <c r="F5116" t="s">
        <v>52</v>
      </c>
      <c r="G5116" t="s">
        <v>58</v>
      </c>
      <c r="I5116" t="s">
        <v>36</v>
      </c>
      <c r="K5116" s="10">
        <v>0.32094678561976009</v>
      </c>
    </row>
    <row r="5117" spans="2:11" x14ac:dyDescent="0.55000000000000004">
      <c r="B5117" t="s">
        <v>64</v>
      </c>
      <c r="E5117" t="s">
        <v>26</v>
      </c>
      <c r="F5117" t="s">
        <v>52</v>
      </c>
      <c r="G5117" t="s">
        <v>59</v>
      </c>
      <c r="I5117" t="s">
        <v>28</v>
      </c>
      <c r="K5117" s="10">
        <v>0.25581583174581268</v>
      </c>
    </row>
    <row r="5118" spans="2:11" x14ac:dyDescent="0.55000000000000004">
      <c r="B5118" t="s">
        <v>64</v>
      </c>
      <c r="E5118" t="s">
        <v>26</v>
      </c>
      <c r="F5118" t="s">
        <v>52</v>
      </c>
      <c r="G5118" t="s">
        <v>57</v>
      </c>
      <c r="I5118" t="s">
        <v>28</v>
      </c>
      <c r="K5118" s="10">
        <v>0.42323738263442717</v>
      </c>
    </row>
    <row r="5119" spans="2:11" x14ac:dyDescent="0.55000000000000004">
      <c r="B5119" t="s">
        <v>64</v>
      </c>
      <c r="E5119" t="s">
        <v>26</v>
      </c>
      <c r="F5119" t="s">
        <v>52</v>
      </c>
      <c r="G5119" t="s">
        <v>58</v>
      </c>
      <c r="I5119" t="s">
        <v>28</v>
      </c>
      <c r="K5119" s="10">
        <v>0.32094678561976009</v>
      </c>
    </row>
    <row r="5120" spans="2:11" x14ac:dyDescent="0.55000000000000004">
      <c r="B5120" t="s">
        <v>64</v>
      </c>
      <c r="E5120" t="s">
        <v>26</v>
      </c>
      <c r="F5120" t="s">
        <v>52</v>
      </c>
      <c r="G5120" t="s">
        <v>59</v>
      </c>
      <c r="I5120" t="s">
        <v>29</v>
      </c>
      <c r="K5120" s="10">
        <v>0.25581583174581268</v>
      </c>
    </row>
    <row r="5121" spans="2:11" x14ac:dyDescent="0.55000000000000004">
      <c r="B5121" t="s">
        <v>64</v>
      </c>
      <c r="E5121" t="s">
        <v>26</v>
      </c>
      <c r="F5121" t="s">
        <v>52</v>
      </c>
      <c r="G5121" t="s">
        <v>57</v>
      </c>
      <c r="I5121" t="s">
        <v>29</v>
      </c>
      <c r="K5121" s="10">
        <v>0.40323738263442716</v>
      </c>
    </row>
    <row r="5122" spans="2:11" x14ac:dyDescent="0.55000000000000004">
      <c r="B5122" t="s">
        <v>64</v>
      </c>
      <c r="E5122" t="s">
        <v>26</v>
      </c>
      <c r="F5122" t="s">
        <v>52</v>
      </c>
      <c r="G5122" t="s">
        <v>58</v>
      </c>
      <c r="I5122" t="s">
        <v>29</v>
      </c>
      <c r="K5122" s="10">
        <v>0.34094678561976011</v>
      </c>
    </row>
    <row r="5123" spans="2:11" x14ac:dyDescent="0.55000000000000004">
      <c r="B5123" t="s">
        <v>64</v>
      </c>
      <c r="E5123" t="s">
        <v>26</v>
      </c>
      <c r="F5123" t="s">
        <v>52</v>
      </c>
      <c r="G5123" t="s">
        <v>59</v>
      </c>
      <c r="I5123" t="s">
        <v>30</v>
      </c>
      <c r="K5123" s="10">
        <v>0.25581583174581268</v>
      </c>
    </row>
    <row r="5124" spans="2:11" x14ac:dyDescent="0.55000000000000004">
      <c r="B5124" t="s">
        <v>64</v>
      </c>
      <c r="E5124" t="s">
        <v>26</v>
      </c>
      <c r="F5124" t="s">
        <v>52</v>
      </c>
      <c r="G5124" t="s">
        <v>57</v>
      </c>
      <c r="I5124" t="s">
        <v>30</v>
      </c>
      <c r="K5124" s="10">
        <v>0.40323738263442716</v>
      </c>
    </row>
    <row r="5125" spans="2:11" x14ac:dyDescent="0.55000000000000004">
      <c r="B5125" t="s">
        <v>64</v>
      </c>
      <c r="E5125" t="s">
        <v>26</v>
      </c>
      <c r="F5125" t="s">
        <v>52</v>
      </c>
      <c r="G5125" t="s">
        <v>58</v>
      </c>
      <c r="I5125" t="s">
        <v>30</v>
      </c>
      <c r="K5125" s="10">
        <v>0.34094678561976011</v>
      </c>
    </row>
    <row r="5126" spans="2:11" x14ac:dyDescent="0.55000000000000004">
      <c r="B5126" t="s">
        <v>64</v>
      </c>
      <c r="E5126" t="s">
        <v>26</v>
      </c>
      <c r="F5126" t="s">
        <v>52</v>
      </c>
      <c r="G5126" t="s">
        <v>59</v>
      </c>
      <c r="I5126" t="s">
        <v>31</v>
      </c>
      <c r="K5126" s="10">
        <v>0.26581583174581269</v>
      </c>
    </row>
    <row r="5127" spans="2:11" x14ac:dyDescent="0.55000000000000004">
      <c r="B5127" t="s">
        <v>64</v>
      </c>
      <c r="E5127" t="s">
        <v>26</v>
      </c>
      <c r="F5127" t="s">
        <v>52</v>
      </c>
      <c r="G5127" t="s">
        <v>57</v>
      </c>
      <c r="I5127" t="s">
        <v>31</v>
      </c>
      <c r="K5127" s="10">
        <v>0.40323738263442716</v>
      </c>
    </row>
    <row r="5128" spans="2:11" x14ac:dyDescent="0.55000000000000004">
      <c r="B5128" t="s">
        <v>64</v>
      </c>
      <c r="E5128" t="s">
        <v>26</v>
      </c>
      <c r="F5128" t="s">
        <v>52</v>
      </c>
      <c r="G5128" t="s">
        <v>58</v>
      </c>
      <c r="I5128" t="s">
        <v>31</v>
      </c>
      <c r="K5128" s="10">
        <v>0.3309467856197601</v>
      </c>
    </row>
    <row r="5129" spans="2:11" x14ac:dyDescent="0.55000000000000004">
      <c r="B5129" t="s">
        <v>64</v>
      </c>
      <c r="E5129" t="s">
        <v>26</v>
      </c>
      <c r="F5129" t="s">
        <v>52</v>
      </c>
      <c r="G5129" t="s">
        <v>59</v>
      </c>
      <c r="I5129" t="s">
        <v>32</v>
      </c>
      <c r="K5129" s="10">
        <v>0.26581583174581269</v>
      </c>
    </row>
    <row r="5130" spans="2:11" x14ac:dyDescent="0.55000000000000004">
      <c r="B5130" t="s">
        <v>64</v>
      </c>
      <c r="E5130" t="s">
        <v>26</v>
      </c>
      <c r="F5130" t="s">
        <v>52</v>
      </c>
      <c r="G5130" t="s">
        <v>57</v>
      </c>
      <c r="I5130" t="s">
        <v>32</v>
      </c>
      <c r="K5130" s="10">
        <v>0.40323738263442716</v>
      </c>
    </row>
    <row r="5131" spans="2:11" x14ac:dyDescent="0.55000000000000004">
      <c r="B5131" t="s">
        <v>64</v>
      </c>
      <c r="E5131" t="s">
        <v>26</v>
      </c>
      <c r="F5131" t="s">
        <v>52</v>
      </c>
      <c r="G5131" t="s">
        <v>58</v>
      </c>
      <c r="I5131" t="s">
        <v>32</v>
      </c>
      <c r="K5131" s="10">
        <v>0.3309467856197601</v>
      </c>
    </row>
    <row r="5132" spans="2:11" x14ac:dyDescent="0.55000000000000004">
      <c r="B5132" t="s">
        <v>64</v>
      </c>
      <c r="E5132" t="s">
        <v>26</v>
      </c>
      <c r="F5132" t="s">
        <v>52</v>
      </c>
      <c r="G5132" t="s">
        <v>59</v>
      </c>
      <c r="I5132" t="s">
        <v>33</v>
      </c>
      <c r="K5132" s="10">
        <v>0.25581583174581268</v>
      </c>
    </row>
    <row r="5133" spans="2:11" x14ac:dyDescent="0.55000000000000004">
      <c r="B5133" t="s">
        <v>64</v>
      </c>
      <c r="E5133" t="s">
        <v>26</v>
      </c>
      <c r="F5133" t="s">
        <v>52</v>
      </c>
      <c r="G5133" t="s">
        <v>57</v>
      </c>
      <c r="I5133" t="s">
        <v>33</v>
      </c>
      <c r="K5133" s="10">
        <v>0.44323738263442719</v>
      </c>
    </row>
    <row r="5134" spans="2:11" x14ac:dyDescent="0.55000000000000004">
      <c r="B5134" t="s">
        <v>64</v>
      </c>
      <c r="E5134" t="s">
        <v>26</v>
      </c>
      <c r="F5134" t="s">
        <v>52</v>
      </c>
      <c r="G5134" t="s">
        <v>58</v>
      </c>
      <c r="I5134" t="s">
        <v>33</v>
      </c>
      <c r="K5134" s="10">
        <v>0.30094678561976007</v>
      </c>
    </row>
    <row r="5135" spans="2:11" x14ac:dyDescent="0.55000000000000004">
      <c r="B5135" t="s">
        <v>64</v>
      </c>
      <c r="E5135" t="s">
        <v>26</v>
      </c>
      <c r="F5135" t="s">
        <v>52</v>
      </c>
      <c r="G5135" t="s">
        <v>59</v>
      </c>
      <c r="I5135" t="s">
        <v>34</v>
      </c>
      <c r="K5135" s="10">
        <v>0.24581583174581267</v>
      </c>
    </row>
    <row r="5136" spans="2:11" x14ac:dyDescent="0.55000000000000004">
      <c r="B5136" t="s">
        <v>64</v>
      </c>
      <c r="E5136" t="s">
        <v>26</v>
      </c>
      <c r="F5136" t="s">
        <v>52</v>
      </c>
      <c r="G5136" t="s">
        <v>57</v>
      </c>
      <c r="I5136" t="s">
        <v>34</v>
      </c>
      <c r="K5136" s="10">
        <v>0.43323738263442718</v>
      </c>
    </row>
    <row r="5137" spans="2:11" x14ac:dyDescent="0.55000000000000004">
      <c r="B5137" t="s">
        <v>64</v>
      </c>
      <c r="E5137" t="s">
        <v>26</v>
      </c>
      <c r="F5137" t="s">
        <v>52</v>
      </c>
      <c r="G5137" t="s">
        <v>58</v>
      </c>
      <c r="I5137" t="s">
        <v>34</v>
      </c>
      <c r="K5137" s="10">
        <v>0.32094678561976009</v>
      </c>
    </row>
    <row r="5138" spans="2:11" x14ac:dyDescent="0.55000000000000004">
      <c r="B5138" t="s">
        <v>64</v>
      </c>
      <c r="E5138" t="s">
        <v>26</v>
      </c>
      <c r="F5138" t="s">
        <v>52</v>
      </c>
      <c r="G5138" t="s">
        <v>59</v>
      </c>
      <c r="I5138" t="s">
        <v>35</v>
      </c>
      <c r="K5138" s="10">
        <v>0.25581583174581268</v>
      </c>
    </row>
    <row r="5139" spans="2:11" x14ac:dyDescent="0.55000000000000004">
      <c r="B5139" t="s">
        <v>64</v>
      </c>
      <c r="E5139" t="s">
        <v>26</v>
      </c>
      <c r="F5139" t="s">
        <v>52</v>
      </c>
      <c r="G5139" t="s">
        <v>57</v>
      </c>
      <c r="I5139" t="s">
        <v>35</v>
      </c>
      <c r="K5139" s="10">
        <v>0.42323738263442717</v>
      </c>
    </row>
    <row r="5140" spans="2:11" x14ac:dyDescent="0.55000000000000004">
      <c r="B5140" t="s">
        <v>64</v>
      </c>
      <c r="E5140" t="s">
        <v>26</v>
      </c>
      <c r="F5140" t="s">
        <v>52</v>
      </c>
      <c r="G5140" t="s">
        <v>58</v>
      </c>
      <c r="I5140" t="s">
        <v>35</v>
      </c>
      <c r="K5140" s="10">
        <v>0.32094678561976009</v>
      </c>
    </row>
    <row r="5141" spans="2:11" x14ac:dyDescent="0.55000000000000004">
      <c r="B5141" t="s">
        <v>64</v>
      </c>
      <c r="E5141" t="s">
        <v>26</v>
      </c>
      <c r="F5141" t="s">
        <v>52</v>
      </c>
      <c r="G5141" t="s">
        <v>59</v>
      </c>
      <c r="I5141" t="s">
        <v>36</v>
      </c>
      <c r="K5141" s="10">
        <v>0.25581583174581268</v>
      </c>
    </row>
    <row r="5142" spans="2:11" x14ac:dyDescent="0.55000000000000004">
      <c r="B5142" t="s">
        <v>64</v>
      </c>
      <c r="E5142" t="s">
        <v>26</v>
      </c>
      <c r="F5142" t="s">
        <v>52</v>
      </c>
      <c r="G5142" t="s">
        <v>57</v>
      </c>
      <c r="I5142" t="s">
        <v>36</v>
      </c>
      <c r="K5142" s="10">
        <v>0.42323738263442717</v>
      </c>
    </row>
    <row r="5143" spans="2:11" x14ac:dyDescent="0.55000000000000004">
      <c r="B5143" t="s">
        <v>64</v>
      </c>
      <c r="E5143" t="s">
        <v>26</v>
      </c>
      <c r="F5143" t="s">
        <v>52</v>
      </c>
      <c r="G5143" t="s">
        <v>58</v>
      </c>
      <c r="I5143" t="s">
        <v>36</v>
      </c>
      <c r="K5143" s="10">
        <v>0.32094678561976009</v>
      </c>
    </row>
    <row r="5144" spans="2:11" x14ac:dyDescent="0.55000000000000004">
      <c r="B5144" t="s">
        <v>64</v>
      </c>
      <c r="E5144" s="12" t="s">
        <v>8</v>
      </c>
      <c r="G5144" t="s">
        <v>58</v>
      </c>
      <c r="I5144" t="s">
        <v>28</v>
      </c>
      <c r="K5144" s="10">
        <v>0.71259222019058877</v>
      </c>
    </row>
    <row r="5145" spans="2:11" x14ac:dyDescent="0.55000000000000004">
      <c r="B5145" t="s">
        <v>64</v>
      </c>
      <c r="E5145" s="12" t="s">
        <v>8</v>
      </c>
      <c r="G5145" t="s">
        <v>57</v>
      </c>
      <c r="I5145" t="s">
        <v>28</v>
      </c>
      <c r="K5145" s="10">
        <v>0.20563415726639744</v>
      </c>
    </row>
    <row r="5146" spans="2:11" x14ac:dyDescent="0.55000000000000004">
      <c r="B5146" t="s">
        <v>64</v>
      </c>
      <c r="E5146" s="12" t="s">
        <v>8</v>
      </c>
      <c r="G5146" t="s">
        <v>59</v>
      </c>
      <c r="I5146" t="s">
        <v>28</v>
      </c>
      <c r="K5146" s="10">
        <v>8.1773622543013791E-2</v>
      </c>
    </row>
    <row r="5147" spans="2:11" x14ac:dyDescent="0.55000000000000004">
      <c r="B5147" t="s">
        <v>64</v>
      </c>
      <c r="E5147" s="12" t="s">
        <v>8</v>
      </c>
      <c r="G5147" t="s">
        <v>58</v>
      </c>
      <c r="I5147" t="s">
        <v>29</v>
      </c>
      <c r="K5147" s="10">
        <v>0.75759222019058881</v>
      </c>
    </row>
    <row r="5148" spans="2:11" x14ac:dyDescent="0.55000000000000004">
      <c r="B5148" t="s">
        <v>64</v>
      </c>
      <c r="E5148" s="12" t="s">
        <v>8</v>
      </c>
      <c r="G5148" t="s">
        <v>57</v>
      </c>
      <c r="I5148" t="s">
        <v>29</v>
      </c>
      <c r="K5148" s="10">
        <v>0.13063415726639746</v>
      </c>
    </row>
    <row r="5149" spans="2:11" x14ac:dyDescent="0.55000000000000004">
      <c r="B5149" t="s">
        <v>64</v>
      </c>
      <c r="E5149" s="12" t="s">
        <v>8</v>
      </c>
      <c r="G5149" t="s">
        <v>59</v>
      </c>
      <c r="I5149" t="s">
        <v>29</v>
      </c>
      <c r="K5149" s="10">
        <v>0.11177362254301379</v>
      </c>
    </row>
    <row r="5150" spans="2:11" x14ac:dyDescent="0.55000000000000004">
      <c r="B5150" t="s">
        <v>64</v>
      </c>
      <c r="E5150" s="12" t="s">
        <v>8</v>
      </c>
      <c r="G5150" t="s">
        <v>58</v>
      </c>
      <c r="I5150" t="s">
        <v>30</v>
      </c>
      <c r="K5150" s="10">
        <v>0.75759222019058881</v>
      </c>
    </row>
    <row r="5151" spans="2:11" x14ac:dyDescent="0.55000000000000004">
      <c r="B5151" t="s">
        <v>64</v>
      </c>
      <c r="E5151" s="12" t="s">
        <v>8</v>
      </c>
      <c r="G5151" t="s">
        <v>57</v>
      </c>
      <c r="I5151" t="s">
        <v>30</v>
      </c>
      <c r="K5151" s="10">
        <v>0.13063415726639746</v>
      </c>
    </row>
    <row r="5152" spans="2:11" x14ac:dyDescent="0.55000000000000004">
      <c r="B5152" t="s">
        <v>64</v>
      </c>
      <c r="E5152" s="12" t="s">
        <v>8</v>
      </c>
      <c r="G5152" t="s">
        <v>59</v>
      </c>
      <c r="I5152" t="s">
        <v>30</v>
      </c>
      <c r="K5152" s="10">
        <v>0.11177362254301379</v>
      </c>
    </row>
    <row r="5153" spans="2:11" x14ac:dyDescent="0.55000000000000004">
      <c r="B5153" t="s">
        <v>64</v>
      </c>
      <c r="E5153" s="12" t="s">
        <v>8</v>
      </c>
      <c r="G5153" t="s">
        <v>58</v>
      </c>
      <c r="I5153" t="s">
        <v>31</v>
      </c>
      <c r="K5153" s="10">
        <v>0.75759222019058881</v>
      </c>
    </row>
    <row r="5154" spans="2:11" x14ac:dyDescent="0.55000000000000004">
      <c r="B5154" t="s">
        <v>64</v>
      </c>
      <c r="E5154" s="12" t="s">
        <v>8</v>
      </c>
      <c r="G5154" t="s">
        <v>57</v>
      </c>
      <c r="I5154" t="s">
        <v>31</v>
      </c>
      <c r="K5154" s="10">
        <v>0.13063415726639746</v>
      </c>
    </row>
    <row r="5155" spans="2:11" x14ac:dyDescent="0.55000000000000004">
      <c r="B5155" t="s">
        <v>64</v>
      </c>
      <c r="E5155" s="12" t="s">
        <v>8</v>
      </c>
      <c r="G5155" t="s">
        <v>59</v>
      </c>
      <c r="I5155" t="s">
        <v>31</v>
      </c>
      <c r="K5155" s="10">
        <v>0.11177362254301379</v>
      </c>
    </row>
    <row r="5156" spans="2:11" x14ac:dyDescent="0.55000000000000004">
      <c r="B5156" t="s">
        <v>64</v>
      </c>
      <c r="E5156" s="12" t="s">
        <v>8</v>
      </c>
      <c r="G5156" t="s">
        <v>58</v>
      </c>
      <c r="I5156" t="s">
        <v>32</v>
      </c>
      <c r="K5156" s="10">
        <v>0.75759222019058881</v>
      </c>
    </row>
    <row r="5157" spans="2:11" x14ac:dyDescent="0.55000000000000004">
      <c r="B5157" t="s">
        <v>64</v>
      </c>
      <c r="E5157" s="12" t="s">
        <v>8</v>
      </c>
      <c r="G5157" t="s">
        <v>57</v>
      </c>
      <c r="I5157" t="s">
        <v>32</v>
      </c>
      <c r="K5157" s="10">
        <v>0.13063415726639746</v>
      </c>
    </row>
    <row r="5158" spans="2:11" x14ac:dyDescent="0.55000000000000004">
      <c r="B5158" t="s">
        <v>64</v>
      </c>
      <c r="E5158" s="12" t="s">
        <v>8</v>
      </c>
      <c r="G5158" t="s">
        <v>59</v>
      </c>
      <c r="I5158" t="s">
        <v>32</v>
      </c>
      <c r="K5158" s="10">
        <v>0.11177362254301379</v>
      </c>
    </row>
    <row r="5159" spans="2:11" x14ac:dyDescent="0.55000000000000004">
      <c r="B5159" t="s">
        <v>64</v>
      </c>
      <c r="E5159" s="12" t="s">
        <v>8</v>
      </c>
      <c r="G5159" t="s">
        <v>58</v>
      </c>
      <c r="I5159" t="s">
        <v>33</v>
      </c>
      <c r="K5159" s="10">
        <v>0.73759222019058879</v>
      </c>
    </row>
    <row r="5160" spans="2:11" x14ac:dyDescent="0.55000000000000004">
      <c r="B5160" t="s">
        <v>64</v>
      </c>
      <c r="E5160" s="12" t="s">
        <v>8</v>
      </c>
      <c r="G5160" t="s">
        <v>57</v>
      </c>
      <c r="I5160" t="s">
        <v>33</v>
      </c>
      <c r="K5160" s="10">
        <v>0.17063415726639744</v>
      </c>
    </row>
    <row r="5161" spans="2:11" x14ac:dyDescent="0.55000000000000004">
      <c r="B5161" t="s">
        <v>64</v>
      </c>
      <c r="E5161" s="12" t="s">
        <v>8</v>
      </c>
      <c r="G5161" t="s">
        <v>59</v>
      </c>
      <c r="I5161" t="s">
        <v>33</v>
      </c>
      <c r="K5161" s="10">
        <v>9.1773622543013786E-2</v>
      </c>
    </row>
    <row r="5162" spans="2:11" x14ac:dyDescent="0.55000000000000004">
      <c r="B5162" t="s">
        <v>64</v>
      </c>
      <c r="E5162" s="12" t="s">
        <v>8</v>
      </c>
      <c r="G5162" t="s">
        <v>58</v>
      </c>
      <c r="I5162" t="s">
        <v>34</v>
      </c>
      <c r="K5162" s="10">
        <v>0.69759222019058875</v>
      </c>
    </row>
    <row r="5163" spans="2:11" x14ac:dyDescent="0.55000000000000004">
      <c r="B5163" t="s">
        <v>64</v>
      </c>
      <c r="E5163" s="12" t="s">
        <v>8</v>
      </c>
      <c r="G5163" t="s">
        <v>57</v>
      </c>
      <c r="I5163" t="s">
        <v>34</v>
      </c>
      <c r="K5163" s="10">
        <v>0.23063415726639747</v>
      </c>
    </row>
    <row r="5164" spans="2:11" x14ac:dyDescent="0.55000000000000004">
      <c r="B5164" t="s">
        <v>64</v>
      </c>
      <c r="E5164" s="12" t="s">
        <v>8</v>
      </c>
      <c r="G5164" t="s">
        <v>59</v>
      </c>
      <c r="I5164" t="s">
        <v>34</v>
      </c>
      <c r="K5164" s="10">
        <v>7.1773622543013782E-2</v>
      </c>
    </row>
    <row r="5165" spans="2:11" x14ac:dyDescent="0.55000000000000004">
      <c r="B5165" t="s">
        <v>64</v>
      </c>
      <c r="E5165" s="12" t="s">
        <v>8</v>
      </c>
      <c r="G5165" t="s">
        <v>58</v>
      </c>
      <c r="I5165" t="s">
        <v>35</v>
      </c>
      <c r="K5165" s="10">
        <v>0.71259222019058877</v>
      </c>
    </row>
    <row r="5166" spans="2:11" x14ac:dyDescent="0.55000000000000004">
      <c r="B5166" t="s">
        <v>64</v>
      </c>
      <c r="E5166" s="12" t="s">
        <v>8</v>
      </c>
      <c r="G5166" t="s">
        <v>57</v>
      </c>
      <c r="I5166" t="s">
        <v>35</v>
      </c>
      <c r="K5166" s="10">
        <v>0.20563415726639744</v>
      </c>
    </row>
    <row r="5167" spans="2:11" x14ac:dyDescent="0.55000000000000004">
      <c r="B5167" t="s">
        <v>64</v>
      </c>
      <c r="E5167" s="12" t="s">
        <v>8</v>
      </c>
      <c r="G5167" t="s">
        <v>59</v>
      </c>
      <c r="I5167" t="s">
        <v>35</v>
      </c>
      <c r="K5167" s="10">
        <v>8.1773622543013791E-2</v>
      </c>
    </row>
    <row r="5168" spans="2:11" x14ac:dyDescent="0.55000000000000004">
      <c r="B5168" t="s">
        <v>64</v>
      </c>
      <c r="E5168" s="12" t="s">
        <v>8</v>
      </c>
      <c r="G5168" t="s">
        <v>58</v>
      </c>
      <c r="I5168" t="s">
        <v>36</v>
      </c>
      <c r="K5168" s="10">
        <v>0.71259222019058877</v>
      </c>
    </row>
    <row r="5169" spans="2:11" x14ac:dyDescent="0.55000000000000004">
      <c r="B5169" t="s">
        <v>64</v>
      </c>
      <c r="E5169" s="12" t="s">
        <v>8</v>
      </c>
      <c r="G5169" t="s">
        <v>57</v>
      </c>
      <c r="I5169" t="s">
        <v>36</v>
      </c>
      <c r="K5169" s="10">
        <v>0.20563415726639744</v>
      </c>
    </row>
    <row r="5170" spans="2:11" x14ac:dyDescent="0.55000000000000004">
      <c r="B5170" t="s">
        <v>64</v>
      </c>
      <c r="E5170" s="12" t="s">
        <v>8</v>
      </c>
      <c r="G5170" t="s">
        <v>59</v>
      </c>
      <c r="I5170" t="s">
        <v>36</v>
      </c>
      <c r="K5170" s="10">
        <v>8.1773622543013791E-2</v>
      </c>
    </row>
    <row r="5171" spans="2:11" x14ac:dyDescent="0.55000000000000004">
      <c r="B5171" t="s">
        <v>64</v>
      </c>
      <c r="E5171" s="12" t="s">
        <v>25</v>
      </c>
      <c r="G5171" t="s">
        <v>58</v>
      </c>
      <c r="I5171" t="s">
        <v>28</v>
      </c>
      <c r="K5171" s="10">
        <v>0.73759222019058879</v>
      </c>
    </row>
    <row r="5172" spans="2:11" x14ac:dyDescent="0.55000000000000004">
      <c r="B5172" t="s">
        <v>64</v>
      </c>
      <c r="E5172" s="12" t="s">
        <v>25</v>
      </c>
      <c r="G5172" t="s">
        <v>57</v>
      </c>
      <c r="I5172" t="s">
        <v>28</v>
      </c>
      <c r="K5172" s="10">
        <v>0.15063415726639745</v>
      </c>
    </row>
    <row r="5173" spans="2:11" x14ac:dyDescent="0.55000000000000004">
      <c r="B5173" t="s">
        <v>64</v>
      </c>
      <c r="E5173" s="12" t="s">
        <v>25</v>
      </c>
      <c r="G5173" t="s">
        <v>59</v>
      </c>
      <c r="I5173" t="s">
        <v>28</v>
      </c>
      <c r="K5173" s="10">
        <v>0.11177362254301379</v>
      </c>
    </row>
    <row r="5174" spans="2:11" x14ac:dyDescent="0.55000000000000004">
      <c r="B5174" t="s">
        <v>64</v>
      </c>
      <c r="E5174" s="12" t="s">
        <v>25</v>
      </c>
      <c r="G5174" t="s">
        <v>58</v>
      </c>
      <c r="I5174" t="s">
        <v>29</v>
      </c>
      <c r="K5174" s="10">
        <v>0.73759222019058879</v>
      </c>
    </row>
    <row r="5175" spans="2:11" x14ac:dyDescent="0.55000000000000004">
      <c r="B5175" t="s">
        <v>64</v>
      </c>
      <c r="E5175" s="12" t="s">
        <v>25</v>
      </c>
      <c r="G5175" t="s">
        <v>57</v>
      </c>
      <c r="I5175" t="s">
        <v>29</v>
      </c>
      <c r="K5175" s="10">
        <v>0.13063415726639746</v>
      </c>
    </row>
    <row r="5176" spans="2:11" x14ac:dyDescent="0.55000000000000004">
      <c r="B5176" t="s">
        <v>64</v>
      </c>
      <c r="E5176" s="12" t="s">
        <v>25</v>
      </c>
      <c r="G5176" t="s">
        <v>59</v>
      </c>
      <c r="I5176" t="s">
        <v>29</v>
      </c>
      <c r="K5176" s="10">
        <v>0.13177362254301378</v>
      </c>
    </row>
    <row r="5177" spans="2:11" x14ac:dyDescent="0.55000000000000004">
      <c r="B5177" t="s">
        <v>64</v>
      </c>
      <c r="E5177" s="12" t="s">
        <v>25</v>
      </c>
      <c r="G5177" t="s">
        <v>58</v>
      </c>
      <c r="I5177" t="s">
        <v>30</v>
      </c>
      <c r="K5177" s="10">
        <v>0.73759222019058879</v>
      </c>
    </row>
    <row r="5178" spans="2:11" x14ac:dyDescent="0.55000000000000004">
      <c r="B5178" t="s">
        <v>64</v>
      </c>
      <c r="E5178" s="12" t="s">
        <v>25</v>
      </c>
      <c r="G5178" t="s">
        <v>57</v>
      </c>
      <c r="I5178" t="s">
        <v>30</v>
      </c>
      <c r="K5178" s="10">
        <v>0.13063415726639746</v>
      </c>
    </row>
    <row r="5179" spans="2:11" x14ac:dyDescent="0.55000000000000004">
      <c r="B5179" t="s">
        <v>64</v>
      </c>
      <c r="E5179" s="12" t="s">
        <v>25</v>
      </c>
      <c r="G5179" t="s">
        <v>59</v>
      </c>
      <c r="I5179" t="s">
        <v>30</v>
      </c>
      <c r="K5179" s="10">
        <v>0.13177362254301378</v>
      </c>
    </row>
    <row r="5180" spans="2:11" x14ac:dyDescent="0.55000000000000004">
      <c r="B5180" t="s">
        <v>64</v>
      </c>
      <c r="E5180" s="12" t="s">
        <v>25</v>
      </c>
      <c r="G5180" t="s">
        <v>58</v>
      </c>
      <c r="I5180" t="s">
        <v>31</v>
      </c>
      <c r="K5180" s="10">
        <v>0.7475922201905888</v>
      </c>
    </row>
    <row r="5181" spans="2:11" x14ac:dyDescent="0.55000000000000004">
      <c r="B5181" t="s">
        <v>64</v>
      </c>
      <c r="E5181" s="12" t="s">
        <v>25</v>
      </c>
      <c r="G5181" t="s">
        <v>57</v>
      </c>
      <c r="I5181" t="s">
        <v>31</v>
      </c>
      <c r="K5181" s="10">
        <v>0.13063415726639746</v>
      </c>
    </row>
    <row r="5182" spans="2:11" x14ac:dyDescent="0.55000000000000004">
      <c r="B5182" t="s">
        <v>64</v>
      </c>
      <c r="E5182" s="12" t="s">
        <v>25</v>
      </c>
      <c r="G5182" t="s">
        <v>59</v>
      </c>
      <c r="I5182" t="s">
        <v>31</v>
      </c>
      <c r="K5182" s="10">
        <v>0.12177362254301378</v>
      </c>
    </row>
    <row r="5183" spans="2:11" x14ac:dyDescent="0.55000000000000004">
      <c r="B5183" t="s">
        <v>64</v>
      </c>
      <c r="E5183" s="12" t="s">
        <v>25</v>
      </c>
      <c r="G5183" t="s">
        <v>58</v>
      </c>
      <c r="I5183" t="s">
        <v>32</v>
      </c>
      <c r="K5183" s="10">
        <v>0.7475922201905888</v>
      </c>
    </row>
    <row r="5184" spans="2:11" x14ac:dyDescent="0.55000000000000004">
      <c r="B5184" t="s">
        <v>64</v>
      </c>
      <c r="E5184" s="12" t="s">
        <v>25</v>
      </c>
      <c r="G5184" t="s">
        <v>57</v>
      </c>
      <c r="I5184" t="s">
        <v>32</v>
      </c>
      <c r="K5184" s="10">
        <v>0.13063415726639746</v>
      </c>
    </row>
    <row r="5185" spans="2:11" x14ac:dyDescent="0.55000000000000004">
      <c r="B5185" t="s">
        <v>64</v>
      </c>
      <c r="E5185" s="12" t="s">
        <v>25</v>
      </c>
      <c r="G5185" t="s">
        <v>59</v>
      </c>
      <c r="I5185" t="s">
        <v>32</v>
      </c>
      <c r="K5185" s="10">
        <v>0.12177362254301378</v>
      </c>
    </row>
    <row r="5186" spans="2:11" x14ac:dyDescent="0.55000000000000004">
      <c r="B5186" t="s">
        <v>64</v>
      </c>
      <c r="E5186" s="12" t="s">
        <v>25</v>
      </c>
      <c r="G5186" t="s">
        <v>58</v>
      </c>
      <c r="I5186" t="s">
        <v>33</v>
      </c>
      <c r="K5186" s="10">
        <v>0.73759222019058879</v>
      </c>
    </row>
    <row r="5187" spans="2:11" x14ac:dyDescent="0.55000000000000004">
      <c r="B5187" t="s">
        <v>64</v>
      </c>
      <c r="E5187" s="12" t="s">
        <v>25</v>
      </c>
      <c r="G5187" t="s">
        <v>57</v>
      </c>
      <c r="I5187" t="s">
        <v>33</v>
      </c>
      <c r="K5187" s="10">
        <v>0.17063415726639744</v>
      </c>
    </row>
    <row r="5188" spans="2:11" x14ac:dyDescent="0.55000000000000004">
      <c r="B5188" t="s">
        <v>64</v>
      </c>
      <c r="E5188" s="12" t="s">
        <v>25</v>
      </c>
      <c r="G5188" t="s">
        <v>59</v>
      </c>
      <c r="I5188" t="s">
        <v>33</v>
      </c>
      <c r="K5188" s="10">
        <v>9.1773622543013786E-2</v>
      </c>
    </row>
    <row r="5189" spans="2:11" x14ac:dyDescent="0.55000000000000004">
      <c r="B5189" t="s">
        <v>64</v>
      </c>
      <c r="E5189" s="12" t="s">
        <v>25</v>
      </c>
      <c r="G5189" t="s">
        <v>58</v>
      </c>
      <c r="I5189" t="s">
        <v>34</v>
      </c>
      <c r="K5189" s="10">
        <v>0.65759222019058883</v>
      </c>
    </row>
    <row r="5190" spans="2:11" x14ac:dyDescent="0.55000000000000004">
      <c r="B5190" t="s">
        <v>64</v>
      </c>
      <c r="E5190" s="12" t="s">
        <v>25</v>
      </c>
      <c r="G5190" t="s">
        <v>57</v>
      </c>
      <c r="I5190" t="s">
        <v>34</v>
      </c>
      <c r="K5190" s="10">
        <v>0.23063415726639747</v>
      </c>
    </row>
    <row r="5191" spans="2:11" x14ac:dyDescent="0.55000000000000004">
      <c r="B5191" t="s">
        <v>64</v>
      </c>
      <c r="E5191" s="12" t="s">
        <v>25</v>
      </c>
      <c r="G5191" t="s">
        <v>59</v>
      </c>
      <c r="I5191" t="s">
        <v>34</v>
      </c>
      <c r="K5191" s="10">
        <v>0.11177362254301379</v>
      </c>
    </row>
    <row r="5192" spans="2:11" x14ac:dyDescent="0.55000000000000004">
      <c r="B5192" t="s">
        <v>64</v>
      </c>
      <c r="E5192" s="12" t="s">
        <v>25</v>
      </c>
      <c r="G5192" t="s">
        <v>58</v>
      </c>
      <c r="I5192" t="s">
        <v>35</v>
      </c>
      <c r="K5192" s="10">
        <v>0.73759222019058879</v>
      </c>
    </row>
    <row r="5193" spans="2:11" x14ac:dyDescent="0.55000000000000004">
      <c r="B5193" t="s">
        <v>64</v>
      </c>
      <c r="E5193" s="12" t="s">
        <v>25</v>
      </c>
      <c r="G5193" t="s">
        <v>57</v>
      </c>
      <c r="I5193" t="s">
        <v>35</v>
      </c>
      <c r="K5193" s="10">
        <v>0.24063415726639745</v>
      </c>
    </row>
    <row r="5194" spans="2:11" x14ac:dyDescent="0.55000000000000004">
      <c r="B5194" t="s">
        <v>64</v>
      </c>
      <c r="E5194" s="12" t="s">
        <v>25</v>
      </c>
      <c r="G5194" t="s">
        <v>59</v>
      </c>
      <c r="I5194" t="s">
        <v>35</v>
      </c>
      <c r="K5194" s="10">
        <v>2.1773622543013793E-2</v>
      </c>
    </row>
    <row r="5195" spans="2:11" x14ac:dyDescent="0.55000000000000004">
      <c r="B5195" t="s">
        <v>64</v>
      </c>
      <c r="E5195" s="12" t="s">
        <v>25</v>
      </c>
      <c r="G5195" t="s">
        <v>58</v>
      </c>
      <c r="I5195" t="s">
        <v>36</v>
      </c>
      <c r="K5195" s="10">
        <v>0.73759222019058879</v>
      </c>
    </row>
    <row r="5196" spans="2:11" x14ac:dyDescent="0.55000000000000004">
      <c r="B5196" t="s">
        <v>64</v>
      </c>
      <c r="E5196" s="12" t="s">
        <v>25</v>
      </c>
      <c r="G5196" t="s">
        <v>57</v>
      </c>
      <c r="I5196" t="s">
        <v>36</v>
      </c>
      <c r="K5196" s="10">
        <v>0.15063415726639745</v>
      </c>
    </row>
    <row r="5197" spans="2:11" x14ac:dyDescent="0.55000000000000004">
      <c r="B5197" t="s">
        <v>64</v>
      </c>
      <c r="E5197" s="12" t="s">
        <v>25</v>
      </c>
      <c r="G5197" t="s">
        <v>59</v>
      </c>
      <c r="I5197" t="s">
        <v>36</v>
      </c>
      <c r="K5197" s="10">
        <v>0.11177362254301379</v>
      </c>
    </row>
    <row r="5198" spans="2:11" x14ac:dyDescent="0.55000000000000004">
      <c r="B5198" t="s">
        <v>64</v>
      </c>
      <c r="E5198" t="s">
        <v>26</v>
      </c>
      <c r="G5198" t="s">
        <v>58</v>
      </c>
      <c r="I5198" t="s">
        <v>28</v>
      </c>
      <c r="K5198" s="10">
        <v>0.73759222019058879</v>
      </c>
    </row>
    <row r="5199" spans="2:11" x14ac:dyDescent="0.55000000000000004">
      <c r="B5199" t="s">
        <v>64</v>
      </c>
      <c r="E5199" t="s">
        <v>26</v>
      </c>
      <c r="G5199" t="s">
        <v>57</v>
      </c>
      <c r="I5199" t="s">
        <v>28</v>
      </c>
      <c r="K5199" s="10">
        <v>0.15063415726639745</v>
      </c>
    </row>
    <row r="5200" spans="2:11" x14ac:dyDescent="0.55000000000000004">
      <c r="B5200" t="s">
        <v>64</v>
      </c>
      <c r="E5200" t="s">
        <v>26</v>
      </c>
      <c r="G5200" t="s">
        <v>59</v>
      </c>
      <c r="I5200" t="s">
        <v>28</v>
      </c>
      <c r="K5200" s="10">
        <v>0.11177362254301379</v>
      </c>
    </row>
    <row r="5201" spans="2:11" x14ac:dyDescent="0.55000000000000004">
      <c r="B5201" t="s">
        <v>64</v>
      </c>
      <c r="E5201" t="s">
        <v>26</v>
      </c>
      <c r="G5201" t="s">
        <v>58</v>
      </c>
      <c r="I5201" t="s">
        <v>29</v>
      </c>
      <c r="K5201" s="10">
        <v>0.73759222019058879</v>
      </c>
    </row>
    <row r="5202" spans="2:11" x14ac:dyDescent="0.55000000000000004">
      <c r="B5202" t="s">
        <v>64</v>
      </c>
      <c r="E5202" t="s">
        <v>26</v>
      </c>
      <c r="G5202" t="s">
        <v>57</v>
      </c>
      <c r="I5202" t="s">
        <v>29</v>
      </c>
      <c r="K5202" s="10">
        <v>0.13063415726639746</v>
      </c>
    </row>
    <row r="5203" spans="2:11" x14ac:dyDescent="0.55000000000000004">
      <c r="B5203" t="s">
        <v>64</v>
      </c>
      <c r="E5203" t="s">
        <v>26</v>
      </c>
      <c r="G5203" t="s">
        <v>59</v>
      </c>
      <c r="I5203" t="s">
        <v>29</v>
      </c>
      <c r="K5203" s="10">
        <v>0.13177362254301378</v>
      </c>
    </row>
    <row r="5204" spans="2:11" x14ac:dyDescent="0.55000000000000004">
      <c r="B5204" t="s">
        <v>64</v>
      </c>
      <c r="E5204" t="s">
        <v>26</v>
      </c>
      <c r="G5204" t="s">
        <v>58</v>
      </c>
      <c r="I5204" t="s">
        <v>30</v>
      </c>
      <c r="K5204" s="10">
        <v>0.73759222019058879</v>
      </c>
    </row>
    <row r="5205" spans="2:11" x14ac:dyDescent="0.55000000000000004">
      <c r="B5205" t="s">
        <v>64</v>
      </c>
      <c r="E5205" t="s">
        <v>26</v>
      </c>
      <c r="G5205" t="s">
        <v>57</v>
      </c>
      <c r="I5205" t="s">
        <v>30</v>
      </c>
      <c r="K5205" s="10">
        <v>0.13063415726639746</v>
      </c>
    </row>
    <row r="5206" spans="2:11" x14ac:dyDescent="0.55000000000000004">
      <c r="B5206" t="s">
        <v>64</v>
      </c>
      <c r="E5206" t="s">
        <v>26</v>
      </c>
      <c r="G5206" t="s">
        <v>59</v>
      </c>
      <c r="I5206" t="s">
        <v>30</v>
      </c>
      <c r="K5206" s="10">
        <v>0.13177362254301378</v>
      </c>
    </row>
    <row r="5207" spans="2:11" x14ac:dyDescent="0.55000000000000004">
      <c r="B5207" t="s">
        <v>64</v>
      </c>
      <c r="E5207" t="s">
        <v>26</v>
      </c>
      <c r="G5207" t="s">
        <v>58</v>
      </c>
      <c r="I5207" t="s">
        <v>31</v>
      </c>
      <c r="K5207" s="10">
        <v>0.7475922201905888</v>
      </c>
    </row>
    <row r="5208" spans="2:11" x14ac:dyDescent="0.55000000000000004">
      <c r="B5208" t="s">
        <v>64</v>
      </c>
      <c r="E5208" t="s">
        <v>26</v>
      </c>
      <c r="G5208" t="s">
        <v>57</v>
      </c>
      <c r="I5208" t="s">
        <v>31</v>
      </c>
      <c r="K5208" s="10">
        <v>0.13063415726639746</v>
      </c>
    </row>
    <row r="5209" spans="2:11" x14ac:dyDescent="0.55000000000000004">
      <c r="B5209" t="s">
        <v>64</v>
      </c>
      <c r="E5209" t="s">
        <v>26</v>
      </c>
      <c r="G5209" t="s">
        <v>59</v>
      </c>
      <c r="I5209" t="s">
        <v>31</v>
      </c>
      <c r="K5209" s="10">
        <v>0.12177362254301378</v>
      </c>
    </row>
    <row r="5210" spans="2:11" x14ac:dyDescent="0.55000000000000004">
      <c r="B5210" t="s">
        <v>64</v>
      </c>
      <c r="E5210" t="s">
        <v>26</v>
      </c>
      <c r="G5210" t="s">
        <v>58</v>
      </c>
      <c r="I5210" t="s">
        <v>32</v>
      </c>
      <c r="K5210" s="10">
        <v>0.7475922201905888</v>
      </c>
    </row>
    <row r="5211" spans="2:11" x14ac:dyDescent="0.55000000000000004">
      <c r="B5211" t="s">
        <v>64</v>
      </c>
      <c r="E5211" t="s">
        <v>26</v>
      </c>
      <c r="G5211" t="s">
        <v>57</v>
      </c>
      <c r="I5211" t="s">
        <v>32</v>
      </c>
      <c r="K5211" s="10">
        <v>0.13063415726639746</v>
      </c>
    </row>
    <row r="5212" spans="2:11" x14ac:dyDescent="0.55000000000000004">
      <c r="B5212" t="s">
        <v>64</v>
      </c>
      <c r="E5212" t="s">
        <v>26</v>
      </c>
      <c r="G5212" t="s">
        <v>59</v>
      </c>
      <c r="I5212" t="s">
        <v>32</v>
      </c>
      <c r="K5212" s="10">
        <v>0.12177362254301378</v>
      </c>
    </row>
    <row r="5213" spans="2:11" x14ac:dyDescent="0.55000000000000004">
      <c r="B5213" t="s">
        <v>64</v>
      </c>
      <c r="E5213" t="s">
        <v>26</v>
      </c>
      <c r="G5213" t="s">
        <v>58</v>
      </c>
      <c r="I5213" t="s">
        <v>33</v>
      </c>
      <c r="K5213" s="10">
        <v>0.73759222019058879</v>
      </c>
    </row>
    <row r="5214" spans="2:11" x14ac:dyDescent="0.55000000000000004">
      <c r="B5214" t="s">
        <v>64</v>
      </c>
      <c r="E5214" t="s">
        <v>26</v>
      </c>
      <c r="G5214" t="s">
        <v>57</v>
      </c>
      <c r="I5214" t="s">
        <v>33</v>
      </c>
      <c r="K5214" s="10">
        <v>0.17063415726639744</v>
      </c>
    </row>
    <row r="5215" spans="2:11" x14ac:dyDescent="0.55000000000000004">
      <c r="B5215" t="s">
        <v>64</v>
      </c>
      <c r="E5215" t="s">
        <v>26</v>
      </c>
      <c r="G5215" t="s">
        <v>59</v>
      </c>
      <c r="I5215" t="s">
        <v>33</v>
      </c>
      <c r="K5215" s="10">
        <v>9.1773622543013786E-2</v>
      </c>
    </row>
    <row r="5216" spans="2:11" x14ac:dyDescent="0.55000000000000004">
      <c r="B5216" t="s">
        <v>64</v>
      </c>
      <c r="E5216" t="s">
        <v>26</v>
      </c>
      <c r="G5216" t="s">
        <v>58</v>
      </c>
      <c r="I5216" t="s">
        <v>34</v>
      </c>
      <c r="K5216" s="10">
        <v>0.72759222019058878</v>
      </c>
    </row>
    <row r="5217" spans="2:11" x14ac:dyDescent="0.55000000000000004">
      <c r="B5217" t="s">
        <v>64</v>
      </c>
      <c r="E5217" t="s">
        <v>26</v>
      </c>
      <c r="G5217" t="s">
        <v>57</v>
      </c>
      <c r="I5217" t="s">
        <v>34</v>
      </c>
      <c r="K5217" s="10">
        <v>0.16063415726639746</v>
      </c>
    </row>
    <row r="5218" spans="2:11" x14ac:dyDescent="0.55000000000000004">
      <c r="B5218" t="s">
        <v>64</v>
      </c>
      <c r="E5218" t="s">
        <v>26</v>
      </c>
      <c r="G5218" t="s">
        <v>59</v>
      </c>
      <c r="I5218" t="s">
        <v>34</v>
      </c>
      <c r="K5218" s="10">
        <v>0.11177362254301379</v>
      </c>
    </row>
    <row r="5219" spans="2:11" x14ac:dyDescent="0.55000000000000004">
      <c r="B5219" t="s">
        <v>64</v>
      </c>
      <c r="E5219" t="s">
        <v>26</v>
      </c>
      <c r="G5219" t="s">
        <v>58</v>
      </c>
      <c r="I5219" t="s">
        <v>35</v>
      </c>
      <c r="K5219" s="10">
        <v>0.73759222019058879</v>
      </c>
    </row>
    <row r="5220" spans="2:11" x14ac:dyDescent="0.55000000000000004">
      <c r="B5220" t="s">
        <v>64</v>
      </c>
      <c r="E5220" t="s">
        <v>26</v>
      </c>
      <c r="G5220" t="s">
        <v>57</v>
      </c>
      <c r="I5220" t="s">
        <v>35</v>
      </c>
      <c r="K5220" s="10">
        <v>0.15063415726639745</v>
      </c>
    </row>
    <row r="5221" spans="2:11" x14ac:dyDescent="0.55000000000000004">
      <c r="B5221" t="s">
        <v>64</v>
      </c>
      <c r="E5221" t="s">
        <v>26</v>
      </c>
      <c r="G5221" t="s">
        <v>59</v>
      </c>
      <c r="I5221" t="s">
        <v>35</v>
      </c>
      <c r="K5221" s="10">
        <v>0.11177362254301379</v>
      </c>
    </row>
    <row r="5222" spans="2:11" x14ac:dyDescent="0.55000000000000004">
      <c r="B5222" t="s">
        <v>64</v>
      </c>
      <c r="E5222" t="s">
        <v>26</v>
      </c>
      <c r="G5222" t="s">
        <v>58</v>
      </c>
      <c r="I5222" t="s">
        <v>36</v>
      </c>
      <c r="K5222" s="10">
        <v>0.73759222019058879</v>
      </c>
    </row>
    <row r="5223" spans="2:11" x14ac:dyDescent="0.55000000000000004">
      <c r="B5223" t="s">
        <v>64</v>
      </c>
      <c r="E5223" t="s">
        <v>26</v>
      </c>
      <c r="G5223" t="s">
        <v>57</v>
      </c>
      <c r="I5223" t="s">
        <v>36</v>
      </c>
      <c r="K5223" s="10">
        <v>0.15063415726639745</v>
      </c>
    </row>
    <row r="5224" spans="2:11" x14ac:dyDescent="0.55000000000000004">
      <c r="B5224" t="s">
        <v>64</v>
      </c>
      <c r="E5224" t="s">
        <v>26</v>
      </c>
      <c r="G5224" t="s">
        <v>59</v>
      </c>
      <c r="I5224" t="s">
        <v>36</v>
      </c>
      <c r="K5224" s="10">
        <v>0.11177362254301379</v>
      </c>
    </row>
    <row r="5225" spans="2:11" x14ac:dyDescent="0.55000000000000004">
      <c r="E5225" s="12" t="s">
        <v>8</v>
      </c>
      <c r="G5225" t="s">
        <v>58</v>
      </c>
      <c r="I5225" t="s">
        <v>28</v>
      </c>
      <c r="K5225" s="10">
        <v>0.28825203070146155</v>
      </c>
    </row>
    <row r="5226" spans="2:11" x14ac:dyDescent="0.55000000000000004">
      <c r="E5226" s="12" t="s">
        <v>8</v>
      </c>
      <c r="G5226" t="s">
        <v>57</v>
      </c>
      <c r="I5226" t="s">
        <v>28</v>
      </c>
      <c r="K5226" s="10">
        <v>0.51532450099960381</v>
      </c>
    </row>
    <row r="5227" spans="2:11" x14ac:dyDescent="0.55000000000000004">
      <c r="E5227" s="12" t="s">
        <v>8</v>
      </c>
      <c r="G5227" t="s">
        <v>59</v>
      </c>
      <c r="I5227" t="s">
        <v>28</v>
      </c>
      <c r="K5227" s="10">
        <v>0.19642346829893473</v>
      </c>
    </row>
    <row r="5228" spans="2:11" x14ac:dyDescent="0.55000000000000004">
      <c r="E5228" s="12" t="s">
        <v>8</v>
      </c>
      <c r="G5228" t="s">
        <v>58</v>
      </c>
      <c r="I5228" t="s">
        <v>29</v>
      </c>
      <c r="K5228" s="10">
        <v>0.31325203070146157</v>
      </c>
    </row>
    <row r="5229" spans="2:11" x14ac:dyDescent="0.55000000000000004">
      <c r="E5229" s="12" t="s">
        <v>8</v>
      </c>
      <c r="G5229" t="s">
        <v>57</v>
      </c>
      <c r="I5229" t="s">
        <v>29</v>
      </c>
      <c r="K5229" s="10">
        <v>0.46032450099960376</v>
      </c>
    </row>
    <row r="5230" spans="2:11" x14ac:dyDescent="0.55000000000000004">
      <c r="E5230" s="12" t="s">
        <v>8</v>
      </c>
      <c r="G5230" t="s">
        <v>59</v>
      </c>
      <c r="I5230" t="s">
        <v>29</v>
      </c>
      <c r="K5230" s="10">
        <v>0.22642346829893473</v>
      </c>
    </row>
    <row r="5231" spans="2:11" x14ac:dyDescent="0.55000000000000004">
      <c r="E5231" s="12" t="s">
        <v>8</v>
      </c>
      <c r="G5231" t="s">
        <v>58</v>
      </c>
      <c r="I5231" t="s">
        <v>30</v>
      </c>
      <c r="K5231" s="10">
        <v>0.31325203070146157</v>
      </c>
    </row>
    <row r="5232" spans="2:11" x14ac:dyDescent="0.55000000000000004">
      <c r="E5232" s="12" t="s">
        <v>8</v>
      </c>
      <c r="G5232" t="s">
        <v>57</v>
      </c>
      <c r="I5232" t="s">
        <v>30</v>
      </c>
      <c r="K5232" s="10">
        <v>0.46032450099960376</v>
      </c>
    </row>
    <row r="5233" spans="5:11" x14ac:dyDescent="0.55000000000000004">
      <c r="E5233" s="12" t="s">
        <v>8</v>
      </c>
      <c r="G5233" t="s">
        <v>59</v>
      </c>
      <c r="I5233" t="s">
        <v>30</v>
      </c>
      <c r="K5233" s="10">
        <v>0.22642346829893473</v>
      </c>
    </row>
    <row r="5234" spans="5:11" x14ac:dyDescent="0.55000000000000004">
      <c r="E5234" s="12" t="s">
        <v>8</v>
      </c>
      <c r="G5234" t="s">
        <v>58</v>
      </c>
      <c r="I5234" t="s">
        <v>31</v>
      </c>
      <c r="K5234" s="10">
        <v>0.29325203070146155</v>
      </c>
    </row>
    <row r="5235" spans="5:11" x14ac:dyDescent="0.55000000000000004">
      <c r="E5235" s="12" t="s">
        <v>8</v>
      </c>
      <c r="G5235" t="s">
        <v>57</v>
      </c>
      <c r="I5235" t="s">
        <v>31</v>
      </c>
      <c r="K5235" s="10">
        <v>0.44032450099960374</v>
      </c>
    </row>
    <row r="5236" spans="5:11" x14ac:dyDescent="0.55000000000000004">
      <c r="E5236" s="12" t="s">
        <v>8</v>
      </c>
      <c r="G5236" t="s">
        <v>59</v>
      </c>
      <c r="I5236" t="s">
        <v>31</v>
      </c>
      <c r="K5236" s="10">
        <v>0.26642346829893471</v>
      </c>
    </row>
    <row r="5237" spans="5:11" x14ac:dyDescent="0.55000000000000004">
      <c r="E5237" s="12" t="s">
        <v>8</v>
      </c>
      <c r="G5237" t="s">
        <v>58</v>
      </c>
      <c r="I5237" t="s">
        <v>32</v>
      </c>
      <c r="K5237" s="10">
        <v>0.29325203070146155</v>
      </c>
    </row>
    <row r="5238" spans="5:11" x14ac:dyDescent="0.55000000000000004">
      <c r="E5238" s="12" t="s">
        <v>8</v>
      </c>
      <c r="G5238" t="s">
        <v>57</v>
      </c>
      <c r="I5238" t="s">
        <v>32</v>
      </c>
      <c r="K5238" s="10">
        <v>0.44032450099960374</v>
      </c>
    </row>
    <row r="5239" spans="5:11" x14ac:dyDescent="0.55000000000000004">
      <c r="E5239" s="12" t="s">
        <v>8</v>
      </c>
      <c r="G5239" t="s">
        <v>59</v>
      </c>
      <c r="I5239" t="s">
        <v>32</v>
      </c>
      <c r="K5239" s="10">
        <v>0.26642346829893471</v>
      </c>
    </row>
    <row r="5240" spans="5:11" x14ac:dyDescent="0.55000000000000004">
      <c r="E5240" s="12" t="s">
        <v>8</v>
      </c>
      <c r="G5240" t="s">
        <v>58</v>
      </c>
      <c r="I5240" t="s">
        <v>33</v>
      </c>
      <c r="K5240" s="10">
        <v>0.31325203070146157</v>
      </c>
    </row>
    <row r="5241" spans="5:11" x14ac:dyDescent="0.55000000000000004">
      <c r="E5241" s="12" t="s">
        <v>8</v>
      </c>
      <c r="G5241" t="s">
        <v>57</v>
      </c>
      <c r="I5241" t="s">
        <v>33</v>
      </c>
      <c r="K5241" s="10">
        <v>0.48032450099960378</v>
      </c>
    </row>
    <row r="5242" spans="5:11" x14ac:dyDescent="0.55000000000000004">
      <c r="E5242" s="12" t="s">
        <v>8</v>
      </c>
      <c r="G5242" t="s">
        <v>59</v>
      </c>
      <c r="I5242" t="s">
        <v>33</v>
      </c>
      <c r="K5242" s="10">
        <v>0.20642346829893474</v>
      </c>
    </row>
    <row r="5243" spans="5:11" x14ac:dyDescent="0.55000000000000004">
      <c r="E5243" s="12" t="s">
        <v>8</v>
      </c>
      <c r="G5243" t="s">
        <v>58</v>
      </c>
      <c r="I5243" t="s">
        <v>34</v>
      </c>
      <c r="K5243" s="10">
        <v>0.27325203070146159</v>
      </c>
    </row>
    <row r="5244" spans="5:11" x14ac:dyDescent="0.55000000000000004">
      <c r="E5244" s="12" t="s">
        <v>8</v>
      </c>
      <c r="G5244" t="s">
        <v>57</v>
      </c>
      <c r="I5244" t="s">
        <v>34</v>
      </c>
      <c r="K5244" s="10">
        <v>0.54032450099960372</v>
      </c>
    </row>
    <row r="5245" spans="5:11" x14ac:dyDescent="0.55000000000000004">
      <c r="E5245" s="12" t="s">
        <v>8</v>
      </c>
      <c r="G5245" t="s">
        <v>59</v>
      </c>
      <c r="I5245" t="s">
        <v>34</v>
      </c>
      <c r="K5245" s="10">
        <v>0.18642346829893472</v>
      </c>
    </row>
    <row r="5246" spans="5:11" x14ac:dyDescent="0.55000000000000004">
      <c r="E5246" s="12" t="s">
        <v>8</v>
      </c>
      <c r="G5246" t="s">
        <v>58</v>
      </c>
      <c r="I5246" t="s">
        <v>35</v>
      </c>
      <c r="K5246" s="10">
        <v>0.28825203070146155</v>
      </c>
    </row>
    <row r="5247" spans="5:11" x14ac:dyDescent="0.55000000000000004">
      <c r="E5247" s="12" t="s">
        <v>8</v>
      </c>
      <c r="G5247" t="s">
        <v>57</v>
      </c>
      <c r="I5247" t="s">
        <v>35</v>
      </c>
      <c r="K5247" s="10">
        <v>0.51532450099960381</v>
      </c>
    </row>
    <row r="5248" spans="5:11" x14ac:dyDescent="0.55000000000000004">
      <c r="E5248" s="12" t="s">
        <v>8</v>
      </c>
      <c r="G5248" t="s">
        <v>59</v>
      </c>
      <c r="I5248" t="s">
        <v>35</v>
      </c>
      <c r="K5248" s="10">
        <v>0.19642346829893473</v>
      </c>
    </row>
    <row r="5249" spans="5:11" x14ac:dyDescent="0.55000000000000004">
      <c r="E5249" s="12" t="s">
        <v>8</v>
      </c>
      <c r="G5249" t="s">
        <v>58</v>
      </c>
      <c r="I5249" t="s">
        <v>36</v>
      </c>
      <c r="K5249" s="10">
        <v>0.28825203070146155</v>
      </c>
    </row>
    <row r="5250" spans="5:11" x14ac:dyDescent="0.55000000000000004">
      <c r="E5250" s="12" t="s">
        <v>8</v>
      </c>
      <c r="G5250" t="s">
        <v>57</v>
      </c>
      <c r="I5250" t="s">
        <v>36</v>
      </c>
      <c r="K5250" s="10">
        <v>0.51532450099960381</v>
      </c>
    </row>
    <row r="5251" spans="5:11" x14ac:dyDescent="0.55000000000000004">
      <c r="E5251" s="12" t="s">
        <v>8</v>
      </c>
      <c r="G5251" t="s">
        <v>59</v>
      </c>
      <c r="I5251" t="s">
        <v>36</v>
      </c>
      <c r="K5251" s="10">
        <v>0.19642346829893473</v>
      </c>
    </row>
    <row r="5252" spans="5:11" x14ac:dyDescent="0.55000000000000004">
      <c r="E5252" s="12" t="s">
        <v>25</v>
      </c>
      <c r="G5252" t="s">
        <v>58</v>
      </c>
      <c r="I5252" t="s">
        <v>28</v>
      </c>
      <c r="K5252" s="10">
        <v>0.31325203070146157</v>
      </c>
    </row>
    <row r="5253" spans="5:11" x14ac:dyDescent="0.55000000000000004">
      <c r="E5253" s="12" t="s">
        <v>25</v>
      </c>
      <c r="G5253" t="s">
        <v>57</v>
      </c>
      <c r="I5253" t="s">
        <v>28</v>
      </c>
      <c r="K5253" s="10">
        <v>0.46032450099960376</v>
      </c>
    </row>
    <row r="5254" spans="5:11" x14ac:dyDescent="0.55000000000000004">
      <c r="E5254" s="12" t="s">
        <v>25</v>
      </c>
      <c r="G5254" t="s">
        <v>59</v>
      </c>
      <c r="I5254" t="s">
        <v>28</v>
      </c>
      <c r="K5254" s="10">
        <v>0.22642346829893473</v>
      </c>
    </row>
    <row r="5255" spans="5:11" x14ac:dyDescent="0.55000000000000004">
      <c r="E5255" s="12" t="s">
        <v>25</v>
      </c>
      <c r="G5255" t="s">
        <v>58</v>
      </c>
      <c r="I5255" t="s">
        <v>29</v>
      </c>
      <c r="K5255" s="10">
        <v>0.31325203070146157</v>
      </c>
    </row>
    <row r="5256" spans="5:11" x14ac:dyDescent="0.55000000000000004">
      <c r="E5256" s="12" t="s">
        <v>25</v>
      </c>
      <c r="G5256" t="s">
        <v>57</v>
      </c>
      <c r="I5256" t="s">
        <v>29</v>
      </c>
      <c r="K5256" s="10">
        <v>0.46032450099960376</v>
      </c>
    </row>
    <row r="5257" spans="5:11" x14ac:dyDescent="0.55000000000000004">
      <c r="E5257" s="12" t="s">
        <v>25</v>
      </c>
      <c r="G5257" t="s">
        <v>59</v>
      </c>
      <c r="I5257" t="s">
        <v>29</v>
      </c>
      <c r="K5257" s="10">
        <v>0.22642346829893473</v>
      </c>
    </row>
    <row r="5258" spans="5:11" x14ac:dyDescent="0.55000000000000004">
      <c r="E5258" s="12" t="s">
        <v>25</v>
      </c>
      <c r="G5258" t="s">
        <v>58</v>
      </c>
      <c r="I5258" t="s">
        <v>30</v>
      </c>
      <c r="K5258" s="10">
        <v>0.31325203070146157</v>
      </c>
    </row>
    <row r="5259" spans="5:11" x14ac:dyDescent="0.55000000000000004">
      <c r="E5259" s="12" t="s">
        <v>25</v>
      </c>
      <c r="G5259" t="s">
        <v>57</v>
      </c>
      <c r="I5259" t="s">
        <v>30</v>
      </c>
      <c r="K5259" s="10">
        <v>0.46032450099960376</v>
      </c>
    </row>
    <row r="5260" spans="5:11" x14ac:dyDescent="0.55000000000000004">
      <c r="E5260" s="12" t="s">
        <v>25</v>
      </c>
      <c r="G5260" t="s">
        <v>59</v>
      </c>
      <c r="I5260" t="s">
        <v>30</v>
      </c>
      <c r="K5260" s="10">
        <v>0.22642346829893473</v>
      </c>
    </row>
    <row r="5261" spans="5:11" x14ac:dyDescent="0.55000000000000004">
      <c r="E5261" s="12" t="s">
        <v>25</v>
      </c>
      <c r="G5261" t="s">
        <v>58</v>
      </c>
      <c r="I5261" t="s">
        <v>31</v>
      </c>
      <c r="K5261" s="10">
        <v>0.29325203070146155</v>
      </c>
    </row>
    <row r="5262" spans="5:11" x14ac:dyDescent="0.55000000000000004">
      <c r="E5262" s="12" t="s">
        <v>25</v>
      </c>
      <c r="G5262" t="s">
        <v>57</v>
      </c>
      <c r="I5262" t="s">
        <v>31</v>
      </c>
      <c r="K5262" s="10">
        <v>0.44032450099960374</v>
      </c>
    </row>
    <row r="5263" spans="5:11" x14ac:dyDescent="0.55000000000000004">
      <c r="E5263" s="12" t="s">
        <v>25</v>
      </c>
      <c r="G5263" t="s">
        <v>59</v>
      </c>
      <c r="I5263" t="s">
        <v>31</v>
      </c>
      <c r="K5263" s="10">
        <v>0.26642346829893471</v>
      </c>
    </row>
    <row r="5264" spans="5:11" x14ac:dyDescent="0.55000000000000004">
      <c r="E5264" s="12" t="s">
        <v>25</v>
      </c>
      <c r="G5264" t="s">
        <v>58</v>
      </c>
      <c r="I5264" t="s">
        <v>32</v>
      </c>
      <c r="K5264" s="10">
        <v>0.29325203070146155</v>
      </c>
    </row>
    <row r="5265" spans="5:11" x14ac:dyDescent="0.55000000000000004">
      <c r="E5265" s="12" t="s">
        <v>25</v>
      </c>
      <c r="G5265" t="s">
        <v>57</v>
      </c>
      <c r="I5265" t="s">
        <v>32</v>
      </c>
      <c r="K5265" s="10">
        <v>0.44032450099960374</v>
      </c>
    </row>
    <row r="5266" spans="5:11" x14ac:dyDescent="0.55000000000000004">
      <c r="E5266" s="12" t="s">
        <v>25</v>
      </c>
      <c r="G5266" t="s">
        <v>59</v>
      </c>
      <c r="I5266" t="s">
        <v>32</v>
      </c>
      <c r="K5266" s="10">
        <v>0.26642346829893471</v>
      </c>
    </row>
    <row r="5267" spans="5:11" x14ac:dyDescent="0.55000000000000004">
      <c r="E5267" s="12" t="s">
        <v>25</v>
      </c>
      <c r="G5267" t="s">
        <v>58</v>
      </c>
      <c r="I5267" t="s">
        <v>33</v>
      </c>
      <c r="K5267" s="10">
        <v>0.31325203070146157</v>
      </c>
    </row>
    <row r="5268" spans="5:11" x14ac:dyDescent="0.55000000000000004">
      <c r="E5268" s="12" t="s">
        <v>25</v>
      </c>
      <c r="G5268" t="s">
        <v>57</v>
      </c>
      <c r="I5268" t="s">
        <v>33</v>
      </c>
      <c r="K5268" s="10">
        <v>0.48032450099960378</v>
      </c>
    </row>
    <row r="5269" spans="5:11" x14ac:dyDescent="0.55000000000000004">
      <c r="E5269" s="12" t="s">
        <v>25</v>
      </c>
      <c r="G5269" t="s">
        <v>59</v>
      </c>
      <c r="I5269" t="s">
        <v>33</v>
      </c>
      <c r="K5269" s="10">
        <v>0.20642346829893474</v>
      </c>
    </row>
    <row r="5270" spans="5:11" x14ac:dyDescent="0.55000000000000004">
      <c r="E5270" s="12" t="s">
        <v>25</v>
      </c>
      <c r="G5270" t="s">
        <v>58</v>
      </c>
      <c r="I5270" t="s">
        <v>34</v>
      </c>
      <c r="K5270" s="10">
        <v>0.28325203070146154</v>
      </c>
    </row>
    <row r="5271" spans="5:11" x14ac:dyDescent="0.55000000000000004">
      <c r="E5271" s="12" t="s">
        <v>25</v>
      </c>
      <c r="G5271" t="s">
        <v>57</v>
      </c>
      <c r="I5271" t="s">
        <v>34</v>
      </c>
      <c r="K5271" s="10">
        <v>0.49032450099960379</v>
      </c>
    </row>
    <row r="5272" spans="5:11" x14ac:dyDescent="0.55000000000000004">
      <c r="E5272" s="12" t="s">
        <v>25</v>
      </c>
      <c r="G5272" t="s">
        <v>59</v>
      </c>
      <c r="I5272" t="s">
        <v>34</v>
      </c>
      <c r="K5272" s="10">
        <v>0.22642346829893473</v>
      </c>
    </row>
    <row r="5273" spans="5:11" x14ac:dyDescent="0.55000000000000004">
      <c r="E5273" s="12" t="s">
        <v>25</v>
      </c>
      <c r="G5273" t="s">
        <v>58</v>
      </c>
      <c r="I5273" t="s">
        <v>35</v>
      </c>
      <c r="K5273" s="10">
        <v>0.31325203070146157</v>
      </c>
    </row>
    <row r="5274" spans="5:11" x14ac:dyDescent="0.55000000000000004">
      <c r="E5274" s="12" t="s">
        <v>25</v>
      </c>
      <c r="G5274" t="s">
        <v>57</v>
      </c>
      <c r="I5274" t="s">
        <v>35</v>
      </c>
      <c r="K5274" s="10">
        <v>0.55032450099960373</v>
      </c>
    </row>
    <row r="5275" spans="5:11" x14ac:dyDescent="0.55000000000000004">
      <c r="E5275" s="12" t="s">
        <v>25</v>
      </c>
      <c r="G5275" t="s">
        <v>59</v>
      </c>
      <c r="I5275" t="s">
        <v>35</v>
      </c>
      <c r="K5275" s="10">
        <v>0.13642346829893473</v>
      </c>
    </row>
    <row r="5276" spans="5:11" x14ac:dyDescent="0.55000000000000004">
      <c r="E5276" s="12" t="s">
        <v>25</v>
      </c>
      <c r="G5276" t="s">
        <v>58</v>
      </c>
      <c r="I5276" t="s">
        <v>36</v>
      </c>
      <c r="K5276" s="10">
        <v>0.31325203070146157</v>
      </c>
    </row>
    <row r="5277" spans="5:11" x14ac:dyDescent="0.55000000000000004">
      <c r="E5277" s="12" t="s">
        <v>25</v>
      </c>
      <c r="G5277" t="s">
        <v>57</v>
      </c>
      <c r="I5277" t="s">
        <v>36</v>
      </c>
      <c r="K5277" s="10">
        <v>0.46032450099960376</v>
      </c>
    </row>
    <row r="5278" spans="5:11" x14ac:dyDescent="0.55000000000000004">
      <c r="E5278" s="12" t="s">
        <v>25</v>
      </c>
      <c r="G5278" t="s">
        <v>59</v>
      </c>
      <c r="I5278" t="s">
        <v>36</v>
      </c>
      <c r="K5278" s="10">
        <v>0.22642346829893473</v>
      </c>
    </row>
    <row r="5279" spans="5:11" x14ac:dyDescent="0.55000000000000004">
      <c r="E5279" t="s">
        <v>26</v>
      </c>
      <c r="G5279" t="s">
        <v>58</v>
      </c>
      <c r="I5279" t="s">
        <v>28</v>
      </c>
      <c r="K5279" s="10">
        <v>0.31325203070146157</v>
      </c>
    </row>
    <row r="5280" spans="5:11" x14ac:dyDescent="0.55000000000000004">
      <c r="E5280" t="s">
        <v>26</v>
      </c>
      <c r="G5280" t="s">
        <v>57</v>
      </c>
      <c r="I5280" t="s">
        <v>28</v>
      </c>
      <c r="K5280" s="10">
        <v>0.46032450099960376</v>
      </c>
    </row>
    <row r="5281" spans="5:11" x14ac:dyDescent="0.55000000000000004">
      <c r="E5281" t="s">
        <v>26</v>
      </c>
      <c r="G5281" t="s">
        <v>59</v>
      </c>
      <c r="I5281" t="s">
        <v>28</v>
      </c>
      <c r="K5281" s="10">
        <v>0.22642346829893473</v>
      </c>
    </row>
    <row r="5282" spans="5:11" x14ac:dyDescent="0.55000000000000004">
      <c r="E5282" t="s">
        <v>26</v>
      </c>
      <c r="G5282" t="s">
        <v>58</v>
      </c>
      <c r="I5282" t="s">
        <v>29</v>
      </c>
      <c r="K5282" s="10">
        <v>0.29325203070146155</v>
      </c>
    </row>
    <row r="5283" spans="5:11" x14ac:dyDescent="0.55000000000000004">
      <c r="E5283" t="s">
        <v>26</v>
      </c>
      <c r="G5283" t="s">
        <v>57</v>
      </c>
      <c r="I5283" t="s">
        <v>29</v>
      </c>
      <c r="K5283" s="10">
        <v>0.44032450099960374</v>
      </c>
    </row>
    <row r="5284" spans="5:11" x14ac:dyDescent="0.55000000000000004">
      <c r="E5284" t="s">
        <v>26</v>
      </c>
      <c r="G5284" t="s">
        <v>59</v>
      </c>
      <c r="I5284" t="s">
        <v>29</v>
      </c>
      <c r="K5284" s="10">
        <v>0.26642346829893471</v>
      </c>
    </row>
    <row r="5285" spans="5:11" x14ac:dyDescent="0.55000000000000004">
      <c r="E5285" t="s">
        <v>26</v>
      </c>
      <c r="G5285" t="s">
        <v>58</v>
      </c>
      <c r="I5285" t="s">
        <v>30</v>
      </c>
      <c r="K5285" s="10">
        <v>0.29325203070146155</v>
      </c>
    </row>
    <row r="5286" spans="5:11" x14ac:dyDescent="0.55000000000000004">
      <c r="E5286" t="s">
        <v>26</v>
      </c>
      <c r="G5286" t="s">
        <v>57</v>
      </c>
      <c r="I5286" t="s">
        <v>30</v>
      </c>
      <c r="K5286" s="10">
        <v>0.44032450099960374</v>
      </c>
    </row>
    <row r="5287" spans="5:11" x14ac:dyDescent="0.55000000000000004">
      <c r="E5287" t="s">
        <v>26</v>
      </c>
      <c r="G5287" t="s">
        <v>59</v>
      </c>
      <c r="I5287" t="s">
        <v>30</v>
      </c>
      <c r="K5287" s="10">
        <v>0.26642346829893471</v>
      </c>
    </row>
    <row r="5288" spans="5:11" x14ac:dyDescent="0.55000000000000004">
      <c r="E5288" t="s">
        <v>26</v>
      </c>
      <c r="G5288" t="s">
        <v>58</v>
      </c>
      <c r="I5288" t="s">
        <v>31</v>
      </c>
      <c r="K5288" s="10">
        <v>0.29325203070146155</v>
      </c>
    </row>
    <row r="5289" spans="5:11" x14ac:dyDescent="0.55000000000000004">
      <c r="E5289" t="s">
        <v>26</v>
      </c>
      <c r="G5289" t="s">
        <v>57</v>
      </c>
      <c r="I5289" t="s">
        <v>31</v>
      </c>
      <c r="K5289" s="10">
        <v>0.44032450099960374</v>
      </c>
    </row>
    <row r="5290" spans="5:11" x14ac:dyDescent="0.55000000000000004">
      <c r="E5290" t="s">
        <v>26</v>
      </c>
      <c r="G5290" t="s">
        <v>59</v>
      </c>
      <c r="I5290" t="s">
        <v>31</v>
      </c>
      <c r="K5290" s="10">
        <v>0.26642346829893471</v>
      </c>
    </row>
    <row r="5291" spans="5:11" x14ac:dyDescent="0.55000000000000004">
      <c r="E5291" t="s">
        <v>26</v>
      </c>
      <c r="G5291" t="s">
        <v>58</v>
      </c>
      <c r="I5291" t="s">
        <v>32</v>
      </c>
      <c r="K5291" s="10">
        <v>0.29325203070146155</v>
      </c>
    </row>
    <row r="5292" spans="5:11" x14ac:dyDescent="0.55000000000000004">
      <c r="E5292" t="s">
        <v>26</v>
      </c>
      <c r="G5292" t="s">
        <v>57</v>
      </c>
      <c r="I5292" t="s">
        <v>32</v>
      </c>
      <c r="K5292" s="10">
        <v>0.44032450099960374</v>
      </c>
    </row>
    <row r="5293" spans="5:11" x14ac:dyDescent="0.55000000000000004">
      <c r="E5293" t="s">
        <v>26</v>
      </c>
      <c r="G5293" t="s">
        <v>59</v>
      </c>
      <c r="I5293" t="s">
        <v>32</v>
      </c>
      <c r="K5293" s="10">
        <v>0.26642346829893471</v>
      </c>
    </row>
    <row r="5294" spans="5:11" x14ac:dyDescent="0.55000000000000004">
      <c r="E5294" t="s">
        <v>26</v>
      </c>
      <c r="G5294" t="s">
        <v>58</v>
      </c>
      <c r="I5294" t="s">
        <v>33</v>
      </c>
      <c r="K5294" s="10">
        <v>0.31325203070146157</v>
      </c>
    </row>
    <row r="5295" spans="5:11" x14ac:dyDescent="0.55000000000000004">
      <c r="E5295" t="s">
        <v>26</v>
      </c>
      <c r="G5295" t="s">
        <v>57</v>
      </c>
      <c r="I5295" t="s">
        <v>33</v>
      </c>
      <c r="K5295" s="10">
        <v>0.48032450099960378</v>
      </c>
    </row>
    <row r="5296" spans="5:11" x14ac:dyDescent="0.55000000000000004">
      <c r="E5296" t="s">
        <v>26</v>
      </c>
      <c r="G5296" t="s">
        <v>59</v>
      </c>
      <c r="I5296" t="s">
        <v>33</v>
      </c>
      <c r="K5296" s="10">
        <v>0.20642346829893474</v>
      </c>
    </row>
    <row r="5297" spans="5:11" x14ac:dyDescent="0.55000000000000004">
      <c r="E5297" t="s">
        <v>26</v>
      </c>
      <c r="G5297" t="s">
        <v>58</v>
      </c>
      <c r="I5297" t="s">
        <v>34</v>
      </c>
      <c r="K5297" s="10">
        <v>0.31325203070146157</v>
      </c>
    </row>
    <row r="5298" spans="5:11" x14ac:dyDescent="0.55000000000000004">
      <c r="E5298" t="s">
        <v>26</v>
      </c>
      <c r="G5298" t="s">
        <v>57</v>
      </c>
      <c r="I5298" t="s">
        <v>34</v>
      </c>
      <c r="K5298" s="10">
        <v>0.48032450099960378</v>
      </c>
    </row>
    <row r="5299" spans="5:11" x14ac:dyDescent="0.55000000000000004">
      <c r="E5299" t="s">
        <v>26</v>
      </c>
      <c r="G5299" t="s">
        <v>59</v>
      </c>
      <c r="I5299" t="s">
        <v>34</v>
      </c>
      <c r="K5299" s="10">
        <v>0.20642346829893474</v>
      </c>
    </row>
    <row r="5300" spans="5:11" x14ac:dyDescent="0.55000000000000004">
      <c r="E5300" t="s">
        <v>26</v>
      </c>
      <c r="G5300" t="s">
        <v>58</v>
      </c>
      <c r="I5300" t="s">
        <v>35</v>
      </c>
      <c r="K5300" s="10">
        <v>0.31325203070146157</v>
      </c>
    </row>
    <row r="5301" spans="5:11" x14ac:dyDescent="0.55000000000000004">
      <c r="E5301" t="s">
        <v>26</v>
      </c>
      <c r="G5301" t="s">
        <v>57</v>
      </c>
      <c r="I5301" t="s">
        <v>35</v>
      </c>
      <c r="K5301" s="10">
        <v>0.46032450099960376</v>
      </c>
    </row>
    <row r="5302" spans="5:11" x14ac:dyDescent="0.55000000000000004">
      <c r="E5302" t="s">
        <v>26</v>
      </c>
      <c r="G5302" t="s">
        <v>59</v>
      </c>
      <c r="I5302" t="s">
        <v>35</v>
      </c>
      <c r="K5302" s="10">
        <v>0.22642346829893473</v>
      </c>
    </row>
    <row r="5303" spans="5:11" x14ac:dyDescent="0.55000000000000004">
      <c r="E5303" t="s">
        <v>26</v>
      </c>
      <c r="G5303" t="s">
        <v>58</v>
      </c>
      <c r="I5303" t="s">
        <v>36</v>
      </c>
      <c r="K5303" s="10">
        <v>0.31325203070146157</v>
      </c>
    </row>
    <row r="5304" spans="5:11" x14ac:dyDescent="0.55000000000000004">
      <c r="E5304" t="s">
        <v>26</v>
      </c>
      <c r="G5304" t="s">
        <v>57</v>
      </c>
      <c r="I5304" t="s">
        <v>36</v>
      </c>
      <c r="K5304" s="10">
        <v>0.46032450099960376</v>
      </c>
    </row>
    <row r="5305" spans="5:11" x14ac:dyDescent="0.55000000000000004">
      <c r="E5305" t="s">
        <v>26</v>
      </c>
      <c r="G5305" t="s">
        <v>59</v>
      </c>
      <c r="I5305" t="s">
        <v>36</v>
      </c>
      <c r="K5305" s="10">
        <v>0.22642346829893473</v>
      </c>
    </row>
    <row r="5306" spans="5:11" x14ac:dyDescent="0.55000000000000004">
      <c r="E5306" s="12" t="s">
        <v>8</v>
      </c>
      <c r="G5306" t="s">
        <v>58</v>
      </c>
      <c r="I5306" t="s">
        <v>28</v>
      </c>
      <c r="K5306" s="10">
        <v>1.5302478202050149E-2</v>
      </c>
    </row>
    <row r="5307" spans="5:11" x14ac:dyDescent="0.55000000000000004">
      <c r="E5307" s="12" t="s">
        <v>8</v>
      </c>
      <c r="G5307" t="s">
        <v>57</v>
      </c>
      <c r="I5307" t="s">
        <v>28</v>
      </c>
      <c r="K5307" s="10">
        <v>0.70315291689958992</v>
      </c>
    </row>
    <row r="5308" spans="5:11" x14ac:dyDescent="0.55000000000000004">
      <c r="E5308" s="12" t="s">
        <v>8</v>
      </c>
      <c r="G5308" t="s">
        <v>59</v>
      </c>
      <c r="I5308" t="s">
        <v>28</v>
      </c>
      <c r="K5308" s="10">
        <v>0.28154460489835997</v>
      </c>
    </row>
    <row r="5309" spans="5:11" x14ac:dyDescent="0.55000000000000004">
      <c r="E5309" s="12" t="s">
        <v>8</v>
      </c>
      <c r="G5309" t="s">
        <v>58</v>
      </c>
      <c r="I5309" t="s">
        <v>29</v>
      </c>
      <c r="K5309" s="10">
        <v>4.030247820205015E-2</v>
      </c>
    </row>
    <row r="5310" spans="5:11" x14ac:dyDescent="0.55000000000000004">
      <c r="E5310" s="12" t="s">
        <v>8</v>
      </c>
      <c r="G5310" t="s">
        <v>57</v>
      </c>
      <c r="I5310" t="s">
        <v>29</v>
      </c>
      <c r="K5310" s="10">
        <v>0.64815291689958987</v>
      </c>
    </row>
    <row r="5311" spans="5:11" x14ac:dyDescent="0.55000000000000004">
      <c r="E5311" s="12" t="s">
        <v>8</v>
      </c>
      <c r="G5311" t="s">
        <v>59</v>
      </c>
      <c r="I5311" t="s">
        <v>29</v>
      </c>
      <c r="K5311" s="10">
        <v>0.31154460489836</v>
      </c>
    </row>
    <row r="5312" spans="5:11" x14ac:dyDescent="0.55000000000000004">
      <c r="E5312" s="12" t="s">
        <v>8</v>
      </c>
      <c r="G5312" t="s">
        <v>58</v>
      </c>
      <c r="I5312" t="s">
        <v>30</v>
      </c>
      <c r="K5312" s="10">
        <v>4.030247820205015E-2</v>
      </c>
    </row>
    <row r="5313" spans="5:11" x14ac:dyDescent="0.55000000000000004">
      <c r="E5313" s="12" t="s">
        <v>8</v>
      </c>
      <c r="G5313" t="s">
        <v>57</v>
      </c>
      <c r="I5313" t="s">
        <v>30</v>
      </c>
      <c r="K5313" s="10">
        <v>0.64815291689958987</v>
      </c>
    </row>
    <row r="5314" spans="5:11" x14ac:dyDescent="0.55000000000000004">
      <c r="E5314" s="12" t="s">
        <v>8</v>
      </c>
      <c r="G5314" t="s">
        <v>59</v>
      </c>
      <c r="I5314" t="s">
        <v>30</v>
      </c>
      <c r="K5314" s="10">
        <v>0.31154460489836</v>
      </c>
    </row>
    <row r="5315" spans="5:11" x14ac:dyDescent="0.55000000000000004">
      <c r="E5315" s="12" t="s">
        <v>8</v>
      </c>
      <c r="G5315" t="s">
        <v>58</v>
      </c>
      <c r="I5315" t="s">
        <v>31</v>
      </c>
      <c r="K5315" s="10">
        <v>2.030247820205015E-2</v>
      </c>
    </row>
    <row r="5316" spans="5:11" x14ac:dyDescent="0.55000000000000004">
      <c r="E5316" s="12" t="s">
        <v>8</v>
      </c>
      <c r="G5316" t="s">
        <v>57</v>
      </c>
      <c r="I5316" t="s">
        <v>31</v>
      </c>
      <c r="K5316" s="10">
        <v>0.62815291689958985</v>
      </c>
    </row>
    <row r="5317" spans="5:11" x14ac:dyDescent="0.55000000000000004">
      <c r="E5317" s="12" t="s">
        <v>8</v>
      </c>
      <c r="G5317" t="s">
        <v>59</v>
      </c>
      <c r="I5317" t="s">
        <v>31</v>
      </c>
      <c r="K5317" s="10">
        <v>0.35154460489835998</v>
      </c>
    </row>
    <row r="5318" spans="5:11" x14ac:dyDescent="0.55000000000000004">
      <c r="E5318" s="12" t="s">
        <v>8</v>
      </c>
      <c r="G5318" t="s">
        <v>58</v>
      </c>
      <c r="I5318" t="s">
        <v>32</v>
      </c>
      <c r="K5318" s="10">
        <v>2.030247820205015E-2</v>
      </c>
    </row>
    <row r="5319" spans="5:11" x14ac:dyDescent="0.55000000000000004">
      <c r="E5319" s="12" t="s">
        <v>8</v>
      </c>
      <c r="G5319" t="s">
        <v>57</v>
      </c>
      <c r="I5319" t="s">
        <v>32</v>
      </c>
      <c r="K5319" s="10">
        <v>0.62815291689958985</v>
      </c>
    </row>
    <row r="5320" spans="5:11" x14ac:dyDescent="0.55000000000000004">
      <c r="E5320" s="12" t="s">
        <v>8</v>
      </c>
      <c r="G5320" t="s">
        <v>59</v>
      </c>
      <c r="I5320" t="s">
        <v>32</v>
      </c>
      <c r="K5320" s="10">
        <v>0.35154460489835998</v>
      </c>
    </row>
    <row r="5321" spans="5:11" x14ac:dyDescent="0.55000000000000004">
      <c r="E5321" s="12" t="s">
        <v>8</v>
      </c>
      <c r="G5321" t="s">
        <v>58</v>
      </c>
      <c r="I5321" t="s">
        <v>33</v>
      </c>
      <c r="K5321" s="10">
        <v>4.030247820205015E-2</v>
      </c>
    </row>
    <row r="5322" spans="5:11" x14ac:dyDescent="0.55000000000000004">
      <c r="E5322" s="12" t="s">
        <v>8</v>
      </c>
      <c r="G5322" t="s">
        <v>57</v>
      </c>
      <c r="I5322" t="s">
        <v>33</v>
      </c>
      <c r="K5322" s="10">
        <v>0.66815291689958989</v>
      </c>
    </row>
    <row r="5323" spans="5:11" x14ac:dyDescent="0.55000000000000004">
      <c r="E5323" s="12" t="s">
        <v>8</v>
      </c>
      <c r="G5323" t="s">
        <v>59</v>
      </c>
      <c r="I5323" t="s">
        <v>33</v>
      </c>
      <c r="K5323" s="10">
        <v>0.29154460489835998</v>
      </c>
    </row>
    <row r="5324" spans="5:11" x14ac:dyDescent="0.55000000000000004">
      <c r="E5324" s="12" t="s">
        <v>8</v>
      </c>
      <c r="G5324" t="s">
        <v>58</v>
      </c>
      <c r="I5324" t="s">
        <v>34</v>
      </c>
      <c r="K5324" s="10">
        <v>3.024782020501493E-4</v>
      </c>
    </row>
    <row r="5325" spans="5:11" x14ac:dyDescent="0.55000000000000004">
      <c r="E5325" s="12" t="s">
        <v>8</v>
      </c>
      <c r="G5325" t="s">
        <v>57</v>
      </c>
      <c r="I5325" t="s">
        <v>34</v>
      </c>
      <c r="K5325" s="10">
        <v>0.72815291689958983</v>
      </c>
    </row>
    <row r="5326" spans="5:11" x14ac:dyDescent="0.55000000000000004">
      <c r="E5326" s="12" t="s">
        <v>8</v>
      </c>
      <c r="G5326" t="s">
        <v>59</v>
      </c>
      <c r="I5326" t="s">
        <v>34</v>
      </c>
      <c r="K5326" s="10">
        <v>0.27154460489836002</v>
      </c>
    </row>
    <row r="5327" spans="5:11" x14ac:dyDescent="0.55000000000000004">
      <c r="E5327" s="12" t="s">
        <v>8</v>
      </c>
      <c r="G5327" t="s">
        <v>58</v>
      </c>
      <c r="I5327" t="s">
        <v>35</v>
      </c>
      <c r="K5327" s="10">
        <v>1.5302478202050149E-2</v>
      </c>
    </row>
    <row r="5328" spans="5:11" x14ac:dyDescent="0.55000000000000004">
      <c r="E5328" s="12" t="s">
        <v>8</v>
      </c>
      <c r="G5328" t="s">
        <v>57</v>
      </c>
      <c r="I5328" t="s">
        <v>35</v>
      </c>
      <c r="K5328" s="10">
        <v>0.70315291689958992</v>
      </c>
    </row>
    <row r="5329" spans="5:11" x14ac:dyDescent="0.55000000000000004">
      <c r="E5329" s="12" t="s">
        <v>8</v>
      </c>
      <c r="G5329" t="s">
        <v>59</v>
      </c>
      <c r="I5329" t="s">
        <v>35</v>
      </c>
      <c r="K5329" s="10">
        <v>0.28154460489835997</v>
      </c>
    </row>
    <row r="5330" spans="5:11" x14ac:dyDescent="0.55000000000000004">
      <c r="E5330" s="12" t="s">
        <v>8</v>
      </c>
      <c r="G5330" t="s">
        <v>58</v>
      </c>
      <c r="I5330" t="s">
        <v>36</v>
      </c>
      <c r="K5330" s="10">
        <v>1.5302478202050149E-2</v>
      </c>
    </row>
    <row r="5331" spans="5:11" x14ac:dyDescent="0.55000000000000004">
      <c r="E5331" s="12" t="s">
        <v>8</v>
      </c>
      <c r="G5331" t="s">
        <v>57</v>
      </c>
      <c r="I5331" t="s">
        <v>36</v>
      </c>
      <c r="K5331" s="10">
        <v>0.70315291689958992</v>
      </c>
    </row>
    <row r="5332" spans="5:11" x14ac:dyDescent="0.55000000000000004">
      <c r="E5332" s="12" t="s">
        <v>8</v>
      </c>
      <c r="G5332" t="s">
        <v>59</v>
      </c>
      <c r="I5332" t="s">
        <v>36</v>
      </c>
      <c r="K5332" s="10">
        <v>0.28154460489835997</v>
      </c>
    </row>
    <row r="5333" spans="5:11" x14ac:dyDescent="0.55000000000000004">
      <c r="E5333" s="12" t="s">
        <v>25</v>
      </c>
      <c r="G5333" t="s">
        <v>58</v>
      </c>
      <c r="I5333" t="s">
        <v>28</v>
      </c>
      <c r="K5333" s="10">
        <v>4.030247820205015E-2</v>
      </c>
    </row>
    <row r="5334" spans="5:11" x14ac:dyDescent="0.55000000000000004">
      <c r="E5334" s="12" t="s">
        <v>25</v>
      </c>
      <c r="G5334" t="s">
        <v>57</v>
      </c>
      <c r="I5334" t="s">
        <v>28</v>
      </c>
      <c r="K5334" s="10">
        <v>0.64815291689958987</v>
      </c>
    </row>
    <row r="5335" spans="5:11" x14ac:dyDescent="0.55000000000000004">
      <c r="E5335" s="12" t="s">
        <v>25</v>
      </c>
      <c r="G5335" t="s">
        <v>59</v>
      </c>
      <c r="I5335" t="s">
        <v>28</v>
      </c>
      <c r="K5335" s="10">
        <v>0.31154460489836</v>
      </c>
    </row>
    <row r="5336" spans="5:11" x14ac:dyDescent="0.55000000000000004">
      <c r="E5336" s="12" t="s">
        <v>25</v>
      </c>
      <c r="G5336" t="s">
        <v>58</v>
      </c>
      <c r="I5336" t="s">
        <v>29</v>
      </c>
      <c r="K5336" s="10">
        <v>4.030247820205015E-2</v>
      </c>
    </row>
    <row r="5337" spans="5:11" x14ac:dyDescent="0.55000000000000004">
      <c r="E5337" s="12" t="s">
        <v>25</v>
      </c>
      <c r="G5337" t="s">
        <v>57</v>
      </c>
      <c r="I5337" t="s">
        <v>29</v>
      </c>
      <c r="K5337" s="10">
        <v>0.64815291689958987</v>
      </c>
    </row>
    <row r="5338" spans="5:11" x14ac:dyDescent="0.55000000000000004">
      <c r="E5338" s="12" t="s">
        <v>25</v>
      </c>
      <c r="G5338" t="s">
        <v>59</v>
      </c>
      <c r="I5338" t="s">
        <v>29</v>
      </c>
      <c r="K5338" s="10">
        <v>0.31154460489836</v>
      </c>
    </row>
    <row r="5339" spans="5:11" x14ac:dyDescent="0.55000000000000004">
      <c r="E5339" s="12" t="s">
        <v>25</v>
      </c>
      <c r="G5339" t="s">
        <v>58</v>
      </c>
      <c r="I5339" t="s">
        <v>30</v>
      </c>
      <c r="K5339" s="10">
        <v>4.030247820205015E-2</v>
      </c>
    </row>
    <row r="5340" spans="5:11" x14ac:dyDescent="0.55000000000000004">
      <c r="E5340" s="12" t="s">
        <v>25</v>
      </c>
      <c r="G5340" t="s">
        <v>57</v>
      </c>
      <c r="I5340" t="s">
        <v>30</v>
      </c>
      <c r="K5340" s="10">
        <v>0.64815291689958987</v>
      </c>
    </row>
    <row r="5341" spans="5:11" x14ac:dyDescent="0.55000000000000004">
      <c r="E5341" s="12" t="s">
        <v>25</v>
      </c>
      <c r="G5341" t="s">
        <v>59</v>
      </c>
      <c r="I5341" t="s">
        <v>30</v>
      </c>
      <c r="K5341" s="10">
        <v>0.31154460489836</v>
      </c>
    </row>
    <row r="5342" spans="5:11" x14ac:dyDescent="0.55000000000000004">
      <c r="E5342" s="12" t="s">
        <v>25</v>
      </c>
      <c r="G5342" t="s">
        <v>58</v>
      </c>
      <c r="I5342" t="s">
        <v>31</v>
      </c>
      <c r="K5342" s="10">
        <v>2.030247820205015E-2</v>
      </c>
    </row>
    <row r="5343" spans="5:11" x14ac:dyDescent="0.55000000000000004">
      <c r="E5343" s="12" t="s">
        <v>25</v>
      </c>
      <c r="G5343" t="s">
        <v>57</v>
      </c>
      <c r="I5343" t="s">
        <v>31</v>
      </c>
      <c r="K5343" s="10">
        <v>0.62815291689958985</v>
      </c>
    </row>
    <row r="5344" spans="5:11" x14ac:dyDescent="0.55000000000000004">
      <c r="E5344" s="12" t="s">
        <v>25</v>
      </c>
      <c r="G5344" t="s">
        <v>59</v>
      </c>
      <c r="I5344" t="s">
        <v>31</v>
      </c>
      <c r="K5344" s="10">
        <v>0.35154460489835998</v>
      </c>
    </row>
    <row r="5345" spans="5:11" x14ac:dyDescent="0.55000000000000004">
      <c r="E5345" s="12" t="s">
        <v>25</v>
      </c>
      <c r="G5345" t="s">
        <v>58</v>
      </c>
      <c r="I5345" t="s">
        <v>32</v>
      </c>
      <c r="K5345" s="10">
        <v>2.030247820205015E-2</v>
      </c>
    </row>
    <row r="5346" spans="5:11" x14ac:dyDescent="0.55000000000000004">
      <c r="E5346" s="12" t="s">
        <v>25</v>
      </c>
      <c r="G5346" t="s">
        <v>57</v>
      </c>
      <c r="I5346" t="s">
        <v>32</v>
      </c>
      <c r="K5346" s="10">
        <v>0.62815291689958985</v>
      </c>
    </row>
    <row r="5347" spans="5:11" x14ac:dyDescent="0.55000000000000004">
      <c r="E5347" s="12" t="s">
        <v>25</v>
      </c>
      <c r="G5347" t="s">
        <v>59</v>
      </c>
      <c r="I5347" t="s">
        <v>32</v>
      </c>
      <c r="K5347" s="10">
        <v>0.35154460489835998</v>
      </c>
    </row>
    <row r="5348" spans="5:11" x14ac:dyDescent="0.55000000000000004">
      <c r="E5348" s="12" t="s">
        <v>25</v>
      </c>
      <c r="G5348" t="s">
        <v>58</v>
      </c>
      <c r="I5348" t="s">
        <v>33</v>
      </c>
      <c r="K5348" s="10">
        <v>4.030247820205015E-2</v>
      </c>
    </row>
    <row r="5349" spans="5:11" x14ac:dyDescent="0.55000000000000004">
      <c r="E5349" s="12" t="s">
        <v>25</v>
      </c>
      <c r="G5349" t="s">
        <v>57</v>
      </c>
      <c r="I5349" t="s">
        <v>33</v>
      </c>
      <c r="K5349" s="10">
        <v>0.66815291689958989</v>
      </c>
    </row>
    <row r="5350" spans="5:11" x14ac:dyDescent="0.55000000000000004">
      <c r="E5350" s="12" t="s">
        <v>25</v>
      </c>
      <c r="G5350" t="s">
        <v>59</v>
      </c>
      <c r="I5350" t="s">
        <v>33</v>
      </c>
      <c r="K5350" s="10">
        <v>0.29154460489835998</v>
      </c>
    </row>
    <row r="5351" spans="5:11" x14ac:dyDescent="0.55000000000000004">
      <c r="E5351" s="12" t="s">
        <v>25</v>
      </c>
      <c r="G5351" t="s">
        <v>58</v>
      </c>
      <c r="I5351" t="s">
        <v>34</v>
      </c>
      <c r="K5351" s="10">
        <v>1.0302478202050151E-2</v>
      </c>
    </row>
    <row r="5352" spans="5:11" x14ac:dyDescent="0.55000000000000004">
      <c r="E5352" s="12" t="s">
        <v>25</v>
      </c>
      <c r="G5352" t="s">
        <v>57</v>
      </c>
      <c r="I5352" t="s">
        <v>34</v>
      </c>
      <c r="K5352" s="10">
        <v>0.6781529168995899</v>
      </c>
    </row>
    <row r="5353" spans="5:11" x14ac:dyDescent="0.55000000000000004">
      <c r="E5353" s="12" t="s">
        <v>25</v>
      </c>
      <c r="G5353" t="s">
        <v>59</v>
      </c>
      <c r="I5353" t="s">
        <v>34</v>
      </c>
      <c r="K5353" s="10">
        <v>0.31154460489836</v>
      </c>
    </row>
    <row r="5354" spans="5:11" x14ac:dyDescent="0.55000000000000004">
      <c r="E5354" s="12" t="s">
        <v>25</v>
      </c>
      <c r="G5354" t="s">
        <v>58</v>
      </c>
      <c r="I5354" t="s">
        <v>35</v>
      </c>
      <c r="K5354" s="10">
        <v>4.030247820205015E-2</v>
      </c>
    </row>
    <row r="5355" spans="5:11" x14ac:dyDescent="0.55000000000000004">
      <c r="E5355" s="12" t="s">
        <v>25</v>
      </c>
      <c r="G5355" t="s">
        <v>57</v>
      </c>
      <c r="I5355" t="s">
        <v>35</v>
      </c>
      <c r="K5355" s="10">
        <v>0.73815291689958984</v>
      </c>
    </row>
    <row r="5356" spans="5:11" x14ac:dyDescent="0.55000000000000004">
      <c r="E5356" s="12" t="s">
        <v>25</v>
      </c>
      <c r="G5356" t="s">
        <v>59</v>
      </c>
      <c r="I5356" t="s">
        <v>35</v>
      </c>
      <c r="K5356" s="10">
        <v>0.22154460489836</v>
      </c>
    </row>
    <row r="5357" spans="5:11" x14ac:dyDescent="0.55000000000000004">
      <c r="E5357" s="12" t="s">
        <v>25</v>
      </c>
      <c r="G5357" t="s">
        <v>58</v>
      </c>
      <c r="I5357" t="s">
        <v>36</v>
      </c>
      <c r="K5357" s="10">
        <v>4.030247820205015E-2</v>
      </c>
    </row>
    <row r="5358" spans="5:11" x14ac:dyDescent="0.55000000000000004">
      <c r="E5358" s="12" t="s">
        <v>25</v>
      </c>
      <c r="G5358" t="s">
        <v>57</v>
      </c>
      <c r="I5358" t="s">
        <v>36</v>
      </c>
      <c r="K5358" s="10">
        <v>0.64815291689958987</v>
      </c>
    </row>
    <row r="5359" spans="5:11" x14ac:dyDescent="0.55000000000000004">
      <c r="E5359" s="12" t="s">
        <v>25</v>
      </c>
      <c r="G5359" t="s">
        <v>59</v>
      </c>
      <c r="I5359" t="s">
        <v>36</v>
      </c>
      <c r="K5359" s="10">
        <v>0.31154460489836</v>
      </c>
    </row>
    <row r="5360" spans="5:11" x14ac:dyDescent="0.55000000000000004">
      <c r="E5360" t="s">
        <v>26</v>
      </c>
      <c r="G5360" t="s">
        <v>58</v>
      </c>
      <c r="I5360" t="s">
        <v>28</v>
      </c>
      <c r="K5360" s="10">
        <v>4.030247820205015E-2</v>
      </c>
    </row>
    <row r="5361" spans="5:11" x14ac:dyDescent="0.55000000000000004">
      <c r="E5361" t="s">
        <v>26</v>
      </c>
      <c r="G5361" t="s">
        <v>57</v>
      </c>
      <c r="I5361" t="s">
        <v>28</v>
      </c>
      <c r="K5361" s="10">
        <v>0.64815291689958987</v>
      </c>
    </row>
    <row r="5362" spans="5:11" x14ac:dyDescent="0.55000000000000004">
      <c r="E5362" t="s">
        <v>26</v>
      </c>
      <c r="G5362" t="s">
        <v>59</v>
      </c>
      <c r="I5362" t="s">
        <v>28</v>
      </c>
      <c r="K5362" s="10">
        <v>0.31154460489836</v>
      </c>
    </row>
    <row r="5363" spans="5:11" x14ac:dyDescent="0.55000000000000004">
      <c r="E5363" t="s">
        <v>26</v>
      </c>
      <c r="G5363" t="s">
        <v>58</v>
      </c>
      <c r="I5363" t="s">
        <v>29</v>
      </c>
      <c r="K5363" s="10">
        <v>2.030247820205015E-2</v>
      </c>
    </row>
    <row r="5364" spans="5:11" x14ac:dyDescent="0.55000000000000004">
      <c r="E5364" t="s">
        <v>26</v>
      </c>
      <c r="G5364" t="s">
        <v>57</v>
      </c>
      <c r="I5364" t="s">
        <v>29</v>
      </c>
      <c r="K5364" s="10">
        <v>0.62815291689958985</v>
      </c>
    </row>
    <row r="5365" spans="5:11" x14ac:dyDescent="0.55000000000000004">
      <c r="E5365" t="s">
        <v>26</v>
      </c>
      <c r="G5365" t="s">
        <v>59</v>
      </c>
      <c r="I5365" t="s">
        <v>29</v>
      </c>
      <c r="K5365" s="10">
        <v>0.35154460489835998</v>
      </c>
    </row>
    <row r="5366" spans="5:11" x14ac:dyDescent="0.55000000000000004">
      <c r="E5366" t="s">
        <v>26</v>
      </c>
      <c r="G5366" t="s">
        <v>58</v>
      </c>
      <c r="I5366" t="s">
        <v>30</v>
      </c>
      <c r="K5366" s="10">
        <v>2.030247820205015E-2</v>
      </c>
    </row>
    <row r="5367" spans="5:11" x14ac:dyDescent="0.55000000000000004">
      <c r="E5367" t="s">
        <v>26</v>
      </c>
      <c r="G5367" t="s">
        <v>57</v>
      </c>
      <c r="I5367" t="s">
        <v>30</v>
      </c>
      <c r="K5367" s="10">
        <v>0.62815291689958985</v>
      </c>
    </row>
    <row r="5368" spans="5:11" x14ac:dyDescent="0.55000000000000004">
      <c r="E5368" t="s">
        <v>26</v>
      </c>
      <c r="G5368" t="s">
        <v>59</v>
      </c>
      <c r="I5368" t="s">
        <v>30</v>
      </c>
      <c r="K5368" s="10">
        <v>0.35154460489835998</v>
      </c>
    </row>
    <row r="5369" spans="5:11" x14ac:dyDescent="0.55000000000000004">
      <c r="E5369" t="s">
        <v>26</v>
      </c>
      <c r="G5369" t="s">
        <v>58</v>
      </c>
      <c r="I5369" t="s">
        <v>31</v>
      </c>
      <c r="K5369" s="10">
        <v>2.030247820205015E-2</v>
      </c>
    </row>
    <row r="5370" spans="5:11" x14ac:dyDescent="0.55000000000000004">
      <c r="E5370" t="s">
        <v>26</v>
      </c>
      <c r="G5370" t="s">
        <v>57</v>
      </c>
      <c r="I5370" t="s">
        <v>31</v>
      </c>
      <c r="K5370" s="10">
        <v>0.62815291689958985</v>
      </c>
    </row>
    <row r="5371" spans="5:11" x14ac:dyDescent="0.55000000000000004">
      <c r="E5371" t="s">
        <v>26</v>
      </c>
      <c r="G5371" t="s">
        <v>59</v>
      </c>
      <c r="I5371" t="s">
        <v>31</v>
      </c>
      <c r="K5371" s="10">
        <v>0.35154460489835998</v>
      </c>
    </row>
    <row r="5372" spans="5:11" x14ac:dyDescent="0.55000000000000004">
      <c r="E5372" t="s">
        <v>26</v>
      </c>
      <c r="G5372" t="s">
        <v>58</v>
      </c>
      <c r="I5372" t="s">
        <v>32</v>
      </c>
      <c r="K5372" s="10">
        <v>2.030247820205015E-2</v>
      </c>
    </row>
    <row r="5373" spans="5:11" x14ac:dyDescent="0.55000000000000004">
      <c r="E5373" t="s">
        <v>26</v>
      </c>
      <c r="G5373" t="s">
        <v>57</v>
      </c>
      <c r="I5373" t="s">
        <v>32</v>
      </c>
      <c r="K5373" s="10">
        <v>0.62815291689958985</v>
      </c>
    </row>
    <row r="5374" spans="5:11" x14ac:dyDescent="0.55000000000000004">
      <c r="E5374" t="s">
        <v>26</v>
      </c>
      <c r="G5374" t="s">
        <v>59</v>
      </c>
      <c r="I5374" t="s">
        <v>32</v>
      </c>
      <c r="K5374" s="10">
        <v>0.35154460489835998</v>
      </c>
    </row>
    <row r="5375" spans="5:11" x14ac:dyDescent="0.55000000000000004">
      <c r="E5375" t="s">
        <v>26</v>
      </c>
      <c r="G5375" t="s">
        <v>58</v>
      </c>
      <c r="I5375" t="s">
        <v>33</v>
      </c>
      <c r="K5375" s="10">
        <v>4.030247820205015E-2</v>
      </c>
    </row>
    <row r="5376" spans="5:11" x14ac:dyDescent="0.55000000000000004">
      <c r="E5376" t="s">
        <v>26</v>
      </c>
      <c r="G5376" t="s">
        <v>57</v>
      </c>
      <c r="I5376" t="s">
        <v>33</v>
      </c>
      <c r="K5376" s="10">
        <v>0.66815291689958989</v>
      </c>
    </row>
    <row r="5377" spans="5:11" x14ac:dyDescent="0.55000000000000004">
      <c r="E5377" t="s">
        <v>26</v>
      </c>
      <c r="G5377" t="s">
        <v>59</v>
      </c>
      <c r="I5377" t="s">
        <v>33</v>
      </c>
      <c r="K5377" s="10">
        <v>0.29154460489835998</v>
      </c>
    </row>
    <row r="5378" spans="5:11" x14ac:dyDescent="0.55000000000000004">
      <c r="E5378" t="s">
        <v>26</v>
      </c>
      <c r="G5378" t="s">
        <v>58</v>
      </c>
      <c r="I5378" t="s">
        <v>34</v>
      </c>
      <c r="K5378" s="10">
        <v>4.030247820205015E-2</v>
      </c>
    </row>
    <row r="5379" spans="5:11" x14ac:dyDescent="0.55000000000000004">
      <c r="E5379" t="s">
        <v>26</v>
      </c>
      <c r="G5379" t="s">
        <v>57</v>
      </c>
      <c r="I5379" t="s">
        <v>34</v>
      </c>
      <c r="K5379" s="10">
        <v>0.66815291689958989</v>
      </c>
    </row>
    <row r="5380" spans="5:11" x14ac:dyDescent="0.55000000000000004">
      <c r="E5380" t="s">
        <v>26</v>
      </c>
      <c r="G5380" t="s">
        <v>59</v>
      </c>
      <c r="I5380" t="s">
        <v>34</v>
      </c>
      <c r="K5380" s="10">
        <v>0.29154460489835998</v>
      </c>
    </row>
    <row r="5381" spans="5:11" x14ac:dyDescent="0.55000000000000004">
      <c r="E5381" t="s">
        <v>26</v>
      </c>
      <c r="G5381" t="s">
        <v>58</v>
      </c>
      <c r="I5381" t="s">
        <v>35</v>
      </c>
      <c r="K5381" s="10">
        <v>4.030247820205015E-2</v>
      </c>
    </row>
    <row r="5382" spans="5:11" x14ac:dyDescent="0.55000000000000004">
      <c r="E5382" t="s">
        <v>26</v>
      </c>
      <c r="G5382" t="s">
        <v>57</v>
      </c>
      <c r="I5382" t="s">
        <v>35</v>
      </c>
      <c r="K5382" s="10">
        <v>0.64815291689958987</v>
      </c>
    </row>
    <row r="5383" spans="5:11" x14ac:dyDescent="0.55000000000000004">
      <c r="E5383" t="s">
        <v>26</v>
      </c>
      <c r="G5383" t="s">
        <v>59</v>
      </c>
      <c r="I5383" t="s">
        <v>35</v>
      </c>
      <c r="K5383" s="10">
        <v>0.31154460489836</v>
      </c>
    </row>
    <row r="5384" spans="5:11" x14ac:dyDescent="0.55000000000000004">
      <c r="E5384" t="s">
        <v>26</v>
      </c>
      <c r="G5384" t="s">
        <v>58</v>
      </c>
      <c r="I5384" t="s">
        <v>36</v>
      </c>
      <c r="K5384" s="10">
        <v>4.030247820205015E-2</v>
      </c>
    </row>
    <row r="5385" spans="5:11" x14ac:dyDescent="0.55000000000000004">
      <c r="E5385" t="s">
        <v>26</v>
      </c>
      <c r="G5385" t="s">
        <v>57</v>
      </c>
      <c r="I5385" t="s">
        <v>36</v>
      </c>
      <c r="K5385" s="10">
        <v>0.64815291689958987</v>
      </c>
    </row>
    <row r="5386" spans="5:11" x14ac:dyDescent="0.55000000000000004">
      <c r="E5386" t="s">
        <v>26</v>
      </c>
      <c r="G5386" t="s">
        <v>59</v>
      </c>
      <c r="I5386" t="s">
        <v>36</v>
      </c>
      <c r="K5386" s="10">
        <v>0.31154460489836</v>
      </c>
    </row>
    <row r="5387" spans="5:11" x14ac:dyDescent="0.55000000000000004">
      <c r="E5387" s="12" t="s">
        <v>8</v>
      </c>
      <c r="G5387" t="s">
        <v>58</v>
      </c>
      <c r="I5387" t="s">
        <v>28</v>
      </c>
      <c r="K5387" s="10">
        <v>-2.5000000000000001E-2</v>
      </c>
    </row>
    <row r="5388" spans="5:11" x14ac:dyDescent="0.55000000000000004">
      <c r="E5388" s="12" t="s">
        <v>8</v>
      </c>
      <c r="G5388" t="s">
        <v>57</v>
      </c>
      <c r="I5388" t="s">
        <v>28</v>
      </c>
      <c r="K5388" s="10">
        <v>5.5E-2</v>
      </c>
    </row>
    <row r="5389" spans="5:11" x14ac:dyDescent="0.55000000000000004">
      <c r="E5389" s="12" t="s">
        <v>8</v>
      </c>
      <c r="G5389" t="s">
        <v>59</v>
      </c>
      <c r="I5389" t="s">
        <v>28</v>
      </c>
      <c r="K5389" s="10">
        <v>-0.03</v>
      </c>
    </row>
    <row r="5390" spans="5:11" x14ac:dyDescent="0.55000000000000004">
      <c r="E5390" s="12" t="s">
        <v>8</v>
      </c>
      <c r="G5390" t="s">
        <v>58</v>
      </c>
      <c r="I5390" t="s">
        <v>29</v>
      </c>
      <c r="K5390" s="10">
        <v>0</v>
      </c>
    </row>
    <row r="5391" spans="5:11" x14ac:dyDescent="0.55000000000000004">
      <c r="E5391" s="12" t="s">
        <v>8</v>
      </c>
      <c r="G5391" t="s">
        <v>57</v>
      </c>
      <c r="I5391" t="s">
        <v>29</v>
      </c>
      <c r="K5391" s="10">
        <v>0</v>
      </c>
    </row>
    <row r="5392" spans="5:11" x14ac:dyDescent="0.55000000000000004">
      <c r="E5392" s="12" t="s">
        <v>8</v>
      </c>
      <c r="G5392" t="s">
        <v>59</v>
      </c>
      <c r="I5392" t="s">
        <v>29</v>
      </c>
      <c r="K5392" s="10">
        <v>0</v>
      </c>
    </row>
    <row r="5393" spans="5:11" x14ac:dyDescent="0.55000000000000004">
      <c r="E5393" s="12" t="s">
        <v>8</v>
      </c>
      <c r="G5393" t="s">
        <v>58</v>
      </c>
      <c r="I5393" t="s">
        <v>30</v>
      </c>
      <c r="K5393" s="10">
        <v>0</v>
      </c>
    </row>
    <row r="5394" spans="5:11" x14ac:dyDescent="0.55000000000000004">
      <c r="E5394" s="12" t="s">
        <v>8</v>
      </c>
      <c r="G5394" t="s">
        <v>57</v>
      </c>
      <c r="I5394" t="s">
        <v>30</v>
      </c>
      <c r="K5394" s="10">
        <v>0</v>
      </c>
    </row>
    <row r="5395" spans="5:11" x14ac:dyDescent="0.55000000000000004">
      <c r="E5395" s="12" t="s">
        <v>8</v>
      </c>
      <c r="G5395" t="s">
        <v>59</v>
      </c>
      <c r="I5395" t="s">
        <v>30</v>
      </c>
      <c r="K5395" s="10">
        <v>0</v>
      </c>
    </row>
    <row r="5396" spans="5:11" x14ac:dyDescent="0.55000000000000004">
      <c r="E5396" s="12" t="s">
        <v>8</v>
      </c>
      <c r="G5396" t="s">
        <v>58</v>
      </c>
      <c r="I5396" t="s">
        <v>31</v>
      </c>
      <c r="K5396" s="10">
        <v>-0.02</v>
      </c>
    </row>
    <row r="5397" spans="5:11" x14ac:dyDescent="0.55000000000000004">
      <c r="E5397" s="12" t="s">
        <v>8</v>
      </c>
      <c r="G5397" t="s">
        <v>57</v>
      </c>
      <c r="I5397" t="s">
        <v>31</v>
      </c>
      <c r="K5397" s="10">
        <v>-0.02</v>
      </c>
    </row>
    <row r="5398" spans="5:11" x14ac:dyDescent="0.55000000000000004">
      <c r="E5398" s="12" t="s">
        <v>8</v>
      </c>
      <c r="G5398" t="s">
        <v>59</v>
      </c>
      <c r="I5398" t="s">
        <v>31</v>
      </c>
      <c r="K5398" s="10">
        <v>0.04</v>
      </c>
    </row>
    <row r="5399" spans="5:11" x14ac:dyDescent="0.55000000000000004">
      <c r="E5399" s="12" t="s">
        <v>8</v>
      </c>
      <c r="G5399" t="s">
        <v>58</v>
      </c>
      <c r="I5399" t="s">
        <v>32</v>
      </c>
      <c r="K5399" s="10">
        <v>-0.02</v>
      </c>
    </row>
    <row r="5400" spans="5:11" x14ac:dyDescent="0.55000000000000004">
      <c r="E5400" s="12" t="s">
        <v>8</v>
      </c>
      <c r="G5400" t="s">
        <v>57</v>
      </c>
      <c r="I5400" t="s">
        <v>32</v>
      </c>
      <c r="K5400" s="10">
        <v>-0.02</v>
      </c>
    </row>
    <row r="5401" spans="5:11" x14ac:dyDescent="0.55000000000000004">
      <c r="E5401" s="12" t="s">
        <v>8</v>
      </c>
      <c r="G5401" t="s">
        <v>59</v>
      </c>
      <c r="I5401" t="s">
        <v>32</v>
      </c>
      <c r="K5401" s="10">
        <v>0.04</v>
      </c>
    </row>
    <row r="5402" spans="5:11" x14ac:dyDescent="0.55000000000000004">
      <c r="E5402" s="12" t="s">
        <v>8</v>
      </c>
      <c r="G5402" t="s">
        <v>58</v>
      </c>
      <c r="I5402" t="s">
        <v>33</v>
      </c>
      <c r="K5402" s="10">
        <v>0</v>
      </c>
    </row>
    <row r="5403" spans="5:11" x14ac:dyDescent="0.55000000000000004">
      <c r="E5403" s="12" t="s">
        <v>8</v>
      </c>
      <c r="G5403" t="s">
        <v>57</v>
      </c>
      <c r="I5403" t="s">
        <v>33</v>
      </c>
      <c r="K5403" s="10">
        <v>0.02</v>
      </c>
    </row>
    <row r="5404" spans="5:11" x14ac:dyDescent="0.55000000000000004">
      <c r="E5404" s="12" t="s">
        <v>8</v>
      </c>
      <c r="G5404" t="s">
        <v>59</v>
      </c>
      <c r="I5404" t="s">
        <v>33</v>
      </c>
      <c r="K5404" s="10">
        <v>-0.02</v>
      </c>
    </row>
    <row r="5405" spans="5:11" x14ac:dyDescent="0.55000000000000004">
      <c r="E5405" s="12" t="s">
        <v>8</v>
      </c>
      <c r="G5405" t="s">
        <v>58</v>
      </c>
      <c r="I5405" t="s">
        <v>34</v>
      </c>
      <c r="K5405" s="10">
        <v>-0.04</v>
      </c>
    </row>
    <row r="5406" spans="5:11" x14ac:dyDescent="0.55000000000000004">
      <c r="E5406" s="12" t="s">
        <v>8</v>
      </c>
      <c r="G5406" t="s">
        <v>57</v>
      </c>
      <c r="I5406" t="s">
        <v>34</v>
      </c>
      <c r="K5406" s="10">
        <v>0.08</v>
      </c>
    </row>
    <row r="5407" spans="5:11" x14ac:dyDescent="0.55000000000000004">
      <c r="E5407" s="12" t="s">
        <v>8</v>
      </c>
      <c r="G5407" t="s">
        <v>59</v>
      </c>
      <c r="I5407" t="s">
        <v>34</v>
      </c>
      <c r="K5407" s="10">
        <v>-0.04</v>
      </c>
    </row>
    <row r="5408" spans="5:11" x14ac:dyDescent="0.55000000000000004">
      <c r="E5408" s="12" t="s">
        <v>8</v>
      </c>
      <c r="G5408" t="s">
        <v>58</v>
      </c>
      <c r="I5408" t="s">
        <v>35</v>
      </c>
      <c r="K5408" s="10">
        <v>-2.5000000000000001E-2</v>
      </c>
    </row>
    <row r="5409" spans="5:11" x14ac:dyDescent="0.55000000000000004">
      <c r="E5409" s="12" t="s">
        <v>8</v>
      </c>
      <c r="G5409" t="s">
        <v>57</v>
      </c>
      <c r="I5409" t="s">
        <v>35</v>
      </c>
      <c r="K5409" s="10">
        <v>5.5E-2</v>
      </c>
    </row>
    <row r="5410" spans="5:11" x14ac:dyDescent="0.55000000000000004">
      <c r="E5410" s="12" t="s">
        <v>8</v>
      </c>
      <c r="G5410" t="s">
        <v>59</v>
      </c>
      <c r="I5410" t="s">
        <v>35</v>
      </c>
      <c r="K5410" s="10">
        <v>-0.03</v>
      </c>
    </row>
    <row r="5411" spans="5:11" x14ac:dyDescent="0.55000000000000004">
      <c r="E5411" s="12" t="s">
        <v>8</v>
      </c>
      <c r="G5411" t="s">
        <v>58</v>
      </c>
      <c r="I5411" t="s">
        <v>36</v>
      </c>
      <c r="K5411" s="10">
        <v>-2.5000000000000001E-2</v>
      </c>
    </row>
    <row r="5412" spans="5:11" x14ac:dyDescent="0.55000000000000004">
      <c r="E5412" s="12" t="s">
        <v>8</v>
      </c>
      <c r="G5412" t="s">
        <v>57</v>
      </c>
      <c r="I5412" t="s">
        <v>36</v>
      </c>
      <c r="K5412" s="10">
        <v>5.5E-2</v>
      </c>
    </row>
    <row r="5413" spans="5:11" x14ac:dyDescent="0.55000000000000004">
      <c r="E5413" s="12" t="s">
        <v>8</v>
      </c>
      <c r="G5413" t="s">
        <v>59</v>
      </c>
      <c r="I5413" t="s">
        <v>36</v>
      </c>
      <c r="K5413" s="10">
        <v>-0.03</v>
      </c>
    </row>
    <row r="5414" spans="5:11" x14ac:dyDescent="0.55000000000000004">
      <c r="E5414" s="12" t="s">
        <v>25</v>
      </c>
      <c r="G5414" t="s">
        <v>58</v>
      </c>
      <c r="I5414" t="s">
        <v>28</v>
      </c>
      <c r="K5414" s="10">
        <v>0</v>
      </c>
    </row>
    <row r="5415" spans="5:11" x14ac:dyDescent="0.55000000000000004">
      <c r="E5415" s="12" t="s">
        <v>25</v>
      </c>
      <c r="G5415" t="s">
        <v>57</v>
      </c>
      <c r="I5415" t="s">
        <v>28</v>
      </c>
      <c r="K5415" s="10">
        <v>0</v>
      </c>
    </row>
    <row r="5416" spans="5:11" x14ac:dyDescent="0.55000000000000004">
      <c r="E5416" s="12" t="s">
        <v>25</v>
      </c>
      <c r="G5416" t="s">
        <v>59</v>
      </c>
      <c r="I5416" t="s">
        <v>28</v>
      </c>
      <c r="K5416" s="10">
        <v>0</v>
      </c>
    </row>
    <row r="5417" spans="5:11" x14ac:dyDescent="0.55000000000000004">
      <c r="E5417" s="12" t="s">
        <v>25</v>
      </c>
      <c r="G5417" t="s">
        <v>58</v>
      </c>
      <c r="I5417" t="s">
        <v>29</v>
      </c>
      <c r="K5417" s="10">
        <v>0</v>
      </c>
    </row>
    <row r="5418" spans="5:11" x14ac:dyDescent="0.55000000000000004">
      <c r="E5418" s="12" t="s">
        <v>25</v>
      </c>
      <c r="G5418" t="s">
        <v>57</v>
      </c>
      <c r="I5418" t="s">
        <v>29</v>
      </c>
      <c r="K5418" s="10">
        <v>0</v>
      </c>
    </row>
    <row r="5419" spans="5:11" x14ac:dyDescent="0.55000000000000004">
      <c r="E5419" s="12" t="s">
        <v>25</v>
      </c>
      <c r="G5419" t="s">
        <v>59</v>
      </c>
      <c r="I5419" t="s">
        <v>29</v>
      </c>
      <c r="K5419" s="10">
        <v>0</v>
      </c>
    </row>
    <row r="5420" spans="5:11" x14ac:dyDescent="0.55000000000000004">
      <c r="E5420" s="12" t="s">
        <v>25</v>
      </c>
      <c r="G5420" t="s">
        <v>58</v>
      </c>
      <c r="I5420" t="s">
        <v>30</v>
      </c>
      <c r="K5420" s="10">
        <v>0</v>
      </c>
    </row>
    <row r="5421" spans="5:11" x14ac:dyDescent="0.55000000000000004">
      <c r="E5421" s="12" t="s">
        <v>25</v>
      </c>
      <c r="G5421" t="s">
        <v>57</v>
      </c>
      <c r="I5421" t="s">
        <v>30</v>
      </c>
      <c r="K5421" s="10">
        <v>0</v>
      </c>
    </row>
    <row r="5422" spans="5:11" x14ac:dyDescent="0.55000000000000004">
      <c r="E5422" s="12" t="s">
        <v>25</v>
      </c>
      <c r="G5422" t="s">
        <v>59</v>
      </c>
      <c r="I5422" t="s">
        <v>30</v>
      </c>
      <c r="K5422" s="10">
        <v>0</v>
      </c>
    </row>
    <row r="5423" spans="5:11" x14ac:dyDescent="0.55000000000000004">
      <c r="E5423" s="12" t="s">
        <v>25</v>
      </c>
      <c r="G5423" t="s">
        <v>58</v>
      </c>
      <c r="I5423" t="s">
        <v>31</v>
      </c>
      <c r="K5423" s="10">
        <v>-0.02</v>
      </c>
    </row>
    <row r="5424" spans="5:11" x14ac:dyDescent="0.55000000000000004">
      <c r="E5424" s="12" t="s">
        <v>25</v>
      </c>
      <c r="G5424" t="s">
        <v>57</v>
      </c>
      <c r="I5424" t="s">
        <v>31</v>
      </c>
      <c r="K5424" s="10">
        <v>-0.02</v>
      </c>
    </row>
    <row r="5425" spans="5:11" x14ac:dyDescent="0.55000000000000004">
      <c r="E5425" s="12" t="s">
        <v>25</v>
      </c>
      <c r="G5425" t="s">
        <v>59</v>
      </c>
      <c r="I5425" t="s">
        <v>31</v>
      </c>
      <c r="K5425" s="10">
        <v>0.04</v>
      </c>
    </row>
    <row r="5426" spans="5:11" x14ac:dyDescent="0.55000000000000004">
      <c r="E5426" s="12" t="s">
        <v>25</v>
      </c>
      <c r="G5426" t="s">
        <v>58</v>
      </c>
      <c r="I5426" t="s">
        <v>32</v>
      </c>
      <c r="K5426" s="10">
        <v>-0.02</v>
      </c>
    </row>
    <row r="5427" spans="5:11" x14ac:dyDescent="0.55000000000000004">
      <c r="E5427" s="12" t="s">
        <v>25</v>
      </c>
      <c r="G5427" t="s">
        <v>57</v>
      </c>
      <c r="I5427" t="s">
        <v>32</v>
      </c>
      <c r="K5427" s="10">
        <v>-0.02</v>
      </c>
    </row>
    <row r="5428" spans="5:11" x14ac:dyDescent="0.55000000000000004">
      <c r="E5428" s="12" t="s">
        <v>25</v>
      </c>
      <c r="G5428" t="s">
        <v>59</v>
      </c>
      <c r="I5428" t="s">
        <v>32</v>
      </c>
      <c r="K5428" s="10">
        <v>0.04</v>
      </c>
    </row>
    <row r="5429" spans="5:11" x14ac:dyDescent="0.55000000000000004">
      <c r="E5429" s="12" t="s">
        <v>25</v>
      </c>
      <c r="G5429" t="s">
        <v>58</v>
      </c>
      <c r="I5429" t="s">
        <v>33</v>
      </c>
      <c r="K5429" s="10">
        <v>0</v>
      </c>
    </row>
    <row r="5430" spans="5:11" x14ac:dyDescent="0.55000000000000004">
      <c r="E5430" s="12" t="s">
        <v>25</v>
      </c>
      <c r="G5430" t="s">
        <v>57</v>
      </c>
      <c r="I5430" t="s">
        <v>33</v>
      </c>
      <c r="K5430" s="10">
        <v>0.02</v>
      </c>
    </row>
    <row r="5431" spans="5:11" x14ac:dyDescent="0.55000000000000004">
      <c r="E5431" s="12" t="s">
        <v>25</v>
      </c>
      <c r="G5431" t="s">
        <v>59</v>
      </c>
      <c r="I5431" t="s">
        <v>33</v>
      </c>
      <c r="K5431" s="10">
        <v>-0.02</v>
      </c>
    </row>
    <row r="5432" spans="5:11" x14ac:dyDescent="0.55000000000000004">
      <c r="E5432" s="12" t="s">
        <v>25</v>
      </c>
      <c r="G5432" t="s">
        <v>58</v>
      </c>
      <c r="I5432" t="s">
        <v>34</v>
      </c>
      <c r="K5432" s="10">
        <v>-0.03</v>
      </c>
    </row>
    <row r="5433" spans="5:11" x14ac:dyDescent="0.55000000000000004">
      <c r="E5433" s="12" t="s">
        <v>25</v>
      </c>
      <c r="G5433" t="s">
        <v>57</v>
      </c>
      <c r="I5433" t="s">
        <v>34</v>
      </c>
      <c r="K5433" s="10">
        <v>0.03</v>
      </c>
    </row>
    <row r="5434" spans="5:11" x14ac:dyDescent="0.55000000000000004">
      <c r="E5434" s="12" t="s">
        <v>25</v>
      </c>
      <c r="G5434" t="s">
        <v>59</v>
      </c>
      <c r="I5434" t="s">
        <v>34</v>
      </c>
      <c r="K5434" s="10">
        <v>0</v>
      </c>
    </row>
    <row r="5435" spans="5:11" x14ac:dyDescent="0.55000000000000004">
      <c r="E5435" s="12" t="s">
        <v>25</v>
      </c>
      <c r="G5435" t="s">
        <v>58</v>
      </c>
      <c r="I5435" t="s">
        <v>35</v>
      </c>
      <c r="K5435" s="10">
        <v>0</v>
      </c>
    </row>
    <row r="5436" spans="5:11" x14ac:dyDescent="0.55000000000000004">
      <c r="E5436" s="12" t="s">
        <v>25</v>
      </c>
      <c r="G5436" t="s">
        <v>57</v>
      </c>
      <c r="I5436" t="s">
        <v>35</v>
      </c>
      <c r="K5436" s="10">
        <v>0.09</v>
      </c>
    </row>
    <row r="5437" spans="5:11" x14ac:dyDescent="0.55000000000000004">
      <c r="E5437" s="12" t="s">
        <v>25</v>
      </c>
      <c r="G5437" t="s">
        <v>59</v>
      </c>
      <c r="I5437" t="s">
        <v>35</v>
      </c>
      <c r="K5437" s="10">
        <v>-0.09</v>
      </c>
    </row>
    <row r="5438" spans="5:11" x14ac:dyDescent="0.55000000000000004">
      <c r="E5438" s="12" t="s">
        <v>25</v>
      </c>
      <c r="G5438" t="s">
        <v>58</v>
      </c>
      <c r="I5438" t="s">
        <v>36</v>
      </c>
      <c r="K5438" s="10">
        <v>0</v>
      </c>
    </row>
    <row r="5439" spans="5:11" x14ac:dyDescent="0.55000000000000004">
      <c r="E5439" s="12" t="s">
        <v>25</v>
      </c>
      <c r="G5439" t="s">
        <v>57</v>
      </c>
      <c r="I5439" t="s">
        <v>36</v>
      </c>
      <c r="K5439" s="10">
        <v>0</v>
      </c>
    </row>
    <row r="5440" spans="5:11" x14ac:dyDescent="0.55000000000000004">
      <c r="E5440" s="12" t="s">
        <v>25</v>
      </c>
      <c r="G5440" t="s">
        <v>59</v>
      </c>
      <c r="I5440" t="s">
        <v>36</v>
      </c>
      <c r="K5440" s="10">
        <v>0</v>
      </c>
    </row>
    <row r="5441" spans="5:11" x14ac:dyDescent="0.55000000000000004">
      <c r="E5441" t="s">
        <v>26</v>
      </c>
      <c r="G5441" t="s">
        <v>58</v>
      </c>
      <c r="I5441" t="s">
        <v>28</v>
      </c>
      <c r="K5441" s="10">
        <v>0</v>
      </c>
    </row>
    <row r="5442" spans="5:11" x14ac:dyDescent="0.55000000000000004">
      <c r="E5442" t="s">
        <v>26</v>
      </c>
      <c r="G5442" t="s">
        <v>57</v>
      </c>
      <c r="I5442" t="s">
        <v>28</v>
      </c>
      <c r="K5442" s="10">
        <v>0</v>
      </c>
    </row>
    <row r="5443" spans="5:11" x14ac:dyDescent="0.55000000000000004">
      <c r="E5443" t="s">
        <v>26</v>
      </c>
      <c r="G5443" t="s">
        <v>59</v>
      </c>
      <c r="I5443" t="s">
        <v>28</v>
      </c>
      <c r="K5443" s="10">
        <v>0</v>
      </c>
    </row>
    <row r="5444" spans="5:11" x14ac:dyDescent="0.55000000000000004">
      <c r="E5444" t="s">
        <v>26</v>
      </c>
      <c r="G5444" t="s">
        <v>58</v>
      </c>
      <c r="I5444" t="s">
        <v>29</v>
      </c>
      <c r="K5444" s="10">
        <v>-0.02</v>
      </c>
    </row>
    <row r="5445" spans="5:11" x14ac:dyDescent="0.55000000000000004">
      <c r="E5445" t="s">
        <v>26</v>
      </c>
      <c r="G5445" t="s">
        <v>57</v>
      </c>
      <c r="I5445" t="s">
        <v>29</v>
      </c>
      <c r="K5445" s="10">
        <v>-0.02</v>
      </c>
    </row>
    <row r="5446" spans="5:11" x14ac:dyDescent="0.55000000000000004">
      <c r="E5446" t="s">
        <v>26</v>
      </c>
      <c r="G5446" t="s">
        <v>59</v>
      </c>
      <c r="I5446" t="s">
        <v>29</v>
      </c>
      <c r="K5446" s="10">
        <v>0.04</v>
      </c>
    </row>
    <row r="5447" spans="5:11" x14ac:dyDescent="0.55000000000000004">
      <c r="E5447" t="s">
        <v>26</v>
      </c>
      <c r="G5447" t="s">
        <v>58</v>
      </c>
      <c r="I5447" t="s">
        <v>30</v>
      </c>
      <c r="K5447" s="10">
        <v>-0.02</v>
      </c>
    </row>
    <row r="5448" spans="5:11" x14ac:dyDescent="0.55000000000000004">
      <c r="E5448" t="s">
        <v>26</v>
      </c>
      <c r="G5448" t="s">
        <v>57</v>
      </c>
      <c r="I5448" t="s">
        <v>30</v>
      </c>
      <c r="K5448" s="10">
        <v>-0.02</v>
      </c>
    </row>
    <row r="5449" spans="5:11" x14ac:dyDescent="0.55000000000000004">
      <c r="E5449" t="s">
        <v>26</v>
      </c>
      <c r="G5449" t="s">
        <v>59</v>
      </c>
      <c r="I5449" t="s">
        <v>30</v>
      </c>
      <c r="K5449" s="10">
        <v>0.04</v>
      </c>
    </row>
    <row r="5450" spans="5:11" x14ac:dyDescent="0.55000000000000004">
      <c r="E5450" t="s">
        <v>26</v>
      </c>
      <c r="G5450" t="s">
        <v>58</v>
      </c>
      <c r="I5450" t="s">
        <v>31</v>
      </c>
      <c r="K5450" s="10">
        <v>-0.02</v>
      </c>
    </row>
    <row r="5451" spans="5:11" x14ac:dyDescent="0.55000000000000004">
      <c r="E5451" t="s">
        <v>26</v>
      </c>
      <c r="G5451" t="s">
        <v>57</v>
      </c>
      <c r="I5451" t="s">
        <v>31</v>
      </c>
      <c r="K5451" s="10">
        <v>-0.02</v>
      </c>
    </row>
    <row r="5452" spans="5:11" x14ac:dyDescent="0.55000000000000004">
      <c r="E5452" t="s">
        <v>26</v>
      </c>
      <c r="G5452" t="s">
        <v>59</v>
      </c>
      <c r="I5452" t="s">
        <v>31</v>
      </c>
      <c r="K5452" s="10">
        <v>0.04</v>
      </c>
    </row>
    <row r="5453" spans="5:11" x14ac:dyDescent="0.55000000000000004">
      <c r="E5453" t="s">
        <v>26</v>
      </c>
      <c r="G5453" t="s">
        <v>58</v>
      </c>
      <c r="I5453" t="s">
        <v>32</v>
      </c>
      <c r="K5453" s="10">
        <v>-0.02</v>
      </c>
    </row>
    <row r="5454" spans="5:11" x14ac:dyDescent="0.55000000000000004">
      <c r="E5454" t="s">
        <v>26</v>
      </c>
      <c r="G5454" t="s">
        <v>57</v>
      </c>
      <c r="I5454" t="s">
        <v>32</v>
      </c>
      <c r="K5454" s="10">
        <v>-0.02</v>
      </c>
    </row>
    <row r="5455" spans="5:11" x14ac:dyDescent="0.55000000000000004">
      <c r="E5455" t="s">
        <v>26</v>
      </c>
      <c r="G5455" t="s">
        <v>59</v>
      </c>
      <c r="I5455" t="s">
        <v>32</v>
      </c>
      <c r="K5455" s="10">
        <v>0.04</v>
      </c>
    </row>
    <row r="5456" spans="5:11" x14ac:dyDescent="0.55000000000000004">
      <c r="E5456" t="s">
        <v>26</v>
      </c>
      <c r="G5456" t="s">
        <v>58</v>
      </c>
      <c r="I5456" t="s">
        <v>33</v>
      </c>
      <c r="K5456" s="10">
        <v>0</v>
      </c>
    </row>
    <row r="5457" spans="5:11" x14ac:dyDescent="0.55000000000000004">
      <c r="E5457" t="s">
        <v>26</v>
      </c>
      <c r="G5457" t="s">
        <v>57</v>
      </c>
      <c r="I5457" t="s">
        <v>33</v>
      </c>
      <c r="K5457" s="10">
        <v>0.02</v>
      </c>
    </row>
    <row r="5458" spans="5:11" x14ac:dyDescent="0.55000000000000004">
      <c r="E5458" t="s">
        <v>26</v>
      </c>
      <c r="G5458" t="s">
        <v>59</v>
      </c>
      <c r="I5458" t="s">
        <v>33</v>
      </c>
      <c r="K5458" s="10">
        <v>-0.02</v>
      </c>
    </row>
    <row r="5459" spans="5:11" x14ac:dyDescent="0.55000000000000004">
      <c r="E5459" t="s">
        <v>26</v>
      </c>
      <c r="G5459" t="s">
        <v>58</v>
      </c>
      <c r="I5459" t="s">
        <v>34</v>
      </c>
      <c r="K5459" s="10">
        <v>0</v>
      </c>
    </row>
    <row r="5460" spans="5:11" x14ac:dyDescent="0.55000000000000004">
      <c r="E5460" t="s">
        <v>26</v>
      </c>
      <c r="G5460" t="s">
        <v>57</v>
      </c>
      <c r="I5460" t="s">
        <v>34</v>
      </c>
      <c r="K5460" s="10">
        <v>0.02</v>
      </c>
    </row>
    <row r="5461" spans="5:11" x14ac:dyDescent="0.55000000000000004">
      <c r="E5461" t="s">
        <v>26</v>
      </c>
      <c r="G5461" t="s">
        <v>59</v>
      </c>
      <c r="I5461" t="s">
        <v>34</v>
      </c>
      <c r="K5461" s="10">
        <v>-0.02</v>
      </c>
    </row>
    <row r="5462" spans="5:11" x14ac:dyDescent="0.55000000000000004">
      <c r="E5462" t="s">
        <v>26</v>
      </c>
      <c r="G5462" t="s">
        <v>58</v>
      </c>
      <c r="I5462" t="s">
        <v>35</v>
      </c>
      <c r="K5462" s="10">
        <v>0</v>
      </c>
    </row>
    <row r="5463" spans="5:11" x14ac:dyDescent="0.55000000000000004">
      <c r="E5463" t="s">
        <v>26</v>
      </c>
      <c r="G5463" t="s">
        <v>57</v>
      </c>
      <c r="I5463" t="s">
        <v>35</v>
      </c>
      <c r="K5463" s="10">
        <v>0</v>
      </c>
    </row>
    <row r="5464" spans="5:11" x14ac:dyDescent="0.55000000000000004">
      <c r="E5464" t="s">
        <v>26</v>
      </c>
      <c r="G5464" t="s">
        <v>59</v>
      </c>
      <c r="I5464" t="s">
        <v>35</v>
      </c>
      <c r="K5464" s="10">
        <v>0</v>
      </c>
    </row>
    <row r="5465" spans="5:11" x14ac:dyDescent="0.55000000000000004">
      <c r="E5465" t="s">
        <v>26</v>
      </c>
      <c r="G5465" t="s">
        <v>58</v>
      </c>
      <c r="I5465" t="s">
        <v>36</v>
      </c>
      <c r="K5465" s="10">
        <v>0</v>
      </c>
    </row>
    <row r="5466" spans="5:11" x14ac:dyDescent="0.55000000000000004">
      <c r="E5466" t="s">
        <v>26</v>
      </c>
      <c r="G5466" t="s">
        <v>57</v>
      </c>
      <c r="I5466" t="s">
        <v>36</v>
      </c>
      <c r="K5466" s="10">
        <v>0</v>
      </c>
    </row>
    <row r="5467" spans="5:11" x14ac:dyDescent="0.55000000000000004">
      <c r="E5467" t="s">
        <v>26</v>
      </c>
      <c r="G5467" t="s">
        <v>59</v>
      </c>
      <c r="I5467" t="s">
        <v>36</v>
      </c>
      <c r="K5467" s="10">
        <v>0</v>
      </c>
    </row>
    <row r="5468" spans="5:11" x14ac:dyDescent="0.55000000000000004">
      <c r="E5468" s="12" t="s">
        <v>8</v>
      </c>
      <c r="G5468" t="s">
        <v>58</v>
      </c>
      <c r="I5468" t="s">
        <v>28</v>
      </c>
      <c r="K5468" s="10">
        <v>0.43771810701919561</v>
      </c>
    </row>
    <row r="5469" spans="5:11" x14ac:dyDescent="0.55000000000000004">
      <c r="E5469" s="12" t="s">
        <v>8</v>
      </c>
      <c r="G5469" t="s">
        <v>57</v>
      </c>
      <c r="I5469" t="s">
        <v>28</v>
      </c>
      <c r="K5469" s="10">
        <v>0.33758643933788124</v>
      </c>
    </row>
    <row r="5470" spans="5:11" x14ac:dyDescent="0.55000000000000004">
      <c r="E5470" s="12" t="s">
        <v>8</v>
      </c>
      <c r="G5470" t="s">
        <v>59</v>
      </c>
      <c r="I5470" t="s">
        <v>28</v>
      </c>
      <c r="K5470" s="10">
        <v>0.22469545364292312</v>
      </c>
    </row>
    <row r="5471" spans="5:11" x14ac:dyDescent="0.55000000000000004">
      <c r="E5471" s="12" t="s">
        <v>8</v>
      </c>
      <c r="G5471" t="s">
        <v>58</v>
      </c>
      <c r="I5471" t="s">
        <v>29</v>
      </c>
      <c r="K5471" s="10">
        <v>0.46271810701919563</v>
      </c>
    </row>
    <row r="5472" spans="5:11" x14ac:dyDescent="0.55000000000000004">
      <c r="E5472" s="12" t="s">
        <v>8</v>
      </c>
      <c r="G5472" t="s">
        <v>57</v>
      </c>
      <c r="I5472" t="s">
        <v>29</v>
      </c>
      <c r="K5472" s="10">
        <v>0.28258643933788125</v>
      </c>
    </row>
    <row r="5473" spans="5:11" x14ac:dyDescent="0.55000000000000004">
      <c r="E5473" s="12" t="s">
        <v>8</v>
      </c>
      <c r="G5473" t="s">
        <v>59</v>
      </c>
      <c r="I5473" t="s">
        <v>29</v>
      </c>
      <c r="K5473" s="10">
        <v>0.25469545364292312</v>
      </c>
    </row>
    <row r="5474" spans="5:11" x14ac:dyDescent="0.55000000000000004">
      <c r="E5474" s="12" t="s">
        <v>8</v>
      </c>
      <c r="G5474" t="s">
        <v>58</v>
      </c>
      <c r="I5474" t="s">
        <v>30</v>
      </c>
      <c r="K5474" s="10">
        <v>0.46271810701919563</v>
      </c>
    </row>
    <row r="5475" spans="5:11" x14ac:dyDescent="0.55000000000000004">
      <c r="E5475" s="12" t="s">
        <v>8</v>
      </c>
      <c r="G5475" t="s">
        <v>57</v>
      </c>
      <c r="I5475" t="s">
        <v>30</v>
      </c>
      <c r="K5475" s="10">
        <v>0.28258643933788125</v>
      </c>
    </row>
    <row r="5476" spans="5:11" x14ac:dyDescent="0.55000000000000004">
      <c r="E5476" s="12" t="s">
        <v>8</v>
      </c>
      <c r="G5476" t="s">
        <v>59</v>
      </c>
      <c r="I5476" t="s">
        <v>30</v>
      </c>
      <c r="K5476" s="10">
        <v>0.25469545364292312</v>
      </c>
    </row>
    <row r="5477" spans="5:11" x14ac:dyDescent="0.55000000000000004">
      <c r="E5477" s="12" t="s">
        <v>8</v>
      </c>
      <c r="G5477" t="s">
        <v>58</v>
      </c>
      <c r="I5477" t="s">
        <v>31</v>
      </c>
      <c r="K5477" s="10">
        <v>0.44271810701919562</v>
      </c>
    </row>
    <row r="5478" spans="5:11" x14ac:dyDescent="0.55000000000000004">
      <c r="E5478" s="12" t="s">
        <v>8</v>
      </c>
      <c r="G5478" t="s">
        <v>57</v>
      </c>
      <c r="I5478" t="s">
        <v>31</v>
      </c>
      <c r="K5478" s="10">
        <v>0.26258643933788123</v>
      </c>
    </row>
    <row r="5479" spans="5:11" x14ac:dyDescent="0.55000000000000004">
      <c r="E5479" s="12" t="s">
        <v>8</v>
      </c>
      <c r="G5479" t="s">
        <v>59</v>
      </c>
      <c r="I5479" t="s">
        <v>31</v>
      </c>
      <c r="K5479" s="10">
        <v>0.2946954536429231</v>
      </c>
    </row>
    <row r="5480" spans="5:11" x14ac:dyDescent="0.55000000000000004">
      <c r="E5480" s="12" t="s">
        <v>8</v>
      </c>
      <c r="G5480" t="s">
        <v>58</v>
      </c>
      <c r="I5480" t="s">
        <v>32</v>
      </c>
      <c r="K5480" s="10">
        <v>0.44271810701919562</v>
      </c>
    </row>
    <row r="5481" spans="5:11" x14ac:dyDescent="0.55000000000000004">
      <c r="E5481" s="12" t="s">
        <v>8</v>
      </c>
      <c r="G5481" t="s">
        <v>57</v>
      </c>
      <c r="I5481" t="s">
        <v>32</v>
      </c>
      <c r="K5481" s="10">
        <v>0.26258643933788123</v>
      </c>
    </row>
    <row r="5482" spans="5:11" x14ac:dyDescent="0.55000000000000004">
      <c r="E5482" s="12" t="s">
        <v>8</v>
      </c>
      <c r="G5482" t="s">
        <v>59</v>
      </c>
      <c r="I5482" t="s">
        <v>32</v>
      </c>
      <c r="K5482" s="10">
        <v>0.2946954536429231</v>
      </c>
    </row>
    <row r="5483" spans="5:11" x14ac:dyDescent="0.55000000000000004">
      <c r="E5483" s="12" t="s">
        <v>8</v>
      </c>
      <c r="G5483" t="s">
        <v>58</v>
      </c>
      <c r="I5483" t="s">
        <v>33</v>
      </c>
      <c r="K5483" s="10">
        <v>0.46271810701919563</v>
      </c>
    </row>
    <row r="5484" spans="5:11" x14ac:dyDescent="0.55000000000000004">
      <c r="E5484" s="12" t="s">
        <v>8</v>
      </c>
      <c r="G5484" t="s">
        <v>57</v>
      </c>
      <c r="I5484" t="s">
        <v>33</v>
      </c>
      <c r="K5484" s="10">
        <v>0.30258643933788126</v>
      </c>
    </row>
    <row r="5485" spans="5:11" x14ac:dyDescent="0.55000000000000004">
      <c r="E5485" s="12" t="s">
        <v>8</v>
      </c>
      <c r="G5485" t="s">
        <v>59</v>
      </c>
      <c r="I5485" t="s">
        <v>33</v>
      </c>
      <c r="K5485" s="10">
        <v>0.23469545364292313</v>
      </c>
    </row>
    <row r="5486" spans="5:11" x14ac:dyDescent="0.55000000000000004">
      <c r="E5486" s="12" t="s">
        <v>8</v>
      </c>
      <c r="G5486" t="s">
        <v>58</v>
      </c>
      <c r="I5486" t="s">
        <v>34</v>
      </c>
      <c r="K5486" s="10">
        <v>0.42271810701919565</v>
      </c>
    </row>
    <row r="5487" spans="5:11" x14ac:dyDescent="0.55000000000000004">
      <c r="E5487" s="12" t="s">
        <v>8</v>
      </c>
      <c r="G5487" t="s">
        <v>57</v>
      </c>
      <c r="I5487" t="s">
        <v>34</v>
      </c>
      <c r="K5487" s="10">
        <v>0.36258643933788126</v>
      </c>
    </row>
    <row r="5488" spans="5:11" x14ac:dyDescent="0.55000000000000004">
      <c r="E5488" s="12" t="s">
        <v>8</v>
      </c>
      <c r="G5488" t="s">
        <v>59</v>
      </c>
      <c r="I5488" t="s">
        <v>34</v>
      </c>
      <c r="K5488" s="10">
        <v>0.21469545364292311</v>
      </c>
    </row>
    <row r="5489" spans="5:11" x14ac:dyDescent="0.55000000000000004">
      <c r="E5489" s="12" t="s">
        <v>8</v>
      </c>
      <c r="G5489" t="s">
        <v>58</v>
      </c>
      <c r="I5489" t="s">
        <v>35</v>
      </c>
      <c r="K5489" s="10">
        <v>0.43771810701919561</v>
      </c>
    </row>
    <row r="5490" spans="5:11" x14ac:dyDescent="0.55000000000000004">
      <c r="E5490" s="12" t="s">
        <v>8</v>
      </c>
      <c r="G5490" t="s">
        <v>57</v>
      </c>
      <c r="I5490" t="s">
        <v>35</v>
      </c>
      <c r="K5490" s="10">
        <v>0.33758643933788124</v>
      </c>
    </row>
    <row r="5491" spans="5:11" x14ac:dyDescent="0.55000000000000004">
      <c r="E5491" s="12" t="s">
        <v>8</v>
      </c>
      <c r="G5491" t="s">
        <v>59</v>
      </c>
      <c r="I5491" t="s">
        <v>35</v>
      </c>
      <c r="K5491" s="10">
        <v>0.22469545364292312</v>
      </c>
    </row>
    <row r="5492" spans="5:11" x14ac:dyDescent="0.55000000000000004">
      <c r="E5492" s="12" t="s">
        <v>8</v>
      </c>
      <c r="G5492" t="s">
        <v>58</v>
      </c>
      <c r="I5492" t="s">
        <v>36</v>
      </c>
      <c r="K5492" s="10">
        <v>0.43771810701919561</v>
      </c>
    </row>
    <row r="5493" spans="5:11" x14ac:dyDescent="0.55000000000000004">
      <c r="E5493" s="12" t="s">
        <v>8</v>
      </c>
      <c r="G5493" t="s">
        <v>57</v>
      </c>
      <c r="I5493" t="s">
        <v>36</v>
      </c>
      <c r="K5493" s="10">
        <v>0.33758643933788124</v>
      </c>
    </row>
    <row r="5494" spans="5:11" x14ac:dyDescent="0.55000000000000004">
      <c r="E5494" s="12" t="s">
        <v>8</v>
      </c>
      <c r="G5494" t="s">
        <v>59</v>
      </c>
      <c r="I5494" t="s">
        <v>36</v>
      </c>
      <c r="K5494" s="10">
        <v>0.22469545364292312</v>
      </c>
    </row>
    <row r="5495" spans="5:11" x14ac:dyDescent="0.55000000000000004">
      <c r="E5495" s="12" t="s">
        <v>25</v>
      </c>
      <c r="G5495" t="s">
        <v>58</v>
      </c>
      <c r="I5495" t="s">
        <v>28</v>
      </c>
      <c r="K5495" s="10">
        <v>0.46271810701919563</v>
      </c>
    </row>
    <row r="5496" spans="5:11" x14ac:dyDescent="0.55000000000000004">
      <c r="E5496" s="12" t="s">
        <v>25</v>
      </c>
      <c r="G5496" t="s">
        <v>57</v>
      </c>
      <c r="I5496" t="s">
        <v>28</v>
      </c>
      <c r="K5496" s="10">
        <v>0.28258643933788125</v>
      </c>
    </row>
    <row r="5497" spans="5:11" x14ac:dyDescent="0.55000000000000004">
      <c r="E5497" s="12" t="s">
        <v>25</v>
      </c>
      <c r="G5497" t="s">
        <v>59</v>
      </c>
      <c r="I5497" t="s">
        <v>28</v>
      </c>
      <c r="K5497" s="10">
        <v>0.25469545364292312</v>
      </c>
    </row>
    <row r="5498" spans="5:11" x14ac:dyDescent="0.55000000000000004">
      <c r="E5498" s="12" t="s">
        <v>25</v>
      </c>
      <c r="G5498" t="s">
        <v>58</v>
      </c>
      <c r="I5498" t="s">
        <v>29</v>
      </c>
      <c r="K5498" s="10">
        <v>0.46271810701919563</v>
      </c>
    </row>
    <row r="5499" spans="5:11" x14ac:dyDescent="0.55000000000000004">
      <c r="E5499" s="12" t="s">
        <v>25</v>
      </c>
      <c r="G5499" t="s">
        <v>57</v>
      </c>
      <c r="I5499" t="s">
        <v>29</v>
      </c>
      <c r="K5499" s="10">
        <v>0.28258643933788125</v>
      </c>
    </row>
    <row r="5500" spans="5:11" x14ac:dyDescent="0.55000000000000004">
      <c r="E5500" s="12" t="s">
        <v>25</v>
      </c>
      <c r="G5500" t="s">
        <v>59</v>
      </c>
      <c r="I5500" t="s">
        <v>29</v>
      </c>
      <c r="K5500" s="10">
        <v>0.25469545364292312</v>
      </c>
    </row>
    <row r="5501" spans="5:11" x14ac:dyDescent="0.55000000000000004">
      <c r="E5501" s="12" t="s">
        <v>25</v>
      </c>
      <c r="G5501" t="s">
        <v>58</v>
      </c>
      <c r="I5501" t="s">
        <v>30</v>
      </c>
      <c r="K5501" s="10">
        <v>0.46271810701919563</v>
      </c>
    </row>
    <row r="5502" spans="5:11" x14ac:dyDescent="0.55000000000000004">
      <c r="E5502" s="12" t="s">
        <v>25</v>
      </c>
      <c r="G5502" t="s">
        <v>57</v>
      </c>
      <c r="I5502" t="s">
        <v>30</v>
      </c>
      <c r="K5502" s="10">
        <v>0.28258643933788125</v>
      </c>
    </row>
    <row r="5503" spans="5:11" x14ac:dyDescent="0.55000000000000004">
      <c r="E5503" s="12" t="s">
        <v>25</v>
      </c>
      <c r="G5503" t="s">
        <v>59</v>
      </c>
      <c r="I5503" t="s">
        <v>30</v>
      </c>
      <c r="K5503" s="10">
        <v>0.25469545364292312</v>
      </c>
    </row>
    <row r="5504" spans="5:11" x14ac:dyDescent="0.55000000000000004">
      <c r="E5504" s="12" t="s">
        <v>25</v>
      </c>
      <c r="G5504" t="s">
        <v>58</v>
      </c>
      <c r="I5504" t="s">
        <v>31</v>
      </c>
      <c r="K5504" s="10">
        <v>0.44271810701919562</v>
      </c>
    </row>
    <row r="5505" spans="5:11" x14ac:dyDescent="0.55000000000000004">
      <c r="E5505" s="12" t="s">
        <v>25</v>
      </c>
      <c r="G5505" t="s">
        <v>57</v>
      </c>
      <c r="I5505" t="s">
        <v>31</v>
      </c>
      <c r="K5505" s="10">
        <v>0.26258643933788123</v>
      </c>
    </row>
    <row r="5506" spans="5:11" x14ac:dyDescent="0.55000000000000004">
      <c r="E5506" s="12" t="s">
        <v>25</v>
      </c>
      <c r="G5506" t="s">
        <v>59</v>
      </c>
      <c r="I5506" t="s">
        <v>31</v>
      </c>
      <c r="K5506" s="10">
        <v>0.2946954536429231</v>
      </c>
    </row>
    <row r="5507" spans="5:11" x14ac:dyDescent="0.55000000000000004">
      <c r="E5507" s="12" t="s">
        <v>25</v>
      </c>
      <c r="G5507" t="s">
        <v>58</v>
      </c>
      <c r="I5507" t="s">
        <v>32</v>
      </c>
      <c r="K5507" s="10">
        <v>0.44271810701919562</v>
      </c>
    </row>
    <row r="5508" spans="5:11" x14ac:dyDescent="0.55000000000000004">
      <c r="E5508" s="12" t="s">
        <v>25</v>
      </c>
      <c r="G5508" t="s">
        <v>57</v>
      </c>
      <c r="I5508" t="s">
        <v>32</v>
      </c>
      <c r="K5508" s="10">
        <v>0.26258643933788123</v>
      </c>
    </row>
    <row r="5509" spans="5:11" x14ac:dyDescent="0.55000000000000004">
      <c r="E5509" s="12" t="s">
        <v>25</v>
      </c>
      <c r="G5509" t="s">
        <v>59</v>
      </c>
      <c r="I5509" t="s">
        <v>32</v>
      </c>
      <c r="K5509" s="10">
        <v>0.2946954536429231</v>
      </c>
    </row>
    <row r="5510" spans="5:11" x14ac:dyDescent="0.55000000000000004">
      <c r="E5510" s="12" t="s">
        <v>25</v>
      </c>
      <c r="G5510" t="s">
        <v>58</v>
      </c>
      <c r="I5510" t="s">
        <v>33</v>
      </c>
      <c r="K5510" s="10">
        <v>0.46271810701919563</v>
      </c>
    </row>
    <row r="5511" spans="5:11" x14ac:dyDescent="0.55000000000000004">
      <c r="E5511" s="12" t="s">
        <v>25</v>
      </c>
      <c r="G5511" t="s">
        <v>57</v>
      </c>
      <c r="I5511" t="s">
        <v>33</v>
      </c>
      <c r="K5511" s="10">
        <v>0.30258643933788126</v>
      </c>
    </row>
    <row r="5512" spans="5:11" x14ac:dyDescent="0.55000000000000004">
      <c r="E5512" s="12" t="s">
        <v>25</v>
      </c>
      <c r="G5512" t="s">
        <v>59</v>
      </c>
      <c r="I5512" t="s">
        <v>33</v>
      </c>
      <c r="K5512" s="10">
        <v>0.23469545364292313</v>
      </c>
    </row>
    <row r="5513" spans="5:11" x14ac:dyDescent="0.55000000000000004">
      <c r="E5513" s="12" t="s">
        <v>25</v>
      </c>
      <c r="G5513" t="s">
        <v>58</v>
      </c>
      <c r="I5513" t="s">
        <v>34</v>
      </c>
      <c r="K5513" s="10">
        <v>0.43271810701919566</v>
      </c>
    </row>
    <row r="5514" spans="5:11" x14ac:dyDescent="0.55000000000000004">
      <c r="E5514" s="12" t="s">
        <v>25</v>
      </c>
      <c r="G5514" t="s">
        <v>57</v>
      </c>
      <c r="I5514" t="s">
        <v>34</v>
      </c>
      <c r="K5514" s="10">
        <v>0.31258643933788122</v>
      </c>
    </row>
    <row r="5515" spans="5:11" x14ac:dyDescent="0.55000000000000004">
      <c r="E5515" s="12" t="s">
        <v>25</v>
      </c>
      <c r="G5515" t="s">
        <v>59</v>
      </c>
      <c r="I5515" t="s">
        <v>34</v>
      </c>
      <c r="K5515" s="10">
        <v>0.25469545364292312</v>
      </c>
    </row>
    <row r="5516" spans="5:11" x14ac:dyDescent="0.55000000000000004">
      <c r="E5516" s="12" t="s">
        <v>25</v>
      </c>
      <c r="G5516" t="s">
        <v>58</v>
      </c>
      <c r="I5516" t="s">
        <v>35</v>
      </c>
      <c r="K5516" s="10">
        <v>0.46271810701919563</v>
      </c>
    </row>
    <row r="5517" spans="5:11" x14ac:dyDescent="0.55000000000000004">
      <c r="E5517" s="12" t="s">
        <v>25</v>
      </c>
      <c r="G5517" t="s">
        <v>57</v>
      </c>
      <c r="I5517" t="s">
        <v>35</v>
      </c>
      <c r="K5517" s="10">
        <v>0.37258643933788127</v>
      </c>
    </row>
    <row r="5518" spans="5:11" x14ac:dyDescent="0.55000000000000004">
      <c r="E5518" s="12" t="s">
        <v>25</v>
      </c>
      <c r="G5518" t="s">
        <v>59</v>
      </c>
      <c r="I5518" t="s">
        <v>35</v>
      </c>
      <c r="K5518" s="10">
        <v>0.16469545364292312</v>
      </c>
    </row>
    <row r="5519" spans="5:11" x14ac:dyDescent="0.55000000000000004">
      <c r="E5519" s="12" t="s">
        <v>25</v>
      </c>
      <c r="G5519" t="s">
        <v>58</v>
      </c>
      <c r="I5519" t="s">
        <v>36</v>
      </c>
      <c r="K5519" s="10">
        <v>0.46271810701919563</v>
      </c>
    </row>
    <row r="5520" spans="5:11" x14ac:dyDescent="0.55000000000000004">
      <c r="E5520" s="12" t="s">
        <v>25</v>
      </c>
      <c r="G5520" t="s">
        <v>57</v>
      </c>
      <c r="I5520" t="s">
        <v>36</v>
      </c>
      <c r="K5520" s="10">
        <v>0.28258643933788125</v>
      </c>
    </row>
    <row r="5521" spans="5:11" x14ac:dyDescent="0.55000000000000004">
      <c r="E5521" s="12" t="s">
        <v>25</v>
      </c>
      <c r="G5521" t="s">
        <v>59</v>
      </c>
      <c r="I5521" t="s">
        <v>36</v>
      </c>
      <c r="K5521" s="10">
        <v>0.25469545364292312</v>
      </c>
    </row>
    <row r="5522" spans="5:11" x14ac:dyDescent="0.55000000000000004">
      <c r="E5522" t="s">
        <v>26</v>
      </c>
      <c r="G5522" t="s">
        <v>58</v>
      </c>
      <c r="I5522" t="s">
        <v>28</v>
      </c>
      <c r="K5522" s="10">
        <v>0.46271810701919563</v>
      </c>
    </row>
    <row r="5523" spans="5:11" x14ac:dyDescent="0.55000000000000004">
      <c r="E5523" t="s">
        <v>26</v>
      </c>
      <c r="G5523" t="s">
        <v>57</v>
      </c>
      <c r="I5523" t="s">
        <v>28</v>
      </c>
      <c r="K5523" s="10">
        <v>0.28258643933788125</v>
      </c>
    </row>
    <row r="5524" spans="5:11" x14ac:dyDescent="0.55000000000000004">
      <c r="E5524" t="s">
        <v>26</v>
      </c>
      <c r="G5524" t="s">
        <v>59</v>
      </c>
      <c r="I5524" t="s">
        <v>28</v>
      </c>
      <c r="K5524" s="10">
        <v>0.25469545364292312</v>
      </c>
    </row>
    <row r="5525" spans="5:11" x14ac:dyDescent="0.55000000000000004">
      <c r="E5525" t="s">
        <v>26</v>
      </c>
      <c r="G5525" t="s">
        <v>58</v>
      </c>
      <c r="I5525" t="s">
        <v>29</v>
      </c>
      <c r="K5525" s="10">
        <v>0.44271810701919562</v>
      </c>
    </row>
    <row r="5526" spans="5:11" x14ac:dyDescent="0.55000000000000004">
      <c r="E5526" t="s">
        <v>26</v>
      </c>
      <c r="G5526" t="s">
        <v>57</v>
      </c>
      <c r="I5526" t="s">
        <v>29</v>
      </c>
      <c r="K5526" s="10">
        <v>0.26258643933788123</v>
      </c>
    </row>
    <row r="5527" spans="5:11" x14ac:dyDescent="0.55000000000000004">
      <c r="E5527" t="s">
        <v>26</v>
      </c>
      <c r="G5527" t="s">
        <v>59</v>
      </c>
      <c r="I5527" t="s">
        <v>29</v>
      </c>
      <c r="K5527" s="10">
        <v>0.2946954536429231</v>
      </c>
    </row>
    <row r="5528" spans="5:11" x14ac:dyDescent="0.55000000000000004">
      <c r="E5528" t="s">
        <v>26</v>
      </c>
      <c r="G5528" t="s">
        <v>58</v>
      </c>
      <c r="I5528" t="s">
        <v>30</v>
      </c>
      <c r="K5528" s="10">
        <v>0.44271810701919562</v>
      </c>
    </row>
    <row r="5529" spans="5:11" x14ac:dyDescent="0.55000000000000004">
      <c r="E5529" t="s">
        <v>26</v>
      </c>
      <c r="G5529" t="s">
        <v>57</v>
      </c>
      <c r="I5529" t="s">
        <v>30</v>
      </c>
      <c r="K5529" s="10">
        <v>0.26258643933788123</v>
      </c>
    </row>
    <row r="5530" spans="5:11" x14ac:dyDescent="0.55000000000000004">
      <c r="E5530" t="s">
        <v>26</v>
      </c>
      <c r="G5530" t="s">
        <v>59</v>
      </c>
      <c r="I5530" t="s">
        <v>30</v>
      </c>
      <c r="K5530" s="10">
        <v>0.2946954536429231</v>
      </c>
    </row>
    <row r="5531" spans="5:11" x14ac:dyDescent="0.55000000000000004">
      <c r="E5531" t="s">
        <v>26</v>
      </c>
      <c r="G5531" t="s">
        <v>58</v>
      </c>
      <c r="I5531" t="s">
        <v>31</v>
      </c>
      <c r="K5531" s="10">
        <v>0.44271810701919562</v>
      </c>
    </row>
    <row r="5532" spans="5:11" x14ac:dyDescent="0.55000000000000004">
      <c r="E5532" t="s">
        <v>26</v>
      </c>
      <c r="G5532" t="s">
        <v>57</v>
      </c>
      <c r="I5532" t="s">
        <v>31</v>
      </c>
      <c r="K5532" s="10">
        <v>0.26258643933788123</v>
      </c>
    </row>
    <row r="5533" spans="5:11" x14ac:dyDescent="0.55000000000000004">
      <c r="E5533" t="s">
        <v>26</v>
      </c>
      <c r="G5533" t="s">
        <v>59</v>
      </c>
      <c r="I5533" t="s">
        <v>31</v>
      </c>
      <c r="K5533" s="10">
        <v>0.2946954536429231</v>
      </c>
    </row>
    <row r="5534" spans="5:11" x14ac:dyDescent="0.55000000000000004">
      <c r="E5534" t="s">
        <v>26</v>
      </c>
      <c r="G5534" t="s">
        <v>58</v>
      </c>
      <c r="I5534" t="s">
        <v>32</v>
      </c>
      <c r="K5534" s="10">
        <v>0.44271810701919562</v>
      </c>
    </row>
    <row r="5535" spans="5:11" x14ac:dyDescent="0.55000000000000004">
      <c r="E5535" t="s">
        <v>26</v>
      </c>
      <c r="G5535" t="s">
        <v>57</v>
      </c>
      <c r="I5535" t="s">
        <v>32</v>
      </c>
      <c r="K5535" s="10">
        <v>0.26258643933788123</v>
      </c>
    </row>
    <row r="5536" spans="5:11" x14ac:dyDescent="0.55000000000000004">
      <c r="E5536" t="s">
        <v>26</v>
      </c>
      <c r="G5536" t="s">
        <v>59</v>
      </c>
      <c r="I5536" t="s">
        <v>32</v>
      </c>
      <c r="K5536" s="10">
        <v>0.2946954536429231</v>
      </c>
    </row>
    <row r="5537" spans="5:11" x14ac:dyDescent="0.55000000000000004">
      <c r="E5537" t="s">
        <v>26</v>
      </c>
      <c r="G5537" t="s">
        <v>58</v>
      </c>
      <c r="I5537" t="s">
        <v>33</v>
      </c>
      <c r="K5537" s="10">
        <v>0.46271810701919563</v>
      </c>
    </row>
    <row r="5538" spans="5:11" x14ac:dyDescent="0.55000000000000004">
      <c r="E5538" t="s">
        <v>26</v>
      </c>
      <c r="G5538" t="s">
        <v>57</v>
      </c>
      <c r="I5538" t="s">
        <v>33</v>
      </c>
      <c r="K5538" s="10">
        <v>0.30258643933788126</v>
      </c>
    </row>
    <row r="5539" spans="5:11" x14ac:dyDescent="0.55000000000000004">
      <c r="E5539" t="s">
        <v>26</v>
      </c>
      <c r="G5539" t="s">
        <v>59</v>
      </c>
      <c r="I5539" t="s">
        <v>33</v>
      </c>
      <c r="K5539" s="10">
        <v>0.23469545364292313</v>
      </c>
    </row>
    <row r="5540" spans="5:11" x14ac:dyDescent="0.55000000000000004">
      <c r="E5540" t="s">
        <v>26</v>
      </c>
      <c r="G5540" t="s">
        <v>58</v>
      </c>
      <c r="I5540" t="s">
        <v>34</v>
      </c>
      <c r="K5540" s="10">
        <v>0.46271810701919563</v>
      </c>
    </row>
    <row r="5541" spans="5:11" x14ac:dyDescent="0.55000000000000004">
      <c r="E5541" t="s">
        <v>26</v>
      </c>
      <c r="G5541" t="s">
        <v>57</v>
      </c>
      <c r="I5541" t="s">
        <v>34</v>
      </c>
      <c r="K5541" s="10">
        <v>0.30258643933788126</v>
      </c>
    </row>
    <row r="5542" spans="5:11" x14ac:dyDescent="0.55000000000000004">
      <c r="E5542" t="s">
        <v>26</v>
      </c>
      <c r="G5542" t="s">
        <v>59</v>
      </c>
      <c r="I5542" t="s">
        <v>34</v>
      </c>
      <c r="K5542" s="10">
        <v>0.23469545364292313</v>
      </c>
    </row>
    <row r="5543" spans="5:11" x14ac:dyDescent="0.55000000000000004">
      <c r="E5543" t="s">
        <v>26</v>
      </c>
      <c r="G5543" t="s">
        <v>58</v>
      </c>
      <c r="I5543" t="s">
        <v>35</v>
      </c>
      <c r="K5543" s="10">
        <v>0.46271810701919563</v>
      </c>
    </row>
    <row r="5544" spans="5:11" x14ac:dyDescent="0.55000000000000004">
      <c r="E5544" t="s">
        <v>26</v>
      </c>
      <c r="G5544" t="s">
        <v>57</v>
      </c>
      <c r="I5544" t="s">
        <v>35</v>
      </c>
      <c r="K5544" s="10">
        <v>0.28258643933788125</v>
      </c>
    </row>
    <row r="5545" spans="5:11" x14ac:dyDescent="0.55000000000000004">
      <c r="E5545" t="s">
        <v>26</v>
      </c>
      <c r="G5545" t="s">
        <v>59</v>
      </c>
      <c r="I5545" t="s">
        <v>35</v>
      </c>
      <c r="K5545" s="10">
        <v>0.25469545364292312</v>
      </c>
    </row>
    <row r="5546" spans="5:11" x14ac:dyDescent="0.55000000000000004">
      <c r="E5546" t="s">
        <v>26</v>
      </c>
      <c r="G5546" t="s">
        <v>58</v>
      </c>
      <c r="I5546" t="s">
        <v>36</v>
      </c>
      <c r="K5546" s="10">
        <v>0.46271810701919563</v>
      </c>
    </row>
    <row r="5547" spans="5:11" x14ac:dyDescent="0.55000000000000004">
      <c r="E5547" t="s">
        <v>26</v>
      </c>
      <c r="G5547" t="s">
        <v>57</v>
      </c>
      <c r="I5547" t="s">
        <v>36</v>
      </c>
      <c r="K5547" s="10">
        <v>0.28258643933788125</v>
      </c>
    </row>
    <row r="5548" spans="5:11" x14ac:dyDescent="0.55000000000000004">
      <c r="E5548" t="s">
        <v>26</v>
      </c>
      <c r="G5548" t="s">
        <v>59</v>
      </c>
      <c r="I5548" t="s">
        <v>36</v>
      </c>
      <c r="K5548" s="10">
        <v>0.25469545364292312</v>
      </c>
    </row>
    <row r="5549" spans="5:11" x14ac:dyDescent="0.55000000000000004">
      <c r="E5549" s="12" t="s">
        <v>8</v>
      </c>
      <c r="G5549" t="s">
        <v>58</v>
      </c>
      <c r="I5549" t="s">
        <v>28</v>
      </c>
      <c r="K5549" s="10">
        <v>0.38303678777107675</v>
      </c>
    </row>
    <row r="5550" spans="5:11" x14ac:dyDescent="0.55000000000000004">
      <c r="E5550" s="12" t="s">
        <v>8</v>
      </c>
      <c r="G5550" t="s">
        <v>57</v>
      </c>
      <c r="I5550" t="s">
        <v>28</v>
      </c>
      <c r="K5550" s="10">
        <v>0.54793788837972046</v>
      </c>
    </row>
    <row r="5551" spans="5:11" x14ac:dyDescent="0.55000000000000004">
      <c r="E5551" s="12" t="s">
        <v>8</v>
      </c>
      <c r="G5551" t="s">
        <v>59</v>
      </c>
      <c r="I5551" t="s">
        <v>28</v>
      </c>
      <c r="K5551" s="10">
        <v>6.9025323849202888E-2</v>
      </c>
    </row>
    <row r="5552" spans="5:11" x14ac:dyDescent="0.55000000000000004">
      <c r="E5552" s="12" t="s">
        <v>8</v>
      </c>
      <c r="G5552" t="s">
        <v>58</v>
      </c>
      <c r="I5552" t="s">
        <v>29</v>
      </c>
      <c r="K5552" s="10">
        <v>0.40803678777107677</v>
      </c>
    </row>
    <row r="5553" spans="5:11" x14ac:dyDescent="0.55000000000000004">
      <c r="E5553" s="12" t="s">
        <v>8</v>
      </c>
      <c r="G5553" t="s">
        <v>57</v>
      </c>
      <c r="I5553" t="s">
        <v>29</v>
      </c>
      <c r="K5553" s="10">
        <v>0.49293788837972041</v>
      </c>
    </row>
    <row r="5554" spans="5:11" x14ac:dyDescent="0.55000000000000004">
      <c r="E5554" s="12" t="s">
        <v>8</v>
      </c>
      <c r="G5554" t="s">
        <v>59</v>
      </c>
      <c r="I5554" t="s">
        <v>29</v>
      </c>
      <c r="K5554" s="10">
        <v>9.9025323849202887E-2</v>
      </c>
    </row>
    <row r="5555" spans="5:11" x14ac:dyDescent="0.55000000000000004">
      <c r="E5555" s="12" t="s">
        <v>8</v>
      </c>
      <c r="G5555" t="s">
        <v>58</v>
      </c>
      <c r="I5555" t="s">
        <v>30</v>
      </c>
      <c r="K5555" s="10">
        <v>0.40803678777107677</v>
      </c>
    </row>
    <row r="5556" spans="5:11" x14ac:dyDescent="0.55000000000000004">
      <c r="E5556" s="12" t="s">
        <v>8</v>
      </c>
      <c r="G5556" t="s">
        <v>57</v>
      </c>
      <c r="I5556" t="s">
        <v>30</v>
      </c>
      <c r="K5556" s="10">
        <v>0.49293788837972041</v>
      </c>
    </row>
    <row r="5557" spans="5:11" x14ac:dyDescent="0.55000000000000004">
      <c r="E5557" s="12" t="s">
        <v>8</v>
      </c>
      <c r="G5557" t="s">
        <v>59</v>
      </c>
      <c r="I5557" t="s">
        <v>30</v>
      </c>
      <c r="K5557" s="10">
        <v>9.9025323849202887E-2</v>
      </c>
    </row>
    <row r="5558" spans="5:11" x14ac:dyDescent="0.55000000000000004">
      <c r="E5558" s="12" t="s">
        <v>8</v>
      </c>
      <c r="G5558" t="s">
        <v>58</v>
      </c>
      <c r="I5558" t="s">
        <v>31</v>
      </c>
      <c r="K5558" s="10">
        <v>0.38803678777107675</v>
      </c>
    </row>
    <row r="5559" spans="5:11" x14ac:dyDescent="0.55000000000000004">
      <c r="E5559" s="12" t="s">
        <v>8</v>
      </c>
      <c r="G5559" t="s">
        <v>57</v>
      </c>
      <c r="I5559" t="s">
        <v>31</v>
      </c>
      <c r="K5559" s="10">
        <v>0.47293788837972039</v>
      </c>
    </row>
    <row r="5560" spans="5:11" x14ac:dyDescent="0.55000000000000004">
      <c r="E5560" s="12" t="s">
        <v>8</v>
      </c>
      <c r="G5560" t="s">
        <v>59</v>
      </c>
      <c r="I5560" t="s">
        <v>31</v>
      </c>
      <c r="K5560" s="10">
        <v>0.13902532384920288</v>
      </c>
    </row>
    <row r="5561" spans="5:11" x14ac:dyDescent="0.55000000000000004">
      <c r="E5561" s="12" t="s">
        <v>8</v>
      </c>
      <c r="G5561" t="s">
        <v>58</v>
      </c>
      <c r="I5561" t="s">
        <v>32</v>
      </c>
      <c r="K5561" s="10">
        <v>0.38803678777107675</v>
      </c>
    </row>
    <row r="5562" spans="5:11" x14ac:dyDescent="0.55000000000000004">
      <c r="E5562" s="12" t="s">
        <v>8</v>
      </c>
      <c r="G5562" t="s">
        <v>57</v>
      </c>
      <c r="I5562" t="s">
        <v>32</v>
      </c>
      <c r="K5562" s="10">
        <v>0.47293788837972039</v>
      </c>
    </row>
    <row r="5563" spans="5:11" x14ac:dyDescent="0.55000000000000004">
      <c r="E5563" s="12" t="s">
        <v>8</v>
      </c>
      <c r="G5563" t="s">
        <v>59</v>
      </c>
      <c r="I5563" t="s">
        <v>32</v>
      </c>
      <c r="K5563" s="10">
        <v>0.13902532384920288</v>
      </c>
    </row>
    <row r="5564" spans="5:11" x14ac:dyDescent="0.55000000000000004">
      <c r="E5564" s="12" t="s">
        <v>8</v>
      </c>
      <c r="G5564" t="s">
        <v>58</v>
      </c>
      <c r="I5564" t="s">
        <v>33</v>
      </c>
      <c r="K5564" s="10">
        <v>0.40803678777107677</v>
      </c>
    </row>
    <row r="5565" spans="5:11" x14ac:dyDescent="0.55000000000000004">
      <c r="E5565" s="12" t="s">
        <v>8</v>
      </c>
      <c r="G5565" t="s">
        <v>57</v>
      </c>
      <c r="I5565" t="s">
        <v>33</v>
      </c>
      <c r="K5565" s="10">
        <v>0.51293788837972043</v>
      </c>
    </row>
    <row r="5566" spans="5:11" x14ac:dyDescent="0.55000000000000004">
      <c r="E5566" s="12" t="s">
        <v>8</v>
      </c>
      <c r="G5566" t="s">
        <v>59</v>
      </c>
      <c r="I5566" t="s">
        <v>33</v>
      </c>
      <c r="K5566" s="10">
        <v>7.9025323849202883E-2</v>
      </c>
    </row>
    <row r="5567" spans="5:11" x14ac:dyDescent="0.55000000000000004">
      <c r="E5567" s="12" t="s">
        <v>8</v>
      </c>
      <c r="G5567" t="s">
        <v>58</v>
      </c>
      <c r="I5567" t="s">
        <v>34</v>
      </c>
      <c r="K5567" s="10">
        <v>0.36803678777107679</v>
      </c>
    </row>
    <row r="5568" spans="5:11" x14ac:dyDescent="0.55000000000000004">
      <c r="E5568" s="12" t="s">
        <v>8</v>
      </c>
      <c r="G5568" t="s">
        <v>57</v>
      </c>
      <c r="I5568" t="s">
        <v>34</v>
      </c>
      <c r="K5568" s="10">
        <v>0.57293788837972037</v>
      </c>
    </row>
    <row r="5569" spans="5:11" x14ac:dyDescent="0.55000000000000004">
      <c r="E5569" s="12" t="s">
        <v>8</v>
      </c>
      <c r="G5569" t="s">
        <v>59</v>
      </c>
      <c r="I5569" t="s">
        <v>34</v>
      </c>
      <c r="K5569" s="10">
        <v>5.9025323849202886E-2</v>
      </c>
    </row>
    <row r="5570" spans="5:11" x14ac:dyDescent="0.55000000000000004">
      <c r="E5570" s="12" t="s">
        <v>8</v>
      </c>
      <c r="G5570" t="s">
        <v>58</v>
      </c>
      <c r="I5570" t="s">
        <v>35</v>
      </c>
      <c r="K5570" s="10">
        <v>0.38303678777107675</v>
      </c>
    </row>
    <row r="5571" spans="5:11" x14ac:dyDescent="0.55000000000000004">
      <c r="E5571" s="12" t="s">
        <v>8</v>
      </c>
      <c r="G5571" t="s">
        <v>57</v>
      </c>
      <c r="I5571" t="s">
        <v>35</v>
      </c>
      <c r="K5571" s="10">
        <v>0.54793788837972046</v>
      </c>
    </row>
    <row r="5572" spans="5:11" x14ac:dyDescent="0.55000000000000004">
      <c r="E5572" s="12" t="s">
        <v>8</v>
      </c>
      <c r="G5572" t="s">
        <v>59</v>
      </c>
      <c r="I5572" t="s">
        <v>35</v>
      </c>
      <c r="K5572" s="10">
        <v>6.9025323849202888E-2</v>
      </c>
    </row>
    <row r="5573" spans="5:11" x14ac:dyDescent="0.55000000000000004">
      <c r="E5573" s="12" t="s">
        <v>8</v>
      </c>
      <c r="G5573" t="s">
        <v>58</v>
      </c>
      <c r="I5573" t="s">
        <v>36</v>
      </c>
      <c r="K5573" s="10">
        <v>0.38303678777107675</v>
      </c>
    </row>
    <row r="5574" spans="5:11" x14ac:dyDescent="0.55000000000000004">
      <c r="E5574" s="12" t="s">
        <v>8</v>
      </c>
      <c r="G5574" t="s">
        <v>57</v>
      </c>
      <c r="I5574" t="s">
        <v>36</v>
      </c>
      <c r="K5574" s="10">
        <v>0.54793788837972046</v>
      </c>
    </row>
    <row r="5575" spans="5:11" x14ac:dyDescent="0.55000000000000004">
      <c r="E5575" s="12" t="s">
        <v>8</v>
      </c>
      <c r="G5575" t="s">
        <v>59</v>
      </c>
      <c r="I5575" t="s">
        <v>36</v>
      </c>
      <c r="K5575" s="10">
        <v>6.9025323849202888E-2</v>
      </c>
    </row>
    <row r="5576" spans="5:11" x14ac:dyDescent="0.55000000000000004">
      <c r="E5576" s="12" t="s">
        <v>25</v>
      </c>
      <c r="G5576" t="s">
        <v>58</v>
      </c>
      <c r="I5576" t="s">
        <v>28</v>
      </c>
      <c r="K5576" s="10">
        <v>0.40803678777107677</v>
      </c>
    </row>
    <row r="5577" spans="5:11" x14ac:dyDescent="0.55000000000000004">
      <c r="E5577" s="12" t="s">
        <v>25</v>
      </c>
      <c r="G5577" t="s">
        <v>57</v>
      </c>
      <c r="I5577" t="s">
        <v>28</v>
      </c>
      <c r="K5577" s="10">
        <v>0.49293788837972041</v>
      </c>
    </row>
    <row r="5578" spans="5:11" x14ac:dyDescent="0.55000000000000004">
      <c r="E5578" s="12" t="s">
        <v>25</v>
      </c>
      <c r="G5578" t="s">
        <v>59</v>
      </c>
      <c r="I5578" t="s">
        <v>28</v>
      </c>
      <c r="K5578" s="10">
        <v>9.9025323849202887E-2</v>
      </c>
    </row>
    <row r="5579" spans="5:11" x14ac:dyDescent="0.55000000000000004">
      <c r="E5579" s="12" t="s">
        <v>25</v>
      </c>
      <c r="G5579" t="s">
        <v>58</v>
      </c>
      <c r="I5579" t="s">
        <v>29</v>
      </c>
      <c r="K5579" s="10">
        <v>0.40803678777107677</v>
      </c>
    </row>
    <row r="5580" spans="5:11" x14ac:dyDescent="0.55000000000000004">
      <c r="E5580" s="12" t="s">
        <v>25</v>
      </c>
      <c r="G5580" t="s">
        <v>57</v>
      </c>
      <c r="I5580" t="s">
        <v>29</v>
      </c>
      <c r="K5580" s="10">
        <v>0.49293788837972041</v>
      </c>
    </row>
    <row r="5581" spans="5:11" x14ac:dyDescent="0.55000000000000004">
      <c r="E5581" s="12" t="s">
        <v>25</v>
      </c>
      <c r="G5581" t="s">
        <v>59</v>
      </c>
      <c r="I5581" t="s">
        <v>29</v>
      </c>
      <c r="K5581" s="10">
        <v>9.9025323849202887E-2</v>
      </c>
    </row>
    <row r="5582" spans="5:11" x14ac:dyDescent="0.55000000000000004">
      <c r="E5582" s="12" t="s">
        <v>25</v>
      </c>
      <c r="G5582" t="s">
        <v>58</v>
      </c>
      <c r="I5582" t="s">
        <v>30</v>
      </c>
      <c r="K5582" s="10">
        <v>0.40803678777107677</v>
      </c>
    </row>
    <row r="5583" spans="5:11" x14ac:dyDescent="0.55000000000000004">
      <c r="E5583" s="12" t="s">
        <v>25</v>
      </c>
      <c r="G5583" t="s">
        <v>57</v>
      </c>
      <c r="I5583" t="s">
        <v>30</v>
      </c>
      <c r="K5583" s="10">
        <v>0.49293788837972041</v>
      </c>
    </row>
    <row r="5584" spans="5:11" x14ac:dyDescent="0.55000000000000004">
      <c r="E5584" s="12" t="s">
        <v>25</v>
      </c>
      <c r="G5584" t="s">
        <v>59</v>
      </c>
      <c r="I5584" t="s">
        <v>30</v>
      </c>
      <c r="K5584" s="10">
        <v>9.9025323849202887E-2</v>
      </c>
    </row>
    <row r="5585" spans="5:11" x14ac:dyDescent="0.55000000000000004">
      <c r="E5585" s="12" t="s">
        <v>25</v>
      </c>
      <c r="G5585" t="s">
        <v>58</v>
      </c>
      <c r="I5585" t="s">
        <v>31</v>
      </c>
      <c r="K5585" s="10">
        <v>0.38803678777107675</v>
      </c>
    </row>
    <row r="5586" spans="5:11" x14ac:dyDescent="0.55000000000000004">
      <c r="E5586" s="12" t="s">
        <v>25</v>
      </c>
      <c r="G5586" t="s">
        <v>57</v>
      </c>
      <c r="I5586" t="s">
        <v>31</v>
      </c>
      <c r="K5586" s="10">
        <v>0.47293788837972039</v>
      </c>
    </row>
    <row r="5587" spans="5:11" x14ac:dyDescent="0.55000000000000004">
      <c r="E5587" s="12" t="s">
        <v>25</v>
      </c>
      <c r="G5587" t="s">
        <v>59</v>
      </c>
      <c r="I5587" t="s">
        <v>31</v>
      </c>
      <c r="K5587" s="10">
        <v>0.13902532384920288</v>
      </c>
    </row>
    <row r="5588" spans="5:11" x14ac:dyDescent="0.55000000000000004">
      <c r="E5588" s="12" t="s">
        <v>25</v>
      </c>
      <c r="G5588" t="s">
        <v>58</v>
      </c>
      <c r="I5588" t="s">
        <v>32</v>
      </c>
      <c r="K5588" s="10">
        <v>0.38803678777107675</v>
      </c>
    </row>
    <row r="5589" spans="5:11" x14ac:dyDescent="0.55000000000000004">
      <c r="E5589" s="12" t="s">
        <v>25</v>
      </c>
      <c r="G5589" t="s">
        <v>57</v>
      </c>
      <c r="I5589" t="s">
        <v>32</v>
      </c>
      <c r="K5589" s="10">
        <v>0.47293788837972039</v>
      </c>
    </row>
    <row r="5590" spans="5:11" x14ac:dyDescent="0.55000000000000004">
      <c r="E5590" s="12" t="s">
        <v>25</v>
      </c>
      <c r="G5590" t="s">
        <v>59</v>
      </c>
      <c r="I5590" t="s">
        <v>32</v>
      </c>
      <c r="K5590" s="10">
        <v>0.13902532384920288</v>
      </c>
    </row>
    <row r="5591" spans="5:11" x14ac:dyDescent="0.55000000000000004">
      <c r="E5591" s="12" t="s">
        <v>25</v>
      </c>
      <c r="G5591" t="s">
        <v>58</v>
      </c>
      <c r="I5591" t="s">
        <v>33</v>
      </c>
      <c r="K5591" s="10">
        <v>0.40803678777107677</v>
      </c>
    </row>
    <row r="5592" spans="5:11" x14ac:dyDescent="0.55000000000000004">
      <c r="E5592" s="12" t="s">
        <v>25</v>
      </c>
      <c r="G5592" t="s">
        <v>57</v>
      </c>
      <c r="I5592" t="s">
        <v>33</v>
      </c>
      <c r="K5592" s="10">
        <v>0.51293788837972043</v>
      </c>
    </row>
    <row r="5593" spans="5:11" x14ac:dyDescent="0.55000000000000004">
      <c r="E5593" s="12" t="s">
        <v>25</v>
      </c>
      <c r="G5593" t="s">
        <v>59</v>
      </c>
      <c r="I5593" t="s">
        <v>33</v>
      </c>
      <c r="K5593" s="10">
        <v>7.9025323849202883E-2</v>
      </c>
    </row>
    <row r="5594" spans="5:11" x14ac:dyDescent="0.55000000000000004">
      <c r="E5594" s="12" t="s">
        <v>25</v>
      </c>
      <c r="G5594" t="s">
        <v>58</v>
      </c>
      <c r="I5594" t="s">
        <v>34</v>
      </c>
      <c r="K5594" s="10">
        <v>0.37803678777107674</v>
      </c>
    </row>
    <row r="5595" spans="5:11" x14ac:dyDescent="0.55000000000000004">
      <c r="E5595" s="12" t="s">
        <v>25</v>
      </c>
      <c r="G5595" t="s">
        <v>57</v>
      </c>
      <c r="I5595" t="s">
        <v>34</v>
      </c>
      <c r="K5595" s="10">
        <v>0.52293788837972044</v>
      </c>
    </row>
    <row r="5596" spans="5:11" x14ac:dyDescent="0.55000000000000004">
      <c r="E5596" s="12" t="s">
        <v>25</v>
      </c>
      <c r="G5596" t="s">
        <v>59</v>
      </c>
      <c r="I5596" t="s">
        <v>34</v>
      </c>
      <c r="K5596" s="10">
        <v>9.9025323849202887E-2</v>
      </c>
    </row>
    <row r="5597" spans="5:11" x14ac:dyDescent="0.55000000000000004">
      <c r="E5597" s="12" t="s">
        <v>25</v>
      </c>
      <c r="G5597" t="s">
        <v>58</v>
      </c>
      <c r="I5597" t="s">
        <v>35</v>
      </c>
      <c r="K5597" s="10">
        <v>0.40803678777107677</v>
      </c>
    </row>
    <row r="5598" spans="5:11" x14ac:dyDescent="0.55000000000000004">
      <c r="E5598" s="12" t="s">
        <v>25</v>
      </c>
      <c r="G5598" t="s">
        <v>57</v>
      </c>
      <c r="I5598" t="s">
        <v>35</v>
      </c>
      <c r="K5598" s="10">
        <v>0.58293788837972038</v>
      </c>
    </row>
    <row r="5599" spans="5:11" x14ac:dyDescent="0.55000000000000004">
      <c r="E5599" s="12" t="s">
        <v>25</v>
      </c>
      <c r="G5599" t="s">
        <v>59</v>
      </c>
      <c r="I5599" t="s">
        <v>35</v>
      </c>
      <c r="K5599" s="10">
        <v>9.0253238492028903E-3</v>
      </c>
    </row>
    <row r="5600" spans="5:11" x14ac:dyDescent="0.55000000000000004">
      <c r="E5600" s="12" t="s">
        <v>25</v>
      </c>
      <c r="G5600" t="s">
        <v>58</v>
      </c>
      <c r="I5600" t="s">
        <v>36</v>
      </c>
      <c r="K5600" s="10">
        <v>0.40803678777107677</v>
      </c>
    </row>
    <row r="5601" spans="5:11" x14ac:dyDescent="0.55000000000000004">
      <c r="E5601" s="12" t="s">
        <v>25</v>
      </c>
      <c r="G5601" t="s">
        <v>57</v>
      </c>
      <c r="I5601" t="s">
        <v>36</v>
      </c>
      <c r="K5601" s="10">
        <v>0.49293788837972041</v>
      </c>
    </row>
    <row r="5602" spans="5:11" x14ac:dyDescent="0.55000000000000004">
      <c r="E5602" s="12" t="s">
        <v>25</v>
      </c>
      <c r="G5602" t="s">
        <v>59</v>
      </c>
      <c r="I5602" t="s">
        <v>36</v>
      </c>
      <c r="K5602" s="10">
        <v>9.9025323849202887E-2</v>
      </c>
    </row>
    <row r="5603" spans="5:11" x14ac:dyDescent="0.55000000000000004">
      <c r="E5603" t="s">
        <v>26</v>
      </c>
      <c r="G5603" t="s">
        <v>58</v>
      </c>
      <c r="I5603" t="s">
        <v>28</v>
      </c>
      <c r="K5603" s="10">
        <v>0.40803678777107677</v>
      </c>
    </row>
    <row r="5604" spans="5:11" x14ac:dyDescent="0.55000000000000004">
      <c r="E5604" t="s">
        <v>26</v>
      </c>
      <c r="G5604" t="s">
        <v>57</v>
      </c>
      <c r="I5604" t="s">
        <v>28</v>
      </c>
      <c r="K5604" s="10">
        <v>0.49293788837972041</v>
      </c>
    </row>
    <row r="5605" spans="5:11" x14ac:dyDescent="0.55000000000000004">
      <c r="E5605" t="s">
        <v>26</v>
      </c>
      <c r="G5605" t="s">
        <v>59</v>
      </c>
      <c r="I5605" t="s">
        <v>28</v>
      </c>
      <c r="K5605" s="10">
        <v>9.9025323849202887E-2</v>
      </c>
    </row>
    <row r="5606" spans="5:11" x14ac:dyDescent="0.55000000000000004">
      <c r="E5606" t="s">
        <v>26</v>
      </c>
      <c r="G5606" t="s">
        <v>58</v>
      </c>
      <c r="I5606" t="s">
        <v>29</v>
      </c>
      <c r="K5606" s="10">
        <v>0.38803678777107675</v>
      </c>
    </row>
    <row r="5607" spans="5:11" x14ac:dyDescent="0.55000000000000004">
      <c r="E5607" t="s">
        <v>26</v>
      </c>
      <c r="G5607" t="s">
        <v>57</v>
      </c>
      <c r="I5607" t="s">
        <v>29</v>
      </c>
      <c r="K5607" s="10">
        <v>0.47293788837972039</v>
      </c>
    </row>
    <row r="5608" spans="5:11" x14ac:dyDescent="0.55000000000000004">
      <c r="E5608" t="s">
        <v>26</v>
      </c>
      <c r="G5608" t="s">
        <v>59</v>
      </c>
      <c r="I5608" t="s">
        <v>29</v>
      </c>
      <c r="K5608" s="10">
        <v>0.13902532384920288</v>
      </c>
    </row>
    <row r="5609" spans="5:11" x14ac:dyDescent="0.55000000000000004">
      <c r="E5609" t="s">
        <v>26</v>
      </c>
      <c r="G5609" t="s">
        <v>58</v>
      </c>
      <c r="I5609" t="s">
        <v>30</v>
      </c>
      <c r="K5609" s="10">
        <v>0.38803678777107675</v>
      </c>
    </row>
    <row r="5610" spans="5:11" x14ac:dyDescent="0.55000000000000004">
      <c r="E5610" t="s">
        <v>26</v>
      </c>
      <c r="G5610" t="s">
        <v>57</v>
      </c>
      <c r="I5610" t="s">
        <v>30</v>
      </c>
      <c r="K5610" s="10">
        <v>0.47293788837972039</v>
      </c>
    </row>
    <row r="5611" spans="5:11" x14ac:dyDescent="0.55000000000000004">
      <c r="E5611" t="s">
        <v>26</v>
      </c>
      <c r="G5611" t="s">
        <v>59</v>
      </c>
      <c r="I5611" t="s">
        <v>30</v>
      </c>
      <c r="K5611" s="10">
        <v>0.13902532384920288</v>
      </c>
    </row>
    <row r="5612" spans="5:11" x14ac:dyDescent="0.55000000000000004">
      <c r="E5612" t="s">
        <v>26</v>
      </c>
      <c r="G5612" t="s">
        <v>58</v>
      </c>
      <c r="I5612" t="s">
        <v>31</v>
      </c>
      <c r="K5612" s="10">
        <v>0.38803678777107675</v>
      </c>
    </row>
    <row r="5613" spans="5:11" x14ac:dyDescent="0.55000000000000004">
      <c r="E5613" t="s">
        <v>26</v>
      </c>
      <c r="G5613" t="s">
        <v>57</v>
      </c>
      <c r="I5613" t="s">
        <v>31</v>
      </c>
      <c r="K5613" s="10">
        <v>0.47293788837972039</v>
      </c>
    </row>
    <row r="5614" spans="5:11" x14ac:dyDescent="0.55000000000000004">
      <c r="E5614" t="s">
        <v>26</v>
      </c>
      <c r="G5614" t="s">
        <v>59</v>
      </c>
      <c r="I5614" t="s">
        <v>31</v>
      </c>
      <c r="K5614" s="10">
        <v>0.13902532384920288</v>
      </c>
    </row>
    <row r="5615" spans="5:11" x14ac:dyDescent="0.55000000000000004">
      <c r="E5615" t="s">
        <v>26</v>
      </c>
      <c r="G5615" t="s">
        <v>58</v>
      </c>
      <c r="I5615" t="s">
        <v>32</v>
      </c>
      <c r="K5615" s="10">
        <v>0.38803678777107675</v>
      </c>
    </row>
    <row r="5616" spans="5:11" x14ac:dyDescent="0.55000000000000004">
      <c r="E5616" t="s">
        <v>26</v>
      </c>
      <c r="G5616" t="s">
        <v>57</v>
      </c>
      <c r="I5616" t="s">
        <v>32</v>
      </c>
      <c r="K5616" s="10">
        <v>0.47293788837972039</v>
      </c>
    </row>
    <row r="5617" spans="5:11" x14ac:dyDescent="0.55000000000000004">
      <c r="E5617" t="s">
        <v>26</v>
      </c>
      <c r="G5617" t="s">
        <v>59</v>
      </c>
      <c r="I5617" t="s">
        <v>32</v>
      </c>
      <c r="K5617" s="10">
        <v>0.13902532384920288</v>
      </c>
    </row>
    <row r="5618" spans="5:11" x14ac:dyDescent="0.55000000000000004">
      <c r="E5618" t="s">
        <v>26</v>
      </c>
      <c r="G5618" t="s">
        <v>58</v>
      </c>
      <c r="I5618" t="s">
        <v>33</v>
      </c>
      <c r="K5618" s="10">
        <v>0.40803678777107677</v>
      </c>
    </row>
    <row r="5619" spans="5:11" x14ac:dyDescent="0.55000000000000004">
      <c r="E5619" t="s">
        <v>26</v>
      </c>
      <c r="G5619" t="s">
        <v>57</v>
      </c>
      <c r="I5619" t="s">
        <v>33</v>
      </c>
      <c r="K5619" s="10">
        <v>0.51293788837972043</v>
      </c>
    </row>
    <row r="5620" spans="5:11" x14ac:dyDescent="0.55000000000000004">
      <c r="E5620" t="s">
        <v>26</v>
      </c>
      <c r="G5620" t="s">
        <v>59</v>
      </c>
      <c r="I5620" t="s">
        <v>33</v>
      </c>
      <c r="K5620" s="10">
        <v>7.9025323849202883E-2</v>
      </c>
    </row>
    <row r="5621" spans="5:11" x14ac:dyDescent="0.55000000000000004">
      <c r="E5621" t="s">
        <v>26</v>
      </c>
      <c r="G5621" t="s">
        <v>58</v>
      </c>
      <c r="I5621" t="s">
        <v>34</v>
      </c>
      <c r="K5621" s="10">
        <v>0.40803678777107677</v>
      </c>
    </row>
    <row r="5622" spans="5:11" x14ac:dyDescent="0.55000000000000004">
      <c r="E5622" t="s">
        <v>26</v>
      </c>
      <c r="G5622" t="s">
        <v>57</v>
      </c>
      <c r="I5622" t="s">
        <v>34</v>
      </c>
      <c r="K5622" s="10">
        <v>0.51293788837972043</v>
      </c>
    </row>
    <row r="5623" spans="5:11" x14ac:dyDescent="0.55000000000000004">
      <c r="E5623" t="s">
        <v>26</v>
      </c>
      <c r="G5623" t="s">
        <v>59</v>
      </c>
      <c r="I5623" t="s">
        <v>34</v>
      </c>
      <c r="K5623" s="10">
        <v>7.9025323849202883E-2</v>
      </c>
    </row>
    <row r="5624" spans="5:11" x14ac:dyDescent="0.55000000000000004">
      <c r="E5624" t="s">
        <v>26</v>
      </c>
      <c r="G5624" t="s">
        <v>58</v>
      </c>
      <c r="I5624" t="s">
        <v>35</v>
      </c>
      <c r="K5624" s="10">
        <v>0.40803678777107677</v>
      </c>
    </row>
    <row r="5625" spans="5:11" x14ac:dyDescent="0.55000000000000004">
      <c r="E5625" t="s">
        <v>26</v>
      </c>
      <c r="G5625" t="s">
        <v>57</v>
      </c>
      <c r="I5625" t="s">
        <v>35</v>
      </c>
      <c r="K5625" s="10">
        <v>0.49293788837972041</v>
      </c>
    </row>
    <row r="5626" spans="5:11" x14ac:dyDescent="0.55000000000000004">
      <c r="E5626" t="s">
        <v>26</v>
      </c>
      <c r="G5626" t="s">
        <v>59</v>
      </c>
      <c r="I5626" t="s">
        <v>35</v>
      </c>
      <c r="K5626" s="10">
        <v>9.9025323849202887E-2</v>
      </c>
    </row>
    <row r="5627" spans="5:11" x14ac:dyDescent="0.55000000000000004">
      <c r="E5627" t="s">
        <v>26</v>
      </c>
      <c r="G5627" t="s">
        <v>58</v>
      </c>
      <c r="I5627" t="s">
        <v>36</v>
      </c>
      <c r="K5627" s="10">
        <v>0.40803678777107677</v>
      </c>
    </row>
    <row r="5628" spans="5:11" x14ac:dyDescent="0.55000000000000004">
      <c r="E5628" t="s">
        <v>26</v>
      </c>
      <c r="G5628" t="s">
        <v>57</v>
      </c>
      <c r="I5628" t="s">
        <v>36</v>
      </c>
      <c r="K5628" s="10">
        <v>0.49293788837972041</v>
      </c>
    </row>
    <row r="5629" spans="5:11" x14ac:dyDescent="0.55000000000000004">
      <c r="E5629" t="s">
        <v>26</v>
      </c>
      <c r="G5629" t="s">
        <v>59</v>
      </c>
      <c r="I5629" t="s">
        <v>36</v>
      </c>
      <c r="K5629" s="10">
        <v>9.9025323849202887E-2</v>
      </c>
    </row>
    <row r="5630" spans="5:11" x14ac:dyDescent="0.55000000000000004">
      <c r="E5630" t="s">
        <v>8</v>
      </c>
      <c r="G5630" t="s">
        <v>58</v>
      </c>
      <c r="I5630" t="s">
        <v>28</v>
      </c>
      <c r="K5630" s="10">
        <v>0.43580046947816659</v>
      </c>
    </row>
    <row r="5631" spans="5:11" x14ac:dyDescent="0.55000000000000004">
      <c r="E5631" t="s">
        <v>8</v>
      </c>
      <c r="G5631" t="s">
        <v>57</v>
      </c>
      <c r="I5631" t="s">
        <v>28</v>
      </c>
      <c r="K5631" s="10">
        <v>0.16257904813750493</v>
      </c>
    </row>
    <row r="5632" spans="5:11" x14ac:dyDescent="0.55000000000000004">
      <c r="E5632" t="s">
        <v>8</v>
      </c>
      <c r="G5632" t="s">
        <v>59</v>
      </c>
      <c r="I5632" t="s">
        <v>28</v>
      </c>
      <c r="K5632" s="10">
        <v>0.40162048238432846</v>
      </c>
    </row>
    <row r="5633" spans="5:11" x14ac:dyDescent="0.55000000000000004">
      <c r="E5633" t="s">
        <v>8</v>
      </c>
      <c r="G5633" t="s">
        <v>58</v>
      </c>
      <c r="I5633" t="s">
        <v>29</v>
      </c>
      <c r="K5633" s="10">
        <v>0.46080046947816661</v>
      </c>
    </row>
    <row r="5634" spans="5:11" x14ac:dyDescent="0.55000000000000004">
      <c r="E5634" t="s">
        <v>8</v>
      </c>
      <c r="G5634" t="s">
        <v>57</v>
      </c>
      <c r="I5634" t="s">
        <v>29</v>
      </c>
      <c r="K5634" s="10">
        <v>0.10757904813750492</v>
      </c>
    </row>
    <row r="5635" spans="5:11" x14ac:dyDescent="0.55000000000000004">
      <c r="E5635" t="s">
        <v>8</v>
      </c>
      <c r="G5635" t="s">
        <v>59</v>
      </c>
      <c r="I5635" t="s">
        <v>29</v>
      </c>
      <c r="K5635" s="10">
        <v>0.43162048238432843</v>
      </c>
    </row>
    <row r="5636" spans="5:11" x14ac:dyDescent="0.55000000000000004">
      <c r="E5636" t="s">
        <v>8</v>
      </c>
      <c r="G5636" t="s">
        <v>58</v>
      </c>
      <c r="I5636" t="s">
        <v>30</v>
      </c>
      <c r="K5636" s="10">
        <v>0.46080046947816661</v>
      </c>
    </row>
    <row r="5637" spans="5:11" x14ac:dyDescent="0.55000000000000004">
      <c r="E5637" t="s">
        <v>8</v>
      </c>
      <c r="G5637" t="s">
        <v>57</v>
      </c>
      <c r="I5637" t="s">
        <v>30</v>
      </c>
      <c r="K5637" s="10">
        <v>0.10757904813750492</v>
      </c>
    </row>
    <row r="5638" spans="5:11" x14ac:dyDescent="0.55000000000000004">
      <c r="E5638" t="s">
        <v>8</v>
      </c>
      <c r="G5638" t="s">
        <v>59</v>
      </c>
      <c r="I5638" t="s">
        <v>30</v>
      </c>
      <c r="K5638" s="10">
        <v>0.43162048238432843</v>
      </c>
    </row>
    <row r="5639" spans="5:11" x14ac:dyDescent="0.55000000000000004">
      <c r="E5639" t="s">
        <v>8</v>
      </c>
      <c r="G5639" t="s">
        <v>58</v>
      </c>
      <c r="I5639" t="s">
        <v>31</v>
      </c>
      <c r="K5639" s="10">
        <v>0.44080046947816659</v>
      </c>
    </row>
    <row r="5640" spans="5:11" x14ac:dyDescent="0.55000000000000004">
      <c r="E5640" t="s">
        <v>8</v>
      </c>
      <c r="G5640" t="s">
        <v>57</v>
      </c>
      <c r="I5640" t="s">
        <v>31</v>
      </c>
      <c r="K5640" s="10">
        <v>8.7579048137504917E-2</v>
      </c>
    </row>
    <row r="5641" spans="5:11" x14ac:dyDescent="0.55000000000000004">
      <c r="E5641" t="s">
        <v>8</v>
      </c>
      <c r="G5641" t="s">
        <v>59</v>
      </c>
      <c r="I5641" t="s">
        <v>31</v>
      </c>
      <c r="K5641" s="10">
        <v>0.47162048238432841</v>
      </c>
    </row>
    <row r="5642" spans="5:11" x14ac:dyDescent="0.55000000000000004">
      <c r="E5642" t="s">
        <v>8</v>
      </c>
      <c r="G5642" t="s">
        <v>58</v>
      </c>
      <c r="I5642" t="s">
        <v>32</v>
      </c>
      <c r="K5642" s="10">
        <v>0.44080046947816659</v>
      </c>
    </row>
    <row r="5643" spans="5:11" x14ac:dyDescent="0.55000000000000004">
      <c r="E5643" t="s">
        <v>8</v>
      </c>
      <c r="G5643" t="s">
        <v>57</v>
      </c>
      <c r="I5643" t="s">
        <v>32</v>
      </c>
      <c r="K5643" s="10">
        <v>8.7579048137504917E-2</v>
      </c>
    </row>
    <row r="5644" spans="5:11" x14ac:dyDescent="0.55000000000000004">
      <c r="E5644" t="s">
        <v>8</v>
      </c>
      <c r="G5644" t="s">
        <v>59</v>
      </c>
      <c r="I5644" t="s">
        <v>32</v>
      </c>
      <c r="K5644" s="10">
        <v>0.47162048238432841</v>
      </c>
    </row>
    <row r="5645" spans="5:11" x14ac:dyDescent="0.55000000000000004">
      <c r="E5645" t="s">
        <v>8</v>
      </c>
      <c r="G5645" t="s">
        <v>58</v>
      </c>
      <c r="I5645" t="s">
        <v>33</v>
      </c>
      <c r="K5645" s="10">
        <v>0.46080046947816661</v>
      </c>
    </row>
    <row r="5646" spans="5:11" x14ac:dyDescent="0.55000000000000004">
      <c r="E5646" t="s">
        <v>8</v>
      </c>
      <c r="G5646" t="s">
        <v>57</v>
      </c>
      <c r="I5646" t="s">
        <v>33</v>
      </c>
      <c r="K5646" s="10">
        <v>0.12757904813750492</v>
      </c>
    </row>
    <row r="5647" spans="5:11" x14ac:dyDescent="0.55000000000000004">
      <c r="E5647" t="s">
        <v>8</v>
      </c>
      <c r="G5647" t="s">
        <v>59</v>
      </c>
      <c r="I5647" t="s">
        <v>33</v>
      </c>
      <c r="K5647" s="10">
        <v>0.41162048238432841</v>
      </c>
    </row>
    <row r="5648" spans="5:11" x14ac:dyDescent="0.55000000000000004">
      <c r="E5648" t="s">
        <v>8</v>
      </c>
      <c r="G5648" t="s">
        <v>58</v>
      </c>
      <c r="I5648" t="s">
        <v>34</v>
      </c>
      <c r="K5648" s="10">
        <v>0.42080046947816663</v>
      </c>
    </row>
    <row r="5649" spans="5:11" x14ac:dyDescent="0.55000000000000004">
      <c r="E5649" t="s">
        <v>8</v>
      </c>
      <c r="G5649" t="s">
        <v>57</v>
      </c>
      <c r="I5649" t="s">
        <v>34</v>
      </c>
      <c r="K5649" s="10">
        <v>0.18757904813750492</v>
      </c>
    </row>
    <row r="5650" spans="5:11" x14ac:dyDescent="0.55000000000000004">
      <c r="E5650" t="s">
        <v>8</v>
      </c>
      <c r="G5650" t="s">
        <v>59</v>
      </c>
      <c r="I5650" t="s">
        <v>34</v>
      </c>
      <c r="K5650" s="10">
        <v>0.39162048238432845</v>
      </c>
    </row>
    <row r="5651" spans="5:11" x14ac:dyDescent="0.55000000000000004">
      <c r="E5651" t="s">
        <v>8</v>
      </c>
      <c r="G5651" t="s">
        <v>58</v>
      </c>
      <c r="I5651" t="s">
        <v>35</v>
      </c>
      <c r="K5651" s="10">
        <v>0.43580046947816659</v>
      </c>
    </row>
    <row r="5652" spans="5:11" x14ac:dyDescent="0.55000000000000004">
      <c r="E5652" t="s">
        <v>8</v>
      </c>
      <c r="G5652" t="s">
        <v>57</v>
      </c>
      <c r="I5652" t="s">
        <v>35</v>
      </c>
      <c r="K5652" s="10">
        <v>0.16257904813750493</v>
      </c>
    </row>
    <row r="5653" spans="5:11" x14ac:dyDescent="0.55000000000000004">
      <c r="E5653" t="s">
        <v>8</v>
      </c>
      <c r="G5653" t="s">
        <v>59</v>
      </c>
      <c r="I5653" t="s">
        <v>35</v>
      </c>
      <c r="K5653" s="10">
        <v>0.40162048238432846</v>
      </c>
    </row>
    <row r="5654" spans="5:11" x14ac:dyDescent="0.55000000000000004">
      <c r="E5654" t="s">
        <v>8</v>
      </c>
      <c r="G5654" t="s">
        <v>58</v>
      </c>
      <c r="I5654" t="s">
        <v>36</v>
      </c>
      <c r="K5654" s="10">
        <v>0.43580046947816659</v>
      </c>
    </row>
    <row r="5655" spans="5:11" x14ac:dyDescent="0.55000000000000004">
      <c r="E5655" t="s">
        <v>8</v>
      </c>
      <c r="G5655" t="s">
        <v>57</v>
      </c>
      <c r="I5655" t="s">
        <v>36</v>
      </c>
      <c r="K5655" s="10">
        <v>0.16257904813750493</v>
      </c>
    </row>
    <row r="5656" spans="5:11" x14ac:dyDescent="0.55000000000000004">
      <c r="E5656" t="s">
        <v>8</v>
      </c>
      <c r="G5656" t="s">
        <v>59</v>
      </c>
      <c r="I5656" t="s">
        <v>36</v>
      </c>
      <c r="K5656" s="10">
        <v>0.40162048238432846</v>
      </c>
    </row>
    <row r="5657" spans="5:11" x14ac:dyDescent="0.55000000000000004">
      <c r="E5657" s="12" t="s">
        <v>25</v>
      </c>
      <c r="G5657" t="s">
        <v>58</v>
      </c>
      <c r="I5657" t="s">
        <v>28</v>
      </c>
      <c r="K5657" s="10">
        <v>0.46080046947816661</v>
      </c>
    </row>
    <row r="5658" spans="5:11" x14ac:dyDescent="0.55000000000000004">
      <c r="E5658" s="12" t="s">
        <v>25</v>
      </c>
      <c r="G5658" t="s">
        <v>57</v>
      </c>
      <c r="I5658" t="s">
        <v>28</v>
      </c>
      <c r="K5658" s="10">
        <v>0.10757904813750492</v>
      </c>
    </row>
    <row r="5659" spans="5:11" x14ac:dyDescent="0.55000000000000004">
      <c r="E5659" s="12" t="s">
        <v>25</v>
      </c>
      <c r="G5659" t="s">
        <v>59</v>
      </c>
      <c r="I5659" t="s">
        <v>28</v>
      </c>
      <c r="K5659" s="10">
        <v>0.43162048238432843</v>
      </c>
    </row>
    <row r="5660" spans="5:11" x14ac:dyDescent="0.55000000000000004">
      <c r="E5660" s="12" t="s">
        <v>25</v>
      </c>
      <c r="G5660" t="s">
        <v>58</v>
      </c>
      <c r="I5660" t="s">
        <v>29</v>
      </c>
      <c r="K5660" s="10">
        <v>0.46080046947816661</v>
      </c>
    </row>
    <row r="5661" spans="5:11" x14ac:dyDescent="0.55000000000000004">
      <c r="E5661" s="12" t="s">
        <v>25</v>
      </c>
      <c r="G5661" t="s">
        <v>57</v>
      </c>
      <c r="I5661" t="s">
        <v>29</v>
      </c>
      <c r="K5661" s="10">
        <v>0.10757904813750492</v>
      </c>
    </row>
    <row r="5662" spans="5:11" x14ac:dyDescent="0.55000000000000004">
      <c r="E5662" s="12" t="s">
        <v>25</v>
      </c>
      <c r="G5662" t="s">
        <v>59</v>
      </c>
      <c r="I5662" t="s">
        <v>29</v>
      </c>
      <c r="K5662" s="10">
        <v>0.43162048238432843</v>
      </c>
    </row>
    <row r="5663" spans="5:11" x14ac:dyDescent="0.55000000000000004">
      <c r="E5663" s="12" t="s">
        <v>25</v>
      </c>
      <c r="G5663" t="s">
        <v>58</v>
      </c>
      <c r="I5663" t="s">
        <v>30</v>
      </c>
      <c r="K5663" s="10">
        <v>0.46080046947816661</v>
      </c>
    </row>
    <row r="5664" spans="5:11" x14ac:dyDescent="0.55000000000000004">
      <c r="E5664" s="12" t="s">
        <v>25</v>
      </c>
      <c r="G5664" t="s">
        <v>57</v>
      </c>
      <c r="I5664" t="s">
        <v>30</v>
      </c>
      <c r="K5664" s="10">
        <v>0.10757904813750492</v>
      </c>
    </row>
    <row r="5665" spans="5:11" x14ac:dyDescent="0.55000000000000004">
      <c r="E5665" s="12" t="s">
        <v>25</v>
      </c>
      <c r="G5665" t="s">
        <v>59</v>
      </c>
      <c r="I5665" t="s">
        <v>30</v>
      </c>
      <c r="K5665" s="10">
        <v>0.43162048238432843</v>
      </c>
    </row>
    <row r="5666" spans="5:11" x14ac:dyDescent="0.55000000000000004">
      <c r="E5666" s="12" t="s">
        <v>25</v>
      </c>
      <c r="G5666" t="s">
        <v>58</v>
      </c>
      <c r="I5666" t="s">
        <v>31</v>
      </c>
      <c r="K5666" s="10">
        <v>0.44080046947816659</v>
      </c>
    </row>
    <row r="5667" spans="5:11" x14ac:dyDescent="0.55000000000000004">
      <c r="E5667" s="12" t="s">
        <v>25</v>
      </c>
      <c r="G5667" t="s">
        <v>57</v>
      </c>
      <c r="I5667" t="s">
        <v>31</v>
      </c>
      <c r="K5667" s="10">
        <v>8.7579048137504917E-2</v>
      </c>
    </row>
    <row r="5668" spans="5:11" x14ac:dyDescent="0.55000000000000004">
      <c r="E5668" s="12" t="s">
        <v>25</v>
      </c>
      <c r="G5668" t="s">
        <v>59</v>
      </c>
      <c r="I5668" t="s">
        <v>31</v>
      </c>
      <c r="K5668" s="10">
        <v>0.47162048238432841</v>
      </c>
    </row>
    <row r="5669" spans="5:11" x14ac:dyDescent="0.55000000000000004">
      <c r="E5669" s="12" t="s">
        <v>25</v>
      </c>
      <c r="G5669" t="s">
        <v>58</v>
      </c>
      <c r="I5669" t="s">
        <v>32</v>
      </c>
      <c r="K5669" s="10">
        <v>0.44080046947816659</v>
      </c>
    </row>
    <row r="5670" spans="5:11" x14ac:dyDescent="0.55000000000000004">
      <c r="E5670" s="12" t="s">
        <v>25</v>
      </c>
      <c r="G5670" t="s">
        <v>57</v>
      </c>
      <c r="I5670" t="s">
        <v>32</v>
      </c>
      <c r="K5670" s="10">
        <v>8.7579048137504917E-2</v>
      </c>
    </row>
    <row r="5671" spans="5:11" x14ac:dyDescent="0.55000000000000004">
      <c r="E5671" s="12" t="s">
        <v>25</v>
      </c>
      <c r="G5671" t="s">
        <v>59</v>
      </c>
      <c r="I5671" t="s">
        <v>32</v>
      </c>
      <c r="K5671" s="10">
        <v>0.47162048238432841</v>
      </c>
    </row>
    <row r="5672" spans="5:11" x14ac:dyDescent="0.55000000000000004">
      <c r="E5672" s="12" t="s">
        <v>25</v>
      </c>
      <c r="G5672" t="s">
        <v>58</v>
      </c>
      <c r="I5672" t="s">
        <v>33</v>
      </c>
      <c r="K5672" s="10">
        <v>0.46080046947816661</v>
      </c>
    </row>
    <row r="5673" spans="5:11" x14ac:dyDescent="0.55000000000000004">
      <c r="E5673" s="12" t="s">
        <v>25</v>
      </c>
      <c r="G5673" t="s">
        <v>57</v>
      </c>
      <c r="I5673" t="s">
        <v>33</v>
      </c>
      <c r="K5673" s="10">
        <v>0.12757904813750492</v>
      </c>
    </row>
    <row r="5674" spans="5:11" x14ac:dyDescent="0.55000000000000004">
      <c r="E5674" s="12" t="s">
        <v>25</v>
      </c>
      <c r="G5674" t="s">
        <v>59</v>
      </c>
      <c r="I5674" t="s">
        <v>33</v>
      </c>
      <c r="K5674" s="10">
        <v>0.41162048238432841</v>
      </c>
    </row>
    <row r="5675" spans="5:11" x14ac:dyDescent="0.55000000000000004">
      <c r="E5675" s="12" t="s">
        <v>25</v>
      </c>
      <c r="G5675" t="s">
        <v>58</v>
      </c>
      <c r="I5675" t="s">
        <v>34</v>
      </c>
      <c r="K5675" s="10">
        <v>0.43080046947816664</v>
      </c>
    </row>
    <row r="5676" spans="5:11" x14ac:dyDescent="0.55000000000000004">
      <c r="E5676" s="12" t="s">
        <v>25</v>
      </c>
      <c r="G5676" t="s">
        <v>57</v>
      </c>
      <c r="I5676" t="s">
        <v>34</v>
      </c>
      <c r="K5676" s="10">
        <v>0.13757904813750493</v>
      </c>
    </row>
    <row r="5677" spans="5:11" x14ac:dyDescent="0.55000000000000004">
      <c r="E5677" s="12" t="s">
        <v>25</v>
      </c>
      <c r="G5677" t="s">
        <v>59</v>
      </c>
      <c r="I5677" t="s">
        <v>34</v>
      </c>
      <c r="K5677" s="10">
        <v>0.43162048238432843</v>
      </c>
    </row>
    <row r="5678" spans="5:11" x14ac:dyDescent="0.55000000000000004">
      <c r="E5678" s="12" t="s">
        <v>25</v>
      </c>
      <c r="G5678" t="s">
        <v>58</v>
      </c>
      <c r="I5678" t="s">
        <v>35</v>
      </c>
      <c r="K5678" s="10">
        <v>0.46080046947816661</v>
      </c>
    </row>
    <row r="5679" spans="5:11" x14ac:dyDescent="0.55000000000000004">
      <c r="E5679" s="12" t="s">
        <v>25</v>
      </c>
      <c r="G5679" t="s">
        <v>57</v>
      </c>
      <c r="I5679" t="s">
        <v>35</v>
      </c>
      <c r="K5679" s="10">
        <v>0.19757904813750493</v>
      </c>
    </row>
    <row r="5680" spans="5:11" x14ac:dyDescent="0.55000000000000004">
      <c r="E5680" s="12" t="s">
        <v>25</v>
      </c>
      <c r="G5680" t="s">
        <v>59</v>
      </c>
      <c r="I5680" t="s">
        <v>35</v>
      </c>
      <c r="K5680" s="10">
        <v>0.34162048238432841</v>
      </c>
    </row>
    <row r="5681" spans="5:11" x14ac:dyDescent="0.55000000000000004">
      <c r="E5681" s="12" t="s">
        <v>25</v>
      </c>
      <c r="G5681" t="s">
        <v>58</v>
      </c>
      <c r="I5681" t="s">
        <v>36</v>
      </c>
      <c r="K5681" s="10">
        <v>0.46080046947816661</v>
      </c>
    </row>
    <row r="5682" spans="5:11" x14ac:dyDescent="0.55000000000000004">
      <c r="E5682" s="12" t="s">
        <v>25</v>
      </c>
      <c r="G5682" t="s">
        <v>57</v>
      </c>
      <c r="I5682" t="s">
        <v>36</v>
      </c>
      <c r="K5682" s="10">
        <v>0.10757904813750492</v>
      </c>
    </row>
    <row r="5683" spans="5:11" x14ac:dyDescent="0.55000000000000004">
      <c r="E5683" s="12" t="s">
        <v>25</v>
      </c>
      <c r="G5683" t="s">
        <v>59</v>
      </c>
      <c r="I5683" t="s">
        <v>36</v>
      </c>
      <c r="K5683" s="10">
        <v>0.43162048238432843</v>
      </c>
    </row>
    <row r="5684" spans="5:11" x14ac:dyDescent="0.55000000000000004">
      <c r="E5684" t="s">
        <v>26</v>
      </c>
      <c r="G5684" t="s">
        <v>58</v>
      </c>
      <c r="I5684" t="s">
        <v>28</v>
      </c>
      <c r="K5684" s="10">
        <v>0.46080046947816661</v>
      </c>
    </row>
    <row r="5685" spans="5:11" x14ac:dyDescent="0.55000000000000004">
      <c r="E5685" t="s">
        <v>26</v>
      </c>
      <c r="G5685" t="s">
        <v>57</v>
      </c>
      <c r="I5685" t="s">
        <v>28</v>
      </c>
      <c r="K5685" s="10">
        <v>0.10757904813750492</v>
      </c>
    </row>
    <row r="5686" spans="5:11" x14ac:dyDescent="0.55000000000000004">
      <c r="E5686" t="s">
        <v>26</v>
      </c>
      <c r="G5686" t="s">
        <v>59</v>
      </c>
      <c r="I5686" t="s">
        <v>28</v>
      </c>
      <c r="K5686" s="10">
        <v>0.43162048238432843</v>
      </c>
    </row>
    <row r="5687" spans="5:11" x14ac:dyDescent="0.55000000000000004">
      <c r="E5687" t="s">
        <v>26</v>
      </c>
      <c r="G5687" t="s">
        <v>58</v>
      </c>
      <c r="I5687" t="s">
        <v>29</v>
      </c>
      <c r="K5687" s="10">
        <v>0.69</v>
      </c>
    </row>
    <row r="5688" spans="5:11" x14ac:dyDescent="0.55000000000000004">
      <c r="E5688" t="s">
        <v>26</v>
      </c>
      <c r="G5688" t="s">
        <v>57</v>
      </c>
      <c r="I5688" t="s">
        <v>29</v>
      </c>
      <c r="K5688" s="10">
        <v>0.05</v>
      </c>
    </row>
    <row r="5689" spans="5:11" x14ac:dyDescent="0.55000000000000004">
      <c r="E5689" t="s">
        <v>26</v>
      </c>
      <c r="G5689" t="s">
        <v>59</v>
      </c>
      <c r="I5689" t="s">
        <v>29</v>
      </c>
      <c r="K5689" s="10">
        <v>0.26</v>
      </c>
    </row>
    <row r="5690" spans="5:11" x14ac:dyDescent="0.55000000000000004">
      <c r="E5690" t="s">
        <v>26</v>
      </c>
      <c r="G5690" t="s">
        <v>58</v>
      </c>
      <c r="I5690" t="s">
        <v>30</v>
      </c>
      <c r="K5690" s="10">
        <v>0.69</v>
      </c>
    </row>
    <row r="5691" spans="5:11" x14ac:dyDescent="0.55000000000000004">
      <c r="E5691" t="s">
        <v>26</v>
      </c>
      <c r="G5691" t="s">
        <v>57</v>
      </c>
      <c r="I5691" t="s">
        <v>30</v>
      </c>
      <c r="K5691" s="10">
        <v>0.05</v>
      </c>
    </row>
    <row r="5692" spans="5:11" x14ac:dyDescent="0.55000000000000004">
      <c r="E5692" t="s">
        <v>26</v>
      </c>
      <c r="G5692" t="s">
        <v>59</v>
      </c>
      <c r="I5692" t="s">
        <v>30</v>
      </c>
      <c r="K5692" s="10">
        <v>0.26</v>
      </c>
    </row>
    <row r="5693" spans="5:11" x14ac:dyDescent="0.55000000000000004">
      <c r="E5693" t="s">
        <v>26</v>
      </c>
      <c r="G5693" t="s">
        <v>58</v>
      </c>
      <c r="I5693" t="s">
        <v>31</v>
      </c>
      <c r="K5693" s="10">
        <v>0.69</v>
      </c>
    </row>
    <row r="5694" spans="5:11" x14ac:dyDescent="0.55000000000000004">
      <c r="E5694" t="s">
        <v>26</v>
      </c>
      <c r="G5694" t="s">
        <v>57</v>
      </c>
      <c r="I5694" t="s">
        <v>31</v>
      </c>
      <c r="K5694" s="10">
        <v>0.05</v>
      </c>
    </row>
    <row r="5695" spans="5:11" x14ac:dyDescent="0.55000000000000004">
      <c r="E5695" t="s">
        <v>26</v>
      </c>
      <c r="G5695" t="s">
        <v>59</v>
      </c>
      <c r="I5695" t="s">
        <v>31</v>
      </c>
      <c r="K5695" s="10">
        <v>0.26</v>
      </c>
    </row>
    <row r="5696" spans="5:11" x14ac:dyDescent="0.55000000000000004">
      <c r="E5696" t="s">
        <v>26</v>
      </c>
      <c r="G5696" t="s">
        <v>58</v>
      </c>
      <c r="I5696" t="s">
        <v>32</v>
      </c>
      <c r="K5696" s="10">
        <v>0.69</v>
      </c>
    </row>
    <row r="5697" spans="2:11" x14ac:dyDescent="0.55000000000000004">
      <c r="E5697" t="s">
        <v>26</v>
      </c>
      <c r="G5697" t="s">
        <v>57</v>
      </c>
      <c r="I5697" t="s">
        <v>32</v>
      </c>
      <c r="K5697" s="10">
        <v>0.05</v>
      </c>
    </row>
    <row r="5698" spans="2:11" x14ac:dyDescent="0.55000000000000004">
      <c r="E5698" t="s">
        <v>26</v>
      </c>
      <c r="G5698" t="s">
        <v>59</v>
      </c>
      <c r="I5698" t="s">
        <v>32</v>
      </c>
      <c r="K5698" s="10">
        <v>0.26</v>
      </c>
    </row>
    <row r="5699" spans="2:11" x14ac:dyDescent="0.55000000000000004">
      <c r="E5699" t="s">
        <v>26</v>
      </c>
      <c r="G5699" t="s">
        <v>58</v>
      </c>
      <c r="I5699" t="s">
        <v>33</v>
      </c>
      <c r="K5699" s="10">
        <v>0.46080046947816661</v>
      </c>
    </row>
    <row r="5700" spans="2:11" x14ac:dyDescent="0.55000000000000004">
      <c r="E5700" t="s">
        <v>26</v>
      </c>
      <c r="G5700" t="s">
        <v>57</v>
      </c>
      <c r="I5700" t="s">
        <v>33</v>
      </c>
      <c r="K5700" s="10">
        <v>0.12757904813750492</v>
      </c>
    </row>
    <row r="5701" spans="2:11" x14ac:dyDescent="0.55000000000000004">
      <c r="E5701" t="s">
        <v>26</v>
      </c>
      <c r="G5701" t="s">
        <v>59</v>
      </c>
      <c r="I5701" t="s">
        <v>33</v>
      </c>
      <c r="K5701" s="10">
        <v>0.41162048238432841</v>
      </c>
    </row>
    <row r="5702" spans="2:11" x14ac:dyDescent="0.55000000000000004">
      <c r="E5702" t="s">
        <v>26</v>
      </c>
      <c r="G5702" t="s">
        <v>58</v>
      </c>
      <c r="I5702" t="s">
        <v>34</v>
      </c>
      <c r="K5702" s="10">
        <v>0.46080046947816661</v>
      </c>
    </row>
    <row r="5703" spans="2:11" x14ac:dyDescent="0.55000000000000004">
      <c r="E5703" t="s">
        <v>26</v>
      </c>
      <c r="G5703" t="s">
        <v>57</v>
      </c>
      <c r="I5703" t="s">
        <v>34</v>
      </c>
      <c r="K5703" s="10">
        <v>0.12757904813750492</v>
      </c>
    </row>
    <row r="5704" spans="2:11" x14ac:dyDescent="0.55000000000000004">
      <c r="E5704" t="s">
        <v>26</v>
      </c>
      <c r="G5704" t="s">
        <v>59</v>
      </c>
      <c r="I5704" t="s">
        <v>34</v>
      </c>
      <c r="K5704" s="10">
        <v>0.41162048238432841</v>
      </c>
    </row>
    <row r="5705" spans="2:11" x14ac:dyDescent="0.55000000000000004">
      <c r="E5705" t="s">
        <v>26</v>
      </c>
      <c r="G5705" t="s">
        <v>58</v>
      </c>
      <c r="I5705" t="s">
        <v>35</v>
      </c>
      <c r="K5705" s="10">
        <v>0.46080046947816661</v>
      </c>
    </row>
    <row r="5706" spans="2:11" x14ac:dyDescent="0.55000000000000004">
      <c r="E5706" t="s">
        <v>26</v>
      </c>
      <c r="G5706" t="s">
        <v>57</v>
      </c>
      <c r="I5706" t="s">
        <v>35</v>
      </c>
      <c r="K5706" s="10">
        <v>0.10757904813750492</v>
      </c>
    </row>
    <row r="5707" spans="2:11" x14ac:dyDescent="0.55000000000000004">
      <c r="E5707" t="s">
        <v>26</v>
      </c>
      <c r="G5707" t="s">
        <v>59</v>
      </c>
      <c r="I5707" t="s">
        <v>35</v>
      </c>
      <c r="K5707" s="10">
        <v>0.43162048238432843</v>
      </c>
    </row>
    <row r="5708" spans="2:11" x14ac:dyDescent="0.55000000000000004">
      <c r="E5708" t="s">
        <v>26</v>
      </c>
      <c r="G5708" t="s">
        <v>58</v>
      </c>
      <c r="I5708" t="s">
        <v>36</v>
      </c>
      <c r="K5708" s="10">
        <v>0.46080046947816661</v>
      </c>
    </row>
    <row r="5709" spans="2:11" x14ac:dyDescent="0.55000000000000004">
      <c r="E5709" t="s">
        <v>26</v>
      </c>
      <c r="G5709" t="s">
        <v>57</v>
      </c>
      <c r="I5709" t="s">
        <v>36</v>
      </c>
      <c r="K5709" s="10">
        <v>0.10757904813750492</v>
      </c>
    </row>
    <row r="5710" spans="2:11" x14ac:dyDescent="0.55000000000000004">
      <c r="E5710" t="s">
        <v>26</v>
      </c>
      <c r="G5710" t="s">
        <v>59</v>
      </c>
      <c r="I5710" t="s">
        <v>36</v>
      </c>
      <c r="K5710" s="10">
        <v>0.43162048238432843</v>
      </c>
    </row>
    <row r="5711" spans="2:11" x14ac:dyDescent="0.55000000000000004">
      <c r="B5711" s="13" t="s">
        <v>39</v>
      </c>
      <c r="E5711" s="12" t="s">
        <v>8</v>
      </c>
      <c r="F5711" t="s">
        <v>52</v>
      </c>
      <c r="G5711" t="s">
        <v>59</v>
      </c>
      <c r="I5711" t="s">
        <v>28</v>
      </c>
      <c r="K5711" s="10">
        <v>0.16653070134298656</v>
      </c>
    </row>
    <row r="5712" spans="2:11" x14ac:dyDescent="0.55000000000000004">
      <c r="B5712" t="s">
        <v>39</v>
      </c>
      <c r="E5712" s="12" t="s">
        <v>8</v>
      </c>
      <c r="F5712" t="s">
        <v>52</v>
      </c>
      <c r="G5712" t="s">
        <v>57</v>
      </c>
      <c r="I5712" t="s">
        <v>28</v>
      </c>
      <c r="K5712" s="10">
        <v>0.6364730488168775</v>
      </c>
    </row>
    <row r="5713" spans="2:11" x14ac:dyDescent="0.55000000000000004">
      <c r="B5713" t="s">
        <v>39</v>
      </c>
      <c r="E5713" s="12" t="s">
        <v>8</v>
      </c>
      <c r="F5713" t="s">
        <v>52</v>
      </c>
      <c r="G5713" t="s">
        <v>58</v>
      </c>
      <c r="I5713" t="s">
        <v>28</v>
      </c>
      <c r="K5713" s="10">
        <v>0.196996249840136</v>
      </c>
    </row>
    <row r="5714" spans="2:11" x14ac:dyDescent="0.55000000000000004">
      <c r="B5714" t="s">
        <v>39</v>
      </c>
      <c r="E5714" s="12" t="s">
        <v>8</v>
      </c>
      <c r="F5714" t="s">
        <v>52</v>
      </c>
      <c r="G5714" t="s">
        <v>59</v>
      </c>
      <c r="I5714" t="s">
        <v>29</v>
      </c>
      <c r="K5714" s="10">
        <v>0.19153070134298655</v>
      </c>
    </row>
    <row r="5715" spans="2:11" x14ac:dyDescent="0.55000000000000004">
      <c r="B5715" t="s">
        <v>39</v>
      </c>
      <c r="E5715" s="12" t="s">
        <v>8</v>
      </c>
      <c r="F5715" t="s">
        <v>52</v>
      </c>
      <c r="G5715" t="s">
        <v>57</v>
      </c>
      <c r="I5715" t="s">
        <v>29</v>
      </c>
      <c r="K5715" s="10">
        <v>0.58147304881687745</v>
      </c>
    </row>
    <row r="5716" spans="2:11" x14ac:dyDescent="0.55000000000000004">
      <c r="B5716" t="s">
        <v>39</v>
      </c>
      <c r="E5716" s="12" t="s">
        <v>8</v>
      </c>
      <c r="F5716" t="s">
        <v>52</v>
      </c>
      <c r="G5716" t="s">
        <v>58</v>
      </c>
      <c r="I5716" t="s">
        <v>29</v>
      </c>
      <c r="K5716" s="10">
        <v>0.226996249840136</v>
      </c>
    </row>
    <row r="5717" spans="2:11" x14ac:dyDescent="0.55000000000000004">
      <c r="B5717" t="s">
        <v>39</v>
      </c>
      <c r="E5717" s="12" t="s">
        <v>8</v>
      </c>
      <c r="F5717" t="s">
        <v>52</v>
      </c>
      <c r="G5717" t="s">
        <v>59</v>
      </c>
      <c r="I5717" t="s">
        <v>30</v>
      </c>
      <c r="K5717" s="10">
        <v>0.19153070134298655</v>
      </c>
    </row>
    <row r="5718" spans="2:11" x14ac:dyDescent="0.55000000000000004">
      <c r="B5718" t="s">
        <v>39</v>
      </c>
      <c r="E5718" s="12" t="s">
        <v>8</v>
      </c>
      <c r="F5718" t="s">
        <v>52</v>
      </c>
      <c r="G5718" t="s">
        <v>57</v>
      </c>
      <c r="I5718" t="s">
        <v>30</v>
      </c>
      <c r="K5718" s="10">
        <v>0.58147304881687745</v>
      </c>
    </row>
    <row r="5719" spans="2:11" x14ac:dyDescent="0.55000000000000004">
      <c r="B5719" t="s">
        <v>39</v>
      </c>
      <c r="E5719" s="12" t="s">
        <v>8</v>
      </c>
      <c r="F5719" t="s">
        <v>52</v>
      </c>
      <c r="G5719" t="s">
        <v>58</v>
      </c>
      <c r="I5719" t="s">
        <v>30</v>
      </c>
      <c r="K5719" s="10">
        <v>0.226996249840136</v>
      </c>
    </row>
    <row r="5720" spans="2:11" x14ac:dyDescent="0.55000000000000004">
      <c r="B5720" t="s">
        <v>39</v>
      </c>
      <c r="E5720" s="12" t="s">
        <v>8</v>
      </c>
      <c r="F5720" t="s">
        <v>52</v>
      </c>
      <c r="G5720" t="s">
        <v>59</v>
      </c>
      <c r="I5720" t="s">
        <v>31</v>
      </c>
      <c r="K5720" s="10">
        <v>0.17153070134298656</v>
      </c>
    </row>
    <row r="5721" spans="2:11" x14ac:dyDescent="0.55000000000000004">
      <c r="B5721" t="s">
        <v>39</v>
      </c>
      <c r="E5721" s="12" t="s">
        <v>8</v>
      </c>
      <c r="F5721" t="s">
        <v>52</v>
      </c>
      <c r="G5721" t="s">
        <v>57</v>
      </c>
      <c r="I5721" t="s">
        <v>31</v>
      </c>
      <c r="K5721" s="10">
        <v>0.56147304881687743</v>
      </c>
    </row>
    <row r="5722" spans="2:11" x14ac:dyDescent="0.55000000000000004">
      <c r="B5722" t="s">
        <v>39</v>
      </c>
      <c r="E5722" s="12" t="s">
        <v>8</v>
      </c>
      <c r="F5722" t="s">
        <v>52</v>
      </c>
      <c r="G5722" t="s">
        <v>58</v>
      </c>
      <c r="I5722" t="s">
        <v>31</v>
      </c>
      <c r="K5722" s="10">
        <v>0.26699624984013598</v>
      </c>
    </row>
    <row r="5723" spans="2:11" x14ac:dyDescent="0.55000000000000004">
      <c r="B5723" t="s">
        <v>39</v>
      </c>
      <c r="E5723" s="12" t="s">
        <v>8</v>
      </c>
      <c r="F5723" t="s">
        <v>52</v>
      </c>
      <c r="G5723" t="s">
        <v>59</v>
      </c>
      <c r="I5723" t="s">
        <v>32</v>
      </c>
      <c r="K5723" s="10">
        <v>0.17153070134298656</v>
      </c>
    </row>
    <row r="5724" spans="2:11" x14ac:dyDescent="0.55000000000000004">
      <c r="B5724" t="s">
        <v>39</v>
      </c>
      <c r="E5724" s="12" t="s">
        <v>8</v>
      </c>
      <c r="F5724" t="s">
        <v>52</v>
      </c>
      <c r="G5724" t="s">
        <v>57</v>
      </c>
      <c r="I5724" t="s">
        <v>32</v>
      </c>
      <c r="K5724" s="10">
        <v>0.56147304881687743</v>
      </c>
    </row>
    <row r="5725" spans="2:11" x14ac:dyDescent="0.55000000000000004">
      <c r="B5725" t="s">
        <v>39</v>
      </c>
      <c r="E5725" s="12" t="s">
        <v>8</v>
      </c>
      <c r="F5725" t="s">
        <v>52</v>
      </c>
      <c r="G5725" t="s">
        <v>58</v>
      </c>
      <c r="I5725" t="s">
        <v>32</v>
      </c>
      <c r="K5725" s="10">
        <v>0.26699624984013598</v>
      </c>
    </row>
    <row r="5726" spans="2:11" x14ac:dyDescent="0.55000000000000004">
      <c r="B5726" t="s">
        <v>39</v>
      </c>
      <c r="E5726" s="12" t="s">
        <v>8</v>
      </c>
      <c r="F5726" t="s">
        <v>52</v>
      </c>
      <c r="G5726" t="s">
        <v>59</v>
      </c>
      <c r="I5726" t="s">
        <v>33</v>
      </c>
      <c r="K5726" s="10">
        <v>0.19153070134298655</v>
      </c>
    </row>
    <row r="5727" spans="2:11" x14ac:dyDescent="0.55000000000000004">
      <c r="B5727" t="s">
        <v>39</v>
      </c>
      <c r="E5727" s="12" t="s">
        <v>8</v>
      </c>
      <c r="F5727" t="s">
        <v>52</v>
      </c>
      <c r="G5727" t="s">
        <v>57</v>
      </c>
      <c r="I5727" t="s">
        <v>33</v>
      </c>
      <c r="K5727" s="10">
        <v>0.60147304881687746</v>
      </c>
    </row>
    <row r="5728" spans="2:11" x14ac:dyDescent="0.55000000000000004">
      <c r="B5728" t="s">
        <v>39</v>
      </c>
      <c r="E5728" s="12" t="s">
        <v>8</v>
      </c>
      <c r="F5728" t="s">
        <v>52</v>
      </c>
      <c r="G5728" t="s">
        <v>58</v>
      </c>
      <c r="I5728" t="s">
        <v>33</v>
      </c>
      <c r="K5728" s="10">
        <v>0.20699624984013601</v>
      </c>
    </row>
    <row r="5729" spans="2:11" x14ac:dyDescent="0.55000000000000004">
      <c r="B5729" t="s">
        <v>39</v>
      </c>
      <c r="E5729" s="12" t="s">
        <v>8</v>
      </c>
      <c r="F5729" t="s">
        <v>52</v>
      </c>
      <c r="G5729" t="s">
        <v>59</v>
      </c>
      <c r="I5729" t="s">
        <v>34</v>
      </c>
      <c r="K5729" s="10">
        <v>0.15153070134298655</v>
      </c>
    </row>
    <row r="5730" spans="2:11" x14ac:dyDescent="0.55000000000000004">
      <c r="B5730" t="s">
        <v>39</v>
      </c>
      <c r="E5730" s="12" t="s">
        <v>8</v>
      </c>
      <c r="F5730" t="s">
        <v>52</v>
      </c>
      <c r="G5730" t="s">
        <v>57</v>
      </c>
      <c r="I5730" t="s">
        <v>34</v>
      </c>
      <c r="K5730" s="10">
        <v>0.66147304881687741</v>
      </c>
    </row>
    <row r="5731" spans="2:11" x14ac:dyDescent="0.55000000000000004">
      <c r="B5731" t="s">
        <v>39</v>
      </c>
      <c r="E5731" s="12" t="s">
        <v>8</v>
      </c>
      <c r="F5731" t="s">
        <v>52</v>
      </c>
      <c r="G5731" t="s">
        <v>58</v>
      </c>
      <c r="I5731" t="s">
        <v>34</v>
      </c>
      <c r="K5731" s="10">
        <v>0.18699624984013599</v>
      </c>
    </row>
    <row r="5732" spans="2:11" x14ac:dyDescent="0.55000000000000004">
      <c r="B5732" t="s">
        <v>39</v>
      </c>
      <c r="E5732" s="12" t="s">
        <v>8</v>
      </c>
      <c r="F5732" t="s">
        <v>52</v>
      </c>
      <c r="G5732" t="s">
        <v>59</v>
      </c>
      <c r="I5732" t="s">
        <v>35</v>
      </c>
      <c r="K5732" s="10">
        <v>0.16653070134298656</v>
      </c>
    </row>
    <row r="5733" spans="2:11" x14ac:dyDescent="0.55000000000000004">
      <c r="B5733" t="s">
        <v>39</v>
      </c>
      <c r="E5733" s="12" t="s">
        <v>8</v>
      </c>
      <c r="F5733" t="s">
        <v>52</v>
      </c>
      <c r="G5733" t="s">
        <v>57</v>
      </c>
      <c r="I5733" t="s">
        <v>35</v>
      </c>
      <c r="K5733" s="10">
        <v>0.6364730488168775</v>
      </c>
    </row>
    <row r="5734" spans="2:11" x14ac:dyDescent="0.55000000000000004">
      <c r="B5734" t="s">
        <v>39</v>
      </c>
      <c r="E5734" s="12" t="s">
        <v>8</v>
      </c>
      <c r="F5734" t="s">
        <v>52</v>
      </c>
      <c r="G5734" t="s">
        <v>58</v>
      </c>
      <c r="I5734" t="s">
        <v>35</v>
      </c>
      <c r="K5734" s="10">
        <v>0.196996249840136</v>
      </c>
    </row>
    <row r="5735" spans="2:11" x14ac:dyDescent="0.55000000000000004">
      <c r="B5735" t="s">
        <v>39</v>
      </c>
      <c r="E5735" s="12" t="s">
        <v>8</v>
      </c>
      <c r="F5735" t="s">
        <v>52</v>
      </c>
      <c r="G5735" t="s">
        <v>59</v>
      </c>
      <c r="I5735" t="s">
        <v>36</v>
      </c>
      <c r="K5735" s="10">
        <v>0.16653070134298656</v>
      </c>
    </row>
    <row r="5736" spans="2:11" x14ac:dyDescent="0.55000000000000004">
      <c r="B5736" t="s">
        <v>39</v>
      </c>
      <c r="E5736" s="12" t="s">
        <v>8</v>
      </c>
      <c r="F5736" t="s">
        <v>52</v>
      </c>
      <c r="G5736" t="s">
        <v>57</v>
      </c>
      <c r="I5736" t="s">
        <v>36</v>
      </c>
      <c r="K5736" s="10">
        <v>0.6364730488168775</v>
      </c>
    </row>
    <row r="5737" spans="2:11" x14ac:dyDescent="0.55000000000000004">
      <c r="B5737" t="s">
        <v>39</v>
      </c>
      <c r="E5737" s="12" t="s">
        <v>8</v>
      </c>
      <c r="F5737" t="s">
        <v>52</v>
      </c>
      <c r="G5737" t="s">
        <v>58</v>
      </c>
      <c r="I5737" t="s">
        <v>36</v>
      </c>
      <c r="K5737" s="10">
        <v>0.196996249840136</v>
      </c>
    </row>
    <row r="5738" spans="2:11" x14ac:dyDescent="0.55000000000000004">
      <c r="B5738" t="s">
        <v>39</v>
      </c>
      <c r="E5738" s="12" t="s">
        <v>25</v>
      </c>
      <c r="F5738" t="s">
        <v>52</v>
      </c>
      <c r="G5738" t="s">
        <v>59</v>
      </c>
      <c r="I5738" t="s">
        <v>28</v>
      </c>
      <c r="K5738" s="10">
        <v>0.19153070134298655</v>
      </c>
    </row>
    <row r="5739" spans="2:11" x14ac:dyDescent="0.55000000000000004">
      <c r="B5739" t="s">
        <v>39</v>
      </c>
      <c r="E5739" s="12" t="s">
        <v>25</v>
      </c>
      <c r="F5739" t="s">
        <v>52</v>
      </c>
      <c r="G5739" t="s">
        <v>57</v>
      </c>
      <c r="I5739" t="s">
        <v>28</v>
      </c>
      <c r="K5739" s="10">
        <v>0.58147304881687745</v>
      </c>
    </row>
    <row r="5740" spans="2:11" x14ac:dyDescent="0.55000000000000004">
      <c r="B5740" t="s">
        <v>39</v>
      </c>
      <c r="E5740" s="12" t="s">
        <v>25</v>
      </c>
      <c r="F5740" t="s">
        <v>52</v>
      </c>
      <c r="G5740" t="s">
        <v>58</v>
      </c>
      <c r="I5740" t="s">
        <v>28</v>
      </c>
      <c r="K5740" s="10">
        <v>0.226996249840136</v>
      </c>
    </row>
    <row r="5741" spans="2:11" x14ac:dyDescent="0.55000000000000004">
      <c r="B5741" t="s">
        <v>39</v>
      </c>
      <c r="E5741" s="12" t="s">
        <v>25</v>
      </c>
      <c r="F5741" t="s">
        <v>52</v>
      </c>
      <c r="G5741" t="s">
        <v>59</v>
      </c>
      <c r="I5741" t="s">
        <v>29</v>
      </c>
      <c r="K5741" s="10">
        <v>0.19153070134298655</v>
      </c>
    </row>
    <row r="5742" spans="2:11" x14ac:dyDescent="0.55000000000000004">
      <c r="B5742" t="s">
        <v>39</v>
      </c>
      <c r="E5742" s="12" t="s">
        <v>25</v>
      </c>
      <c r="F5742" t="s">
        <v>52</v>
      </c>
      <c r="G5742" t="s">
        <v>57</v>
      </c>
      <c r="I5742" t="s">
        <v>29</v>
      </c>
      <c r="K5742" s="10">
        <v>0.58147304881687745</v>
      </c>
    </row>
    <row r="5743" spans="2:11" x14ac:dyDescent="0.55000000000000004">
      <c r="B5743" t="s">
        <v>39</v>
      </c>
      <c r="E5743" s="12" t="s">
        <v>25</v>
      </c>
      <c r="F5743" t="s">
        <v>52</v>
      </c>
      <c r="G5743" t="s">
        <v>58</v>
      </c>
      <c r="I5743" t="s">
        <v>29</v>
      </c>
      <c r="K5743" s="10">
        <v>0.226996249840136</v>
      </c>
    </row>
    <row r="5744" spans="2:11" x14ac:dyDescent="0.55000000000000004">
      <c r="B5744" t="s">
        <v>39</v>
      </c>
      <c r="E5744" s="12" t="s">
        <v>25</v>
      </c>
      <c r="F5744" t="s">
        <v>52</v>
      </c>
      <c r="G5744" t="s">
        <v>59</v>
      </c>
      <c r="I5744" t="s">
        <v>30</v>
      </c>
      <c r="K5744" s="10">
        <v>0.19153070134298655</v>
      </c>
    </row>
    <row r="5745" spans="2:11" x14ac:dyDescent="0.55000000000000004">
      <c r="B5745" t="s">
        <v>39</v>
      </c>
      <c r="E5745" s="12" t="s">
        <v>25</v>
      </c>
      <c r="F5745" t="s">
        <v>52</v>
      </c>
      <c r="G5745" t="s">
        <v>57</v>
      </c>
      <c r="I5745" t="s">
        <v>30</v>
      </c>
      <c r="K5745" s="10">
        <v>0.58147304881687745</v>
      </c>
    </row>
    <row r="5746" spans="2:11" x14ac:dyDescent="0.55000000000000004">
      <c r="B5746" t="s">
        <v>39</v>
      </c>
      <c r="E5746" s="12" t="s">
        <v>25</v>
      </c>
      <c r="F5746" t="s">
        <v>52</v>
      </c>
      <c r="G5746" t="s">
        <v>58</v>
      </c>
      <c r="I5746" t="s">
        <v>30</v>
      </c>
      <c r="K5746" s="10">
        <v>0.226996249840136</v>
      </c>
    </row>
    <row r="5747" spans="2:11" x14ac:dyDescent="0.55000000000000004">
      <c r="B5747" t="s">
        <v>39</v>
      </c>
      <c r="E5747" s="12" t="s">
        <v>25</v>
      </c>
      <c r="F5747" t="s">
        <v>52</v>
      </c>
      <c r="G5747" t="s">
        <v>59</v>
      </c>
      <c r="I5747" t="s">
        <v>31</v>
      </c>
      <c r="K5747" s="10">
        <v>0.17153070134298656</v>
      </c>
    </row>
    <row r="5748" spans="2:11" x14ac:dyDescent="0.55000000000000004">
      <c r="B5748" t="s">
        <v>39</v>
      </c>
      <c r="E5748" s="12" t="s">
        <v>25</v>
      </c>
      <c r="F5748" t="s">
        <v>52</v>
      </c>
      <c r="G5748" t="s">
        <v>57</v>
      </c>
      <c r="I5748" t="s">
        <v>31</v>
      </c>
      <c r="K5748" s="10">
        <v>0.56147304881687743</v>
      </c>
    </row>
    <row r="5749" spans="2:11" x14ac:dyDescent="0.55000000000000004">
      <c r="B5749" t="s">
        <v>39</v>
      </c>
      <c r="E5749" s="12" t="s">
        <v>25</v>
      </c>
      <c r="F5749" t="s">
        <v>52</v>
      </c>
      <c r="G5749" t="s">
        <v>58</v>
      </c>
      <c r="I5749" t="s">
        <v>31</v>
      </c>
      <c r="K5749" s="10">
        <v>0.26699624984013598</v>
      </c>
    </row>
    <row r="5750" spans="2:11" x14ac:dyDescent="0.55000000000000004">
      <c r="B5750" t="s">
        <v>39</v>
      </c>
      <c r="E5750" s="12" t="s">
        <v>25</v>
      </c>
      <c r="F5750" t="s">
        <v>52</v>
      </c>
      <c r="G5750" t="s">
        <v>59</v>
      </c>
      <c r="I5750" t="s">
        <v>32</v>
      </c>
      <c r="K5750" s="10">
        <v>0.17153070134298656</v>
      </c>
    </row>
    <row r="5751" spans="2:11" x14ac:dyDescent="0.55000000000000004">
      <c r="B5751" t="s">
        <v>39</v>
      </c>
      <c r="E5751" s="12" t="s">
        <v>25</v>
      </c>
      <c r="F5751" t="s">
        <v>52</v>
      </c>
      <c r="G5751" t="s">
        <v>57</v>
      </c>
      <c r="I5751" t="s">
        <v>32</v>
      </c>
      <c r="K5751" s="10">
        <v>0.56147304881687743</v>
      </c>
    </row>
    <row r="5752" spans="2:11" x14ac:dyDescent="0.55000000000000004">
      <c r="B5752" t="s">
        <v>39</v>
      </c>
      <c r="E5752" s="12" t="s">
        <v>25</v>
      </c>
      <c r="F5752" t="s">
        <v>52</v>
      </c>
      <c r="G5752" t="s">
        <v>58</v>
      </c>
      <c r="I5752" t="s">
        <v>32</v>
      </c>
      <c r="K5752" s="10">
        <v>0.26699624984013598</v>
      </c>
    </row>
    <row r="5753" spans="2:11" x14ac:dyDescent="0.55000000000000004">
      <c r="B5753" t="s">
        <v>39</v>
      </c>
      <c r="E5753" s="12" t="s">
        <v>25</v>
      </c>
      <c r="F5753" t="s">
        <v>52</v>
      </c>
      <c r="G5753" t="s">
        <v>59</v>
      </c>
      <c r="I5753" t="s">
        <v>33</v>
      </c>
      <c r="K5753" s="10">
        <v>0.19153070134298655</v>
      </c>
    </row>
    <row r="5754" spans="2:11" x14ac:dyDescent="0.55000000000000004">
      <c r="B5754" t="s">
        <v>39</v>
      </c>
      <c r="E5754" s="12" t="s">
        <v>25</v>
      </c>
      <c r="F5754" t="s">
        <v>52</v>
      </c>
      <c r="G5754" t="s">
        <v>57</v>
      </c>
      <c r="I5754" t="s">
        <v>33</v>
      </c>
      <c r="K5754" s="10">
        <v>0.60147304881687746</v>
      </c>
    </row>
    <row r="5755" spans="2:11" x14ac:dyDescent="0.55000000000000004">
      <c r="B5755" t="s">
        <v>39</v>
      </c>
      <c r="E5755" s="12" t="s">
        <v>25</v>
      </c>
      <c r="F5755" t="s">
        <v>52</v>
      </c>
      <c r="G5755" t="s">
        <v>58</v>
      </c>
      <c r="I5755" t="s">
        <v>33</v>
      </c>
      <c r="K5755" s="10">
        <v>0.20699624984013601</v>
      </c>
    </row>
    <row r="5756" spans="2:11" x14ac:dyDescent="0.55000000000000004">
      <c r="B5756" t="s">
        <v>39</v>
      </c>
      <c r="E5756" s="12" t="s">
        <v>25</v>
      </c>
      <c r="F5756" t="s">
        <v>52</v>
      </c>
      <c r="G5756" t="s">
        <v>59</v>
      </c>
      <c r="I5756" t="s">
        <v>34</v>
      </c>
      <c r="K5756" s="10">
        <v>0.16153070134298655</v>
      </c>
    </row>
    <row r="5757" spans="2:11" x14ac:dyDescent="0.55000000000000004">
      <c r="B5757" t="s">
        <v>39</v>
      </c>
      <c r="E5757" s="12" t="s">
        <v>25</v>
      </c>
      <c r="F5757" t="s">
        <v>52</v>
      </c>
      <c r="G5757" t="s">
        <v>57</v>
      </c>
      <c r="I5757" t="s">
        <v>34</v>
      </c>
      <c r="K5757" s="10">
        <v>0.61147304881687747</v>
      </c>
    </row>
    <row r="5758" spans="2:11" x14ac:dyDescent="0.55000000000000004">
      <c r="B5758" t="s">
        <v>39</v>
      </c>
      <c r="E5758" s="12" t="s">
        <v>25</v>
      </c>
      <c r="F5758" t="s">
        <v>52</v>
      </c>
      <c r="G5758" t="s">
        <v>58</v>
      </c>
      <c r="I5758" t="s">
        <v>34</v>
      </c>
      <c r="K5758" s="10">
        <v>0.226996249840136</v>
      </c>
    </row>
    <row r="5759" spans="2:11" x14ac:dyDescent="0.55000000000000004">
      <c r="B5759" t="s">
        <v>39</v>
      </c>
      <c r="E5759" s="12" t="s">
        <v>25</v>
      </c>
      <c r="F5759" t="s">
        <v>52</v>
      </c>
      <c r="G5759" t="s">
        <v>59</v>
      </c>
      <c r="I5759" t="s">
        <v>35</v>
      </c>
      <c r="K5759" s="10">
        <v>0.19153070134298655</v>
      </c>
    </row>
    <row r="5760" spans="2:11" x14ac:dyDescent="0.55000000000000004">
      <c r="B5760" t="s">
        <v>39</v>
      </c>
      <c r="E5760" s="12" t="s">
        <v>25</v>
      </c>
      <c r="F5760" t="s">
        <v>52</v>
      </c>
      <c r="G5760" t="s">
        <v>57</v>
      </c>
      <c r="I5760" t="s">
        <v>35</v>
      </c>
      <c r="K5760" s="10">
        <v>0.67147304881687742</v>
      </c>
    </row>
    <row r="5761" spans="2:11" x14ac:dyDescent="0.55000000000000004">
      <c r="B5761" t="s">
        <v>39</v>
      </c>
      <c r="E5761" s="12" t="s">
        <v>25</v>
      </c>
      <c r="F5761" t="s">
        <v>52</v>
      </c>
      <c r="G5761" t="s">
        <v>58</v>
      </c>
      <c r="I5761" t="s">
        <v>35</v>
      </c>
      <c r="K5761" s="10">
        <v>0.136996249840136</v>
      </c>
    </row>
    <row r="5762" spans="2:11" x14ac:dyDescent="0.55000000000000004">
      <c r="B5762" t="s">
        <v>39</v>
      </c>
      <c r="E5762" s="12" t="s">
        <v>25</v>
      </c>
      <c r="F5762" t="s">
        <v>52</v>
      </c>
      <c r="G5762" t="s">
        <v>59</v>
      </c>
      <c r="I5762" t="s">
        <v>36</v>
      </c>
      <c r="K5762" s="10">
        <v>0.19153070134298655</v>
      </c>
    </row>
    <row r="5763" spans="2:11" x14ac:dyDescent="0.55000000000000004">
      <c r="B5763" t="s">
        <v>39</v>
      </c>
      <c r="E5763" s="12" t="s">
        <v>25</v>
      </c>
      <c r="F5763" t="s">
        <v>52</v>
      </c>
      <c r="G5763" t="s">
        <v>57</v>
      </c>
      <c r="I5763" t="s">
        <v>36</v>
      </c>
      <c r="K5763" s="10">
        <v>0.58147304881687745</v>
      </c>
    </row>
    <row r="5764" spans="2:11" x14ac:dyDescent="0.55000000000000004">
      <c r="B5764" t="s">
        <v>39</v>
      </c>
      <c r="E5764" s="12" t="s">
        <v>25</v>
      </c>
      <c r="F5764" t="s">
        <v>52</v>
      </c>
      <c r="G5764" t="s">
        <v>58</v>
      </c>
      <c r="I5764" t="s">
        <v>36</v>
      </c>
      <c r="K5764" s="10">
        <v>0.226996249840136</v>
      </c>
    </row>
    <row r="5765" spans="2:11" x14ac:dyDescent="0.55000000000000004">
      <c r="B5765" t="s">
        <v>39</v>
      </c>
      <c r="E5765" t="s">
        <v>26</v>
      </c>
      <c r="F5765" t="s">
        <v>52</v>
      </c>
      <c r="G5765" t="s">
        <v>59</v>
      </c>
      <c r="I5765" t="s">
        <v>28</v>
      </c>
      <c r="K5765" s="10">
        <v>0.19153070134298655</v>
      </c>
    </row>
    <row r="5766" spans="2:11" x14ac:dyDescent="0.55000000000000004">
      <c r="B5766" t="s">
        <v>39</v>
      </c>
      <c r="E5766" t="s">
        <v>26</v>
      </c>
      <c r="F5766" t="s">
        <v>52</v>
      </c>
      <c r="G5766" t="s">
        <v>57</v>
      </c>
      <c r="I5766" t="s">
        <v>28</v>
      </c>
      <c r="K5766" s="10">
        <v>0.58147304881687745</v>
      </c>
    </row>
    <row r="5767" spans="2:11" x14ac:dyDescent="0.55000000000000004">
      <c r="B5767" t="s">
        <v>39</v>
      </c>
      <c r="E5767" t="s">
        <v>26</v>
      </c>
      <c r="F5767" t="s">
        <v>52</v>
      </c>
      <c r="G5767" t="s">
        <v>58</v>
      </c>
      <c r="I5767" t="s">
        <v>28</v>
      </c>
      <c r="K5767" s="10">
        <v>0.226996249840136</v>
      </c>
    </row>
    <row r="5768" spans="2:11" x14ac:dyDescent="0.55000000000000004">
      <c r="B5768" t="s">
        <v>39</v>
      </c>
      <c r="E5768" t="s">
        <v>26</v>
      </c>
      <c r="F5768" t="s">
        <v>52</v>
      </c>
      <c r="G5768" t="s">
        <v>59</v>
      </c>
      <c r="I5768" t="s">
        <v>29</v>
      </c>
      <c r="K5768" s="10">
        <v>0.17153070134298656</v>
      </c>
    </row>
    <row r="5769" spans="2:11" x14ac:dyDescent="0.55000000000000004">
      <c r="B5769" t="s">
        <v>39</v>
      </c>
      <c r="E5769" t="s">
        <v>26</v>
      </c>
      <c r="F5769" t="s">
        <v>52</v>
      </c>
      <c r="G5769" t="s">
        <v>57</v>
      </c>
      <c r="I5769" t="s">
        <v>29</v>
      </c>
      <c r="K5769" s="10">
        <v>0.56147304881687743</v>
      </c>
    </row>
    <row r="5770" spans="2:11" x14ac:dyDescent="0.55000000000000004">
      <c r="B5770" t="s">
        <v>39</v>
      </c>
      <c r="E5770" t="s">
        <v>26</v>
      </c>
      <c r="F5770" t="s">
        <v>52</v>
      </c>
      <c r="G5770" t="s">
        <v>58</v>
      </c>
      <c r="I5770" t="s">
        <v>29</v>
      </c>
      <c r="K5770" s="10">
        <v>0.26699624984013598</v>
      </c>
    </row>
    <row r="5771" spans="2:11" x14ac:dyDescent="0.55000000000000004">
      <c r="B5771" t="s">
        <v>39</v>
      </c>
      <c r="E5771" t="s">
        <v>26</v>
      </c>
      <c r="F5771" t="s">
        <v>52</v>
      </c>
      <c r="G5771" t="s">
        <v>59</v>
      </c>
      <c r="I5771" t="s">
        <v>30</v>
      </c>
      <c r="K5771" s="10">
        <v>0.17153070134298656</v>
      </c>
    </row>
    <row r="5772" spans="2:11" x14ac:dyDescent="0.55000000000000004">
      <c r="B5772" t="s">
        <v>39</v>
      </c>
      <c r="E5772" t="s">
        <v>26</v>
      </c>
      <c r="F5772" t="s">
        <v>52</v>
      </c>
      <c r="G5772" t="s">
        <v>57</v>
      </c>
      <c r="I5772" t="s">
        <v>30</v>
      </c>
      <c r="K5772" s="10">
        <v>0.56147304881687743</v>
      </c>
    </row>
    <row r="5773" spans="2:11" x14ac:dyDescent="0.55000000000000004">
      <c r="B5773" t="s">
        <v>39</v>
      </c>
      <c r="E5773" t="s">
        <v>26</v>
      </c>
      <c r="F5773" t="s">
        <v>52</v>
      </c>
      <c r="G5773" t="s">
        <v>58</v>
      </c>
      <c r="I5773" t="s">
        <v>30</v>
      </c>
      <c r="K5773" s="10">
        <v>0.26699624984013598</v>
      </c>
    </row>
    <row r="5774" spans="2:11" x14ac:dyDescent="0.55000000000000004">
      <c r="B5774" t="s">
        <v>39</v>
      </c>
      <c r="E5774" t="s">
        <v>26</v>
      </c>
      <c r="F5774" t="s">
        <v>52</v>
      </c>
      <c r="G5774" t="s">
        <v>59</v>
      </c>
      <c r="I5774" t="s">
        <v>31</v>
      </c>
      <c r="K5774" s="10">
        <v>0.17153070134298656</v>
      </c>
    </row>
    <row r="5775" spans="2:11" x14ac:dyDescent="0.55000000000000004">
      <c r="B5775" t="s">
        <v>39</v>
      </c>
      <c r="E5775" t="s">
        <v>26</v>
      </c>
      <c r="F5775" t="s">
        <v>52</v>
      </c>
      <c r="G5775" t="s">
        <v>57</v>
      </c>
      <c r="I5775" t="s">
        <v>31</v>
      </c>
      <c r="K5775" s="10">
        <v>0.56147304881687743</v>
      </c>
    </row>
    <row r="5776" spans="2:11" x14ac:dyDescent="0.55000000000000004">
      <c r="B5776" t="s">
        <v>39</v>
      </c>
      <c r="E5776" t="s">
        <v>26</v>
      </c>
      <c r="F5776" t="s">
        <v>52</v>
      </c>
      <c r="G5776" t="s">
        <v>58</v>
      </c>
      <c r="I5776" t="s">
        <v>31</v>
      </c>
      <c r="K5776" s="10">
        <v>0.26699624984013598</v>
      </c>
    </row>
    <row r="5777" spans="2:11" x14ac:dyDescent="0.55000000000000004">
      <c r="B5777" t="s">
        <v>39</v>
      </c>
      <c r="E5777" t="s">
        <v>26</v>
      </c>
      <c r="F5777" t="s">
        <v>52</v>
      </c>
      <c r="G5777" t="s">
        <v>59</v>
      </c>
      <c r="I5777" t="s">
        <v>32</v>
      </c>
      <c r="K5777" s="10">
        <v>0.17153070134298656</v>
      </c>
    </row>
    <row r="5778" spans="2:11" x14ac:dyDescent="0.55000000000000004">
      <c r="B5778" t="s">
        <v>39</v>
      </c>
      <c r="E5778" t="s">
        <v>26</v>
      </c>
      <c r="F5778" t="s">
        <v>52</v>
      </c>
      <c r="G5778" t="s">
        <v>57</v>
      </c>
      <c r="I5778" t="s">
        <v>32</v>
      </c>
      <c r="K5778" s="10">
        <v>0.56147304881687743</v>
      </c>
    </row>
    <row r="5779" spans="2:11" x14ac:dyDescent="0.55000000000000004">
      <c r="B5779" t="s">
        <v>39</v>
      </c>
      <c r="E5779" t="s">
        <v>26</v>
      </c>
      <c r="F5779" t="s">
        <v>52</v>
      </c>
      <c r="G5779" t="s">
        <v>58</v>
      </c>
      <c r="I5779" t="s">
        <v>32</v>
      </c>
      <c r="K5779" s="10">
        <v>0.26699624984013598</v>
      </c>
    </row>
    <row r="5780" spans="2:11" x14ac:dyDescent="0.55000000000000004">
      <c r="B5780" t="s">
        <v>39</v>
      </c>
      <c r="E5780" t="s">
        <v>26</v>
      </c>
      <c r="F5780" t="s">
        <v>52</v>
      </c>
      <c r="G5780" t="s">
        <v>59</v>
      </c>
      <c r="I5780" t="s">
        <v>33</v>
      </c>
      <c r="K5780" s="10">
        <v>0.19153070134298655</v>
      </c>
    </row>
    <row r="5781" spans="2:11" x14ac:dyDescent="0.55000000000000004">
      <c r="B5781" t="s">
        <v>39</v>
      </c>
      <c r="E5781" t="s">
        <v>26</v>
      </c>
      <c r="F5781" t="s">
        <v>52</v>
      </c>
      <c r="G5781" t="s">
        <v>57</v>
      </c>
      <c r="I5781" t="s">
        <v>33</v>
      </c>
      <c r="K5781" s="10">
        <v>0.60147304881687746</v>
      </c>
    </row>
    <row r="5782" spans="2:11" x14ac:dyDescent="0.55000000000000004">
      <c r="B5782" t="s">
        <v>39</v>
      </c>
      <c r="E5782" t="s">
        <v>26</v>
      </c>
      <c r="F5782" t="s">
        <v>52</v>
      </c>
      <c r="G5782" t="s">
        <v>58</v>
      </c>
      <c r="I5782" t="s">
        <v>33</v>
      </c>
      <c r="K5782" s="10">
        <v>0.20699624984013601</v>
      </c>
    </row>
    <row r="5783" spans="2:11" x14ac:dyDescent="0.55000000000000004">
      <c r="B5783" t="s">
        <v>39</v>
      </c>
      <c r="E5783" t="s">
        <v>26</v>
      </c>
      <c r="F5783" t="s">
        <v>52</v>
      </c>
      <c r="G5783" t="s">
        <v>59</v>
      </c>
      <c r="I5783" t="s">
        <v>34</v>
      </c>
      <c r="K5783" s="10">
        <v>0.19153070134298655</v>
      </c>
    </row>
    <row r="5784" spans="2:11" x14ac:dyDescent="0.55000000000000004">
      <c r="B5784" t="s">
        <v>39</v>
      </c>
      <c r="E5784" t="s">
        <v>26</v>
      </c>
      <c r="F5784" t="s">
        <v>52</v>
      </c>
      <c r="G5784" t="s">
        <v>57</v>
      </c>
      <c r="I5784" t="s">
        <v>34</v>
      </c>
      <c r="K5784" s="10">
        <v>0.60147304881687746</v>
      </c>
    </row>
    <row r="5785" spans="2:11" x14ac:dyDescent="0.55000000000000004">
      <c r="B5785" t="s">
        <v>39</v>
      </c>
      <c r="E5785" t="s">
        <v>26</v>
      </c>
      <c r="F5785" t="s">
        <v>52</v>
      </c>
      <c r="G5785" t="s">
        <v>58</v>
      </c>
      <c r="I5785" t="s">
        <v>34</v>
      </c>
      <c r="K5785" s="10">
        <v>0.20699624984013601</v>
      </c>
    </row>
    <row r="5786" spans="2:11" x14ac:dyDescent="0.55000000000000004">
      <c r="B5786" t="s">
        <v>39</v>
      </c>
      <c r="E5786" t="s">
        <v>26</v>
      </c>
      <c r="F5786" t="s">
        <v>52</v>
      </c>
      <c r="G5786" t="s">
        <v>59</v>
      </c>
      <c r="I5786" t="s">
        <v>35</v>
      </c>
      <c r="K5786" s="10">
        <v>0.19153070134298655</v>
      </c>
    </row>
    <row r="5787" spans="2:11" x14ac:dyDescent="0.55000000000000004">
      <c r="B5787" t="s">
        <v>39</v>
      </c>
      <c r="E5787" t="s">
        <v>26</v>
      </c>
      <c r="F5787" t="s">
        <v>52</v>
      </c>
      <c r="G5787" t="s">
        <v>57</v>
      </c>
      <c r="I5787" t="s">
        <v>35</v>
      </c>
      <c r="K5787" s="10">
        <v>0.58147304881687745</v>
      </c>
    </row>
    <row r="5788" spans="2:11" x14ac:dyDescent="0.55000000000000004">
      <c r="B5788" t="s">
        <v>39</v>
      </c>
      <c r="E5788" t="s">
        <v>26</v>
      </c>
      <c r="F5788" t="s">
        <v>52</v>
      </c>
      <c r="G5788" t="s">
        <v>58</v>
      </c>
      <c r="I5788" t="s">
        <v>35</v>
      </c>
      <c r="K5788" s="10">
        <v>0.226996249840136</v>
      </c>
    </row>
    <row r="5789" spans="2:11" x14ac:dyDescent="0.55000000000000004">
      <c r="B5789" t="s">
        <v>39</v>
      </c>
      <c r="E5789" t="s">
        <v>26</v>
      </c>
      <c r="F5789" t="s">
        <v>52</v>
      </c>
      <c r="G5789" t="s">
        <v>59</v>
      </c>
      <c r="I5789" t="s">
        <v>36</v>
      </c>
      <c r="K5789" s="10">
        <v>0.19153070134298655</v>
      </c>
    </row>
    <row r="5790" spans="2:11" x14ac:dyDescent="0.55000000000000004">
      <c r="B5790" t="s">
        <v>39</v>
      </c>
      <c r="E5790" t="s">
        <v>26</v>
      </c>
      <c r="F5790" t="s">
        <v>52</v>
      </c>
      <c r="G5790" t="s">
        <v>57</v>
      </c>
      <c r="I5790" t="s">
        <v>36</v>
      </c>
      <c r="K5790" s="10">
        <v>0.58147304881687745</v>
      </c>
    </row>
    <row r="5791" spans="2:11" x14ac:dyDescent="0.55000000000000004">
      <c r="B5791" t="s">
        <v>39</v>
      </c>
      <c r="E5791" t="s">
        <v>26</v>
      </c>
      <c r="F5791" t="s">
        <v>52</v>
      </c>
      <c r="G5791" t="s">
        <v>58</v>
      </c>
      <c r="I5791" t="s">
        <v>36</v>
      </c>
      <c r="K5791" s="10">
        <v>0.226996249840136</v>
      </c>
    </row>
    <row r="5792" spans="2:11" x14ac:dyDescent="0.55000000000000004">
      <c r="E5792" s="12" t="s">
        <v>8</v>
      </c>
      <c r="G5792" t="s">
        <v>58</v>
      </c>
      <c r="I5792" t="s">
        <v>28</v>
      </c>
      <c r="K5792" s="10">
        <v>0.6129690982927305</v>
      </c>
    </row>
    <row r="5793" spans="5:11" x14ac:dyDescent="0.55000000000000004">
      <c r="E5793" s="12" t="s">
        <v>8</v>
      </c>
      <c r="G5793" t="s">
        <v>57</v>
      </c>
      <c r="I5793" t="s">
        <v>28</v>
      </c>
      <c r="K5793" s="10">
        <v>0.14641059161832384</v>
      </c>
    </row>
    <row r="5794" spans="5:11" x14ac:dyDescent="0.55000000000000004">
      <c r="E5794" s="12" t="s">
        <v>8</v>
      </c>
      <c r="G5794" t="s">
        <v>59</v>
      </c>
      <c r="I5794" t="s">
        <v>28</v>
      </c>
      <c r="K5794" s="10">
        <v>0.24062031008894566</v>
      </c>
    </row>
    <row r="5795" spans="5:11" x14ac:dyDescent="0.55000000000000004">
      <c r="E5795" s="12" t="s">
        <v>8</v>
      </c>
      <c r="G5795" t="s">
        <v>58</v>
      </c>
      <c r="I5795" t="s">
        <v>29</v>
      </c>
      <c r="K5795" s="10">
        <v>0.63796909829273052</v>
      </c>
    </row>
    <row r="5796" spans="5:11" x14ac:dyDescent="0.55000000000000004">
      <c r="E5796" s="12" t="s">
        <v>8</v>
      </c>
      <c r="G5796" t="s">
        <v>57</v>
      </c>
      <c r="I5796" t="s">
        <v>29</v>
      </c>
      <c r="K5796" s="10">
        <v>9.141059161832385E-2</v>
      </c>
    </row>
    <row r="5797" spans="5:11" x14ac:dyDescent="0.55000000000000004">
      <c r="E5797" s="12" t="s">
        <v>8</v>
      </c>
      <c r="G5797" t="s">
        <v>59</v>
      </c>
      <c r="I5797" t="s">
        <v>29</v>
      </c>
      <c r="K5797" s="10">
        <v>0.27062031008894566</v>
      </c>
    </row>
    <row r="5798" spans="5:11" x14ac:dyDescent="0.55000000000000004">
      <c r="E5798" s="12" t="s">
        <v>8</v>
      </c>
      <c r="G5798" t="s">
        <v>58</v>
      </c>
      <c r="I5798" t="s">
        <v>30</v>
      </c>
      <c r="K5798" s="10">
        <v>0.63796909829273052</v>
      </c>
    </row>
    <row r="5799" spans="5:11" x14ac:dyDescent="0.55000000000000004">
      <c r="E5799" s="12" t="s">
        <v>8</v>
      </c>
      <c r="G5799" t="s">
        <v>57</v>
      </c>
      <c r="I5799" t="s">
        <v>30</v>
      </c>
      <c r="K5799" s="10">
        <v>9.141059161832385E-2</v>
      </c>
    </row>
    <row r="5800" spans="5:11" x14ac:dyDescent="0.55000000000000004">
      <c r="E5800" s="12" t="s">
        <v>8</v>
      </c>
      <c r="G5800" t="s">
        <v>59</v>
      </c>
      <c r="I5800" t="s">
        <v>30</v>
      </c>
      <c r="K5800" s="10">
        <v>0.27062031008894566</v>
      </c>
    </row>
    <row r="5801" spans="5:11" x14ac:dyDescent="0.55000000000000004">
      <c r="E5801" s="12" t="s">
        <v>8</v>
      </c>
      <c r="G5801" t="s">
        <v>58</v>
      </c>
      <c r="I5801" t="s">
        <v>31</v>
      </c>
      <c r="K5801" s="10">
        <v>0.6179690982927305</v>
      </c>
    </row>
    <row r="5802" spans="5:11" x14ac:dyDescent="0.55000000000000004">
      <c r="E5802" s="12" t="s">
        <v>8</v>
      </c>
      <c r="G5802" t="s">
        <v>57</v>
      </c>
      <c r="I5802" t="s">
        <v>31</v>
      </c>
      <c r="K5802" s="10">
        <v>7.1410591618323846E-2</v>
      </c>
    </row>
    <row r="5803" spans="5:11" x14ac:dyDescent="0.55000000000000004">
      <c r="E5803" s="12" t="s">
        <v>8</v>
      </c>
      <c r="G5803" t="s">
        <v>59</v>
      </c>
      <c r="I5803" t="s">
        <v>31</v>
      </c>
      <c r="K5803" s="10">
        <v>0.31062031008894564</v>
      </c>
    </row>
    <row r="5804" spans="5:11" x14ac:dyDescent="0.55000000000000004">
      <c r="E5804" s="12" t="s">
        <v>8</v>
      </c>
      <c r="G5804" t="s">
        <v>58</v>
      </c>
      <c r="I5804" t="s">
        <v>32</v>
      </c>
      <c r="K5804" s="10">
        <v>0.6179690982927305</v>
      </c>
    </row>
    <row r="5805" spans="5:11" x14ac:dyDescent="0.55000000000000004">
      <c r="E5805" s="12" t="s">
        <v>8</v>
      </c>
      <c r="G5805" t="s">
        <v>57</v>
      </c>
      <c r="I5805" t="s">
        <v>32</v>
      </c>
      <c r="K5805" s="10">
        <v>7.1410591618323846E-2</v>
      </c>
    </row>
    <row r="5806" spans="5:11" x14ac:dyDescent="0.55000000000000004">
      <c r="E5806" s="12" t="s">
        <v>8</v>
      </c>
      <c r="G5806" t="s">
        <v>59</v>
      </c>
      <c r="I5806" t="s">
        <v>32</v>
      </c>
      <c r="K5806" s="10">
        <v>0.31062031008894564</v>
      </c>
    </row>
    <row r="5807" spans="5:11" x14ac:dyDescent="0.55000000000000004">
      <c r="E5807" s="12" t="s">
        <v>8</v>
      </c>
      <c r="G5807" t="s">
        <v>58</v>
      </c>
      <c r="I5807" t="s">
        <v>33</v>
      </c>
      <c r="K5807" s="10">
        <v>0.63796909829273052</v>
      </c>
    </row>
    <row r="5808" spans="5:11" x14ac:dyDescent="0.55000000000000004">
      <c r="E5808" s="12" t="s">
        <v>8</v>
      </c>
      <c r="G5808" t="s">
        <v>57</v>
      </c>
      <c r="I5808" t="s">
        <v>33</v>
      </c>
      <c r="K5808" s="10">
        <v>0.11141059161832385</v>
      </c>
    </row>
    <row r="5809" spans="5:11" x14ac:dyDescent="0.55000000000000004">
      <c r="E5809" s="12" t="s">
        <v>8</v>
      </c>
      <c r="G5809" t="s">
        <v>59</v>
      </c>
      <c r="I5809" t="s">
        <v>33</v>
      </c>
      <c r="K5809" s="10">
        <v>0.25062031008894564</v>
      </c>
    </row>
    <row r="5810" spans="5:11" x14ac:dyDescent="0.55000000000000004">
      <c r="E5810" s="12" t="s">
        <v>8</v>
      </c>
      <c r="G5810" t="s">
        <v>58</v>
      </c>
      <c r="I5810" t="s">
        <v>34</v>
      </c>
      <c r="K5810" s="10">
        <v>0.59796909829273048</v>
      </c>
    </row>
    <row r="5811" spans="5:11" x14ac:dyDescent="0.55000000000000004">
      <c r="E5811" s="12" t="s">
        <v>8</v>
      </c>
      <c r="G5811" t="s">
        <v>57</v>
      </c>
      <c r="I5811" t="s">
        <v>34</v>
      </c>
      <c r="K5811" s="10">
        <v>0.17141059161832384</v>
      </c>
    </row>
    <row r="5812" spans="5:11" x14ac:dyDescent="0.55000000000000004">
      <c r="E5812" s="12" t="s">
        <v>8</v>
      </c>
      <c r="G5812" t="s">
        <v>59</v>
      </c>
      <c r="I5812" t="s">
        <v>34</v>
      </c>
      <c r="K5812" s="10">
        <v>0.23062031008894565</v>
      </c>
    </row>
    <row r="5813" spans="5:11" x14ac:dyDescent="0.55000000000000004">
      <c r="E5813" s="12" t="s">
        <v>8</v>
      </c>
      <c r="G5813" t="s">
        <v>58</v>
      </c>
      <c r="I5813" t="s">
        <v>35</v>
      </c>
      <c r="K5813" s="10">
        <v>0.6129690982927305</v>
      </c>
    </row>
    <row r="5814" spans="5:11" x14ac:dyDescent="0.55000000000000004">
      <c r="E5814" s="12" t="s">
        <v>8</v>
      </c>
      <c r="G5814" t="s">
        <v>57</v>
      </c>
      <c r="I5814" t="s">
        <v>35</v>
      </c>
      <c r="K5814" s="10">
        <v>0.14641059161832384</v>
      </c>
    </row>
    <row r="5815" spans="5:11" x14ac:dyDescent="0.55000000000000004">
      <c r="E5815" s="12" t="s">
        <v>8</v>
      </c>
      <c r="G5815" t="s">
        <v>59</v>
      </c>
      <c r="I5815" t="s">
        <v>35</v>
      </c>
      <c r="K5815" s="10">
        <v>0.24062031008894566</v>
      </c>
    </row>
    <row r="5816" spans="5:11" x14ac:dyDescent="0.55000000000000004">
      <c r="E5816" s="12" t="s">
        <v>8</v>
      </c>
      <c r="G5816" t="s">
        <v>58</v>
      </c>
      <c r="I5816" t="s">
        <v>36</v>
      </c>
      <c r="K5816" s="10">
        <v>0.6129690982927305</v>
      </c>
    </row>
    <row r="5817" spans="5:11" x14ac:dyDescent="0.55000000000000004">
      <c r="E5817" s="12" t="s">
        <v>8</v>
      </c>
      <c r="G5817" t="s">
        <v>57</v>
      </c>
      <c r="I5817" t="s">
        <v>36</v>
      </c>
      <c r="K5817" s="10">
        <v>0.14641059161832384</v>
      </c>
    </row>
    <row r="5818" spans="5:11" x14ac:dyDescent="0.55000000000000004">
      <c r="E5818" s="12" t="s">
        <v>8</v>
      </c>
      <c r="G5818" t="s">
        <v>59</v>
      </c>
      <c r="I5818" t="s">
        <v>36</v>
      </c>
      <c r="K5818" s="10">
        <v>0.24062031008894566</v>
      </c>
    </row>
    <row r="5819" spans="5:11" x14ac:dyDescent="0.55000000000000004">
      <c r="E5819" s="12" t="s">
        <v>25</v>
      </c>
      <c r="G5819" t="s">
        <v>58</v>
      </c>
      <c r="I5819" t="s">
        <v>28</v>
      </c>
      <c r="K5819" s="10">
        <v>0.63796909829273052</v>
      </c>
    </row>
    <row r="5820" spans="5:11" x14ac:dyDescent="0.55000000000000004">
      <c r="E5820" s="12" t="s">
        <v>25</v>
      </c>
      <c r="G5820" t="s">
        <v>57</v>
      </c>
      <c r="I5820" t="s">
        <v>28</v>
      </c>
      <c r="K5820" s="10">
        <v>9.141059161832385E-2</v>
      </c>
    </row>
    <row r="5821" spans="5:11" x14ac:dyDescent="0.55000000000000004">
      <c r="E5821" s="12" t="s">
        <v>25</v>
      </c>
      <c r="G5821" t="s">
        <v>59</v>
      </c>
      <c r="I5821" t="s">
        <v>28</v>
      </c>
      <c r="K5821" s="10">
        <v>0.27062031008894566</v>
      </c>
    </row>
    <row r="5822" spans="5:11" x14ac:dyDescent="0.55000000000000004">
      <c r="E5822" s="12" t="s">
        <v>25</v>
      </c>
      <c r="G5822" t="s">
        <v>58</v>
      </c>
      <c r="I5822" t="s">
        <v>29</v>
      </c>
      <c r="K5822" s="10">
        <v>0.63796909829273052</v>
      </c>
    </row>
    <row r="5823" spans="5:11" x14ac:dyDescent="0.55000000000000004">
      <c r="E5823" s="12" t="s">
        <v>25</v>
      </c>
      <c r="G5823" t="s">
        <v>57</v>
      </c>
      <c r="I5823" t="s">
        <v>29</v>
      </c>
      <c r="K5823" s="10">
        <v>9.141059161832385E-2</v>
      </c>
    </row>
    <row r="5824" spans="5:11" x14ac:dyDescent="0.55000000000000004">
      <c r="E5824" s="12" t="s">
        <v>25</v>
      </c>
      <c r="G5824" t="s">
        <v>59</v>
      </c>
      <c r="I5824" t="s">
        <v>29</v>
      </c>
      <c r="K5824" s="10">
        <v>0.27062031008894566</v>
      </c>
    </row>
    <row r="5825" spans="5:11" x14ac:dyDescent="0.55000000000000004">
      <c r="E5825" s="12" t="s">
        <v>25</v>
      </c>
      <c r="G5825" t="s">
        <v>58</v>
      </c>
      <c r="I5825" t="s">
        <v>30</v>
      </c>
      <c r="K5825" s="10">
        <v>0.63796909829273052</v>
      </c>
    </row>
    <row r="5826" spans="5:11" x14ac:dyDescent="0.55000000000000004">
      <c r="E5826" s="12" t="s">
        <v>25</v>
      </c>
      <c r="G5826" t="s">
        <v>57</v>
      </c>
      <c r="I5826" t="s">
        <v>30</v>
      </c>
      <c r="K5826" s="10">
        <v>9.141059161832385E-2</v>
      </c>
    </row>
    <row r="5827" spans="5:11" x14ac:dyDescent="0.55000000000000004">
      <c r="E5827" s="12" t="s">
        <v>25</v>
      </c>
      <c r="G5827" t="s">
        <v>59</v>
      </c>
      <c r="I5827" t="s">
        <v>30</v>
      </c>
      <c r="K5827" s="10">
        <v>0.27062031008894566</v>
      </c>
    </row>
    <row r="5828" spans="5:11" x14ac:dyDescent="0.55000000000000004">
      <c r="E5828" s="12" t="s">
        <v>25</v>
      </c>
      <c r="G5828" t="s">
        <v>58</v>
      </c>
      <c r="I5828" t="s">
        <v>31</v>
      </c>
      <c r="K5828" s="10">
        <v>0.6179690982927305</v>
      </c>
    </row>
    <row r="5829" spans="5:11" x14ac:dyDescent="0.55000000000000004">
      <c r="E5829" s="12" t="s">
        <v>25</v>
      </c>
      <c r="G5829" t="s">
        <v>57</v>
      </c>
      <c r="I5829" t="s">
        <v>31</v>
      </c>
      <c r="K5829" s="10">
        <v>7.1410591618323846E-2</v>
      </c>
    </row>
    <row r="5830" spans="5:11" x14ac:dyDescent="0.55000000000000004">
      <c r="E5830" s="12" t="s">
        <v>25</v>
      </c>
      <c r="G5830" t="s">
        <v>59</v>
      </c>
      <c r="I5830" t="s">
        <v>31</v>
      </c>
      <c r="K5830" s="10">
        <v>0.31062031008894564</v>
      </c>
    </row>
    <row r="5831" spans="5:11" x14ac:dyDescent="0.55000000000000004">
      <c r="E5831" s="12" t="s">
        <v>25</v>
      </c>
      <c r="G5831" t="s">
        <v>58</v>
      </c>
      <c r="I5831" t="s">
        <v>32</v>
      </c>
      <c r="K5831" s="10">
        <v>0.6179690982927305</v>
      </c>
    </row>
    <row r="5832" spans="5:11" x14ac:dyDescent="0.55000000000000004">
      <c r="E5832" s="12" t="s">
        <v>25</v>
      </c>
      <c r="G5832" t="s">
        <v>57</v>
      </c>
      <c r="I5832" t="s">
        <v>32</v>
      </c>
      <c r="K5832" s="10">
        <v>7.1410591618323846E-2</v>
      </c>
    </row>
    <row r="5833" spans="5:11" x14ac:dyDescent="0.55000000000000004">
      <c r="E5833" s="12" t="s">
        <v>25</v>
      </c>
      <c r="G5833" t="s">
        <v>59</v>
      </c>
      <c r="I5833" t="s">
        <v>32</v>
      </c>
      <c r="K5833" s="10">
        <v>0.31062031008894564</v>
      </c>
    </row>
    <row r="5834" spans="5:11" x14ac:dyDescent="0.55000000000000004">
      <c r="E5834" s="12" t="s">
        <v>25</v>
      </c>
      <c r="G5834" t="s">
        <v>58</v>
      </c>
      <c r="I5834" t="s">
        <v>33</v>
      </c>
      <c r="K5834" s="10">
        <v>0.63796909829273052</v>
      </c>
    </row>
    <row r="5835" spans="5:11" x14ac:dyDescent="0.55000000000000004">
      <c r="E5835" s="12" t="s">
        <v>25</v>
      </c>
      <c r="G5835" t="s">
        <v>57</v>
      </c>
      <c r="I5835" t="s">
        <v>33</v>
      </c>
      <c r="K5835" s="10">
        <v>0.11141059161832385</v>
      </c>
    </row>
    <row r="5836" spans="5:11" x14ac:dyDescent="0.55000000000000004">
      <c r="E5836" s="12" t="s">
        <v>25</v>
      </c>
      <c r="G5836" t="s">
        <v>59</v>
      </c>
      <c r="I5836" t="s">
        <v>33</v>
      </c>
      <c r="K5836" s="10">
        <v>0.25062031008894564</v>
      </c>
    </row>
    <row r="5837" spans="5:11" x14ac:dyDescent="0.55000000000000004">
      <c r="E5837" s="12" t="s">
        <v>25</v>
      </c>
      <c r="G5837" t="s">
        <v>58</v>
      </c>
      <c r="I5837" t="s">
        <v>34</v>
      </c>
      <c r="K5837" s="10">
        <v>0.60796909829273049</v>
      </c>
    </row>
    <row r="5838" spans="5:11" x14ac:dyDescent="0.55000000000000004">
      <c r="E5838" s="12" t="s">
        <v>25</v>
      </c>
      <c r="G5838" t="s">
        <v>57</v>
      </c>
      <c r="I5838" t="s">
        <v>34</v>
      </c>
      <c r="K5838" s="10">
        <v>0.12141059161832385</v>
      </c>
    </row>
    <row r="5839" spans="5:11" x14ac:dyDescent="0.55000000000000004">
      <c r="E5839" s="12" t="s">
        <v>25</v>
      </c>
      <c r="G5839" t="s">
        <v>59</v>
      </c>
      <c r="I5839" t="s">
        <v>34</v>
      </c>
      <c r="K5839" s="10">
        <v>0.27062031008894566</v>
      </c>
    </row>
    <row r="5840" spans="5:11" x14ac:dyDescent="0.55000000000000004">
      <c r="E5840" s="12" t="s">
        <v>25</v>
      </c>
      <c r="G5840" t="s">
        <v>58</v>
      </c>
      <c r="I5840" t="s">
        <v>35</v>
      </c>
      <c r="K5840" s="10">
        <v>0.63796909829273052</v>
      </c>
    </row>
    <row r="5841" spans="5:11" x14ac:dyDescent="0.55000000000000004">
      <c r="E5841" s="12" t="s">
        <v>25</v>
      </c>
      <c r="G5841" t="s">
        <v>57</v>
      </c>
      <c r="I5841" t="s">
        <v>35</v>
      </c>
      <c r="K5841" s="10">
        <v>0.18141059161832385</v>
      </c>
    </row>
    <row r="5842" spans="5:11" x14ac:dyDescent="0.55000000000000004">
      <c r="E5842" s="12" t="s">
        <v>25</v>
      </c>
      <c r="G5842" t="s">
        <v>59</v>
      </c>
      <c r="I5842" t="s">
        <v>35</v>
      </c>
      <c r="K5842" s="10">
        <v>0.18062031008894566</v>
      </c>
    </row>
    <row r="5843" spans="5:11" x14ac:dyDescent="0.55000000000000004">
      <c r="E5843" s="12" t="s">
        <v>25</v>
      </c>
      <c r="G5843" t="s">
        <v>58</v>
      </c>
      <c r="I5843" t="s">
        <v>36</v>
      </c>
      <c r="K5843" s="10">
        <v>0.63796909829273052</v>
      </c>
    </row>
    <row r="5844" spans="5:11" x14ac:dyDescent="0.55000000000000004">
      <c r="E5844" s="12" t="s">
        <v>25</v>
      </c>
      <c r="G5844" t="s">
        <v>57</v>
      </c>
      <c r="I5844" t="s">
        <v>36</v>
      </c>
      <c r="K5844" s="10">
        <v>9.141059161832385E-2</v>
      </c>
    </row>
    <row r="5845" spans="5:11" x14ac:dyDescent="0.55000000000000004">
      <c r="E5845" s="12" t="s">
        <v>25</v>
      </c>
      <c r="G5845" t="s">
        <v>59</v>
      </c>
      <c r="I5845" t="s">
        <v>36</v>
      </c>
      <c r="K5845" s="10">
        <v>0.27062031008894566</v>
      </c>
    </row>
    <row r="5846" spans="5:11" x14ac:dyDescent="0.55000000000000004">
      <c r="E5846" t="s">
        <v>26</v>
      </c>
      <c r="G5846" t="s">
        <v>58</v>
      </c>
      <c r="I5846" t="s">
        <v>28</v>
      </c>
      <c r="K5846" s="10">
        <v>0.63796909829273052</v>
      </c>
    </row>
    <row r="5847" spans="5:11" x14ac:dyDescent="0.55000000000000004">
      <c r="E5847" t="s">
        <v>26</v>
      </c>
      <c r="G5847" t="s">
        <v>57</v>
      </c>
      <c r="I5847" t="s">
        <v>28</v>
      </c>
      <c r="K5847" s="10">
        <v>9.141059161832385E-2</v>
      </c>
    </row>
    <row r="5848" spans="5:11" x14ac:dyDescent="0.55000000000000004">
      <c r="E5848" t="s">
        <v>26</v>
      </c>
      <c r="G5848" t="s">
        <v>59</v>
      </c>
      <c r="I5848" t="s">
        <v>28</v>
      </c>
      <c r="K5848" s="10">
        <v>0.27062031008894566</v>
      </c>
    </row>
    <row r="5849" spans="5:11" x14ac:dyDescent="0.55000000000000004">
      <c r="E5849" t="s">
        <v>26</v>
      </c>
      <c r="G5849" t="s">
        <v>58</v>
      </c>
      <c r="I5849" t="s">
        <v>29</v>
      </c>
      <c r="K5849" s="10">
        <v>0.6179690982927305</v>
      </c>
    </row>
    <row r="5850" spans="5:11" x14ac:dyDescent="0.55000000000000004">
      <c r="E5850" t="s">
        <v>26</v>
      </c>
      <c r="G5850" t="s">
        <v>57</v>
      </c>
      <c r="I5850" t="s">
        <v>29</v>
      </c>
      <c r="K5850" s="10">
        <v>7.1410591618323846E-2</v>
      </c>
    </row>
    <row r="5851" spans="5:11" x14ac:dyDescent="0.55000000000000004">
      <c r="E5851" t="s">
        <v>26</v>
      </c>
      <c r="G5851" t="s">
        <v>59</v>
      </c>
      <c r="I5851" t="s">
        <v>29</v>
      </c>
      <c r="K5851" s="10">
        <v>0.31062031008894564</v>
      </c>
    </row>
    <row r="5852" spans="5:11" x14ac:dyDescent="0.55000000000000004">
      <c r="E5852" t="s">
        <v>26</v>
      </c>
      <c r="G5852" t="s">
        <v>58</v>
      </c>
      <c r="I5852" t="s">
        <v>30</v>
      </c>
      <c r="K5852" s="10">
        <v>0.6179690982927305</v>
      </c>
    </row>
    <row r="5853" spans="5:11" x14ac:dyDescent="0.55000000000000004">
      <c r="E5853" t="s">
        <v>26</v>
      </c>
      <c r="G5853" t="s">
        <v>57</v>
      </c>
      <c r="I5853" t="s">
        <v>30</v>
      </c>
      <c r="K5853" s="10">
        <v>7.1410591618323846E-2</v>
      </c>
    </row>
    <row r="5854" spans="5:11" x14ac:dyDescent="0.55000000000000004">
      <c r="E5854" t="s">
        <v>26</v>
      </c>
      <c r="G5854" t="s">
        <v>59</v>
      </c>
      <c r="I5854" t="s">
        <v>30</v>
      </c>
      <c r="K5854" s="10">
        <v>0.31062031008894564</v>
      </c>
    </row>
    <row r="5855" spans="5:11" x14ac:dyDescent="0.55000000000000004">
      <c r="E5855" t="s">
        <v>26</v>
      </c>
      <c r="G5855" t="s">
        <v>58</v>
      </c>
      <c r="I5855" t="s">
        <v>31</v>
      </c>
      <c r="K5855" s="10">
        <v>0.6179690982927305</v>
      </c>
    </row>
    <row r="5856" spans="5:11" x14ac:dyDescent="0.55000000000000004">
      <c r="E5856" t="s">
        <v>26</v>
      </c>
      <c r="G5856" t="s">
        <v>57</v>
      </c>
      <c r="I5856" t="s">
        <v>31</v>
      </c>
      <c r="K5856" s="10">
        <v>7.1410591618323846E-2</v>
      </c>
    </row>
    <row r="5857" spans="5:11" x14ac:dyDescent="0.55000000000000004">
      <c r="E5857" t="s">
        <v>26</v>
      </c>
      <c r="G5857" t="s">
        <v>59</v>
      </c>
      <c r="I5857" t="s">
        <v>31</v>
      </c>
      <c r="K5857" s="10">
        <v>0.31062031008894564</v>
      </c>
    </row>
    <row r="5858" spans="5:11" x14ac:dyDescent="0.55000000000000004">
      <c r="E5858" t="s">
        <v>26</v>
      </c>
      <c r="G5858" t="s">
        <v>58</v>
      </c>
      <c r="I5858" t="s">
        <v>32</v>
      </c>
      <c r="K5858" s="10">
        <v>0.6179690982927305</v>
      </c>
    </row>
    <row r="5859" spans="5:11" x14ac:dyDescent="0.55000000000000004">
      <c r="E5859" t="s">
        <v>26</v>
      </c>
      <c r="G5859" t="s">
        <v>57</v>
      </c>
      <c r="I5859" t="s">
        <v>32</v>
      </c>
      <c r="K5859" s="10">
        <v>7.1410591618323846E-2</v>
      </c>
    </row>
    <row r="5860" spans="5:11" x14ac:dyDescent="0.55000000000000004">
      <c r="E5860" t="s">
        <v>26</v>
      </c>
      <c r="G5860" t="s">
        <v>59</v>
      </c>
      <c r="I5860" t="s">
        <v>32</v>
      </c>
      <c r="K5860" s="10">
        <v>0.31062031008894564</v>
      </c>
    </row>
    <row r="5861" spans="5:11" x14ac:dyDescent="0.55000000000000004">
      <c r="E5861" t="s">
        <v>26</v>
      </c>
      <c r="G5861" t="s">
        <v>58</v>
      </c>
      <c r="I5861" t="s">
        <v>33</v>
      </c>
      <c r="K5861" s="10">
        <v>0.63796909829273052</v>
      </c>
    </row>
    <row r="5862" spans="5:11" x14ac:dyDescent="0.55000000000000004">
      <c r="E5862" t="s">
        <v>26</v>
      </c>
      <c r="G5862" t="s">
        <v>57</v>
      </c>
      <c r="I5862" t="s">
        <v>33</v>
      </c>
      <c r="K5862" s="10">
        <v>0.11141059161832385</v>
      </c>
    </row>
    <row r="5863" spans="5:11" x14ac:dyDescent="0.55000000000000004">
      <c r="E5863" t="s">
        <v>26</v>
      </c>
      <c r="G5863" t="s">
        <v>59</v>
      </c>
      <c r="I5863" t="s">
        <v>33</v>
      </c>
      <c r="K5863" s="10">
        <v>0.25062031008894564</v>
      </c>
    </row>
    <row r="5864" spans="5:11" x14ac:dyDescent="0.55000000000000004">
      <c r="E5864" t="s">
        <v>26</v>
      </c>
      <c r="G5864" t="s">
        <v>58</v>
      </c>
      <c r="I5864" t="s">
        <v>34</v>
      </c>
      <c r="K5864" s="10">
        <v>0.63796909829273052</v>
      </c>
    </row>
    <row r="5865" spans="5:11" x14ac:dyDescent="0.55000000000000004">
      <c r="E5865" t="s">
        <v>26</v>
      </c>
      <c r="G5865" t="s">
        <v>57</v>
      </c>
      <c r="I5865" t="s">
        <v>34</v>
      </c>
      <c r="K5865" s="10">
        <v>0.11141059161832385</v>
      </c>
    </row>
    <row r="5866" spans="5:11" x14ac:dyDescent="0.55000000000000004">
      <c r="E5866" t="s">
        <v>26</v>
      </c>
      <c r="G5866" t="s">
        <v>59</v>
      </c>
      <c r="I5866" t="s">
        <v>34</v>
      </c>
      <c r="K5866" s="10">
        <v>0.25062031008894564</v>
      </c>
    </row>
    <row r="5867" spans="5:11" x14ac:dyDescent="0.55000000000000004">
      <c r="E5867" t="s">
        <v>26</v>
      </c>
      <c r="G5867" t="s">
        <v>58</v>
      </c>
      <c r="I5867" t="s">
        <v>35</v>
      </c>
      <c r="K5867" s="10">
        <v>0.63796909829273052</v>
      </c>
    </row>
    <row r="5868" spans="5:11" x14ac:dyDescent="0.55000000000000004">
      <c r="E5868" t="s">
        <v>26</v>
      </c>
      <c r="G5868" t="s">
        <v>57</v>
      </c>
      <c r="I5868" t="s">
        <v>35</v>
      </c>
      <c r="K5868" s="10">
        <v>9.141059161832385E-2</v>
      </c>
    </row>
    <row r="5869" spans="5:11" x14ac:dyDescent="0.55000000000000004">
      <c r="E5869" t="s">
        <v>26</v>
      </c>
      <c r="G5869" t="s">
        <v>59</v>
      </c>
      <c r="I5869" t="s">
        <v>35</v>
      </c>
      <c r="K5869" s="10">
        <v>0.27062031008894566</v>
      </c>
    </row>
    <row r="5870" spans="5:11" x14ac:dyDescent="0.55000000000000004">
      <c r="E5870" t="s">
        <v>26</v>
      </c>
      <c r="G5870" t="s">
        <v>58</v>
      </c>
      <c r="I5870" t="s">
        <v>36</v>
      </c>
      <c r="K5870" s="10">
        <v>0.63796909829273052</v>
      </c>
    </row>
    <row r="5871" spans="5:11" x14ac:dyDescent="0.55000000000000004">
      <c r="E5871" t="s">
        <v>26</v>
      </c>
      <c r="G5871" t="s">
        <v>57</v>
      </c>
      <c r="I5871" t="s">
        <v>36</v>
      </c>
      <c r="K5871" s="10">
        <v>9.141059161832385E-2</v>
      </c>
    </row>
    <row r="5872" spans="5:11" x14ac:dyDescent="0.55000000000000004">
      <c r="E5872" t="s">
        <v>26</v>
      </c>
      <c r="G5872" t="s">
        <v>59</v>
      </c>
      <c r="I5872" t="s">
        <v>36</v>
      </c>
      <c r="K5872" s="10">
        <v>0.27062031008894566</v>
      </c>
    </row>
    <row r="5873" spans="2:11" x14ac:dyDescent="0.55000000000000004">
      <c r="B5873" s="8"/>
      <c r="C5873" s="8"/>
      <c r="D5873" s="8"/>
      <c r="E5873" s="8"/>
      <c r="F5873" s="8"/>
      <c r="G5873" s="8"/>
      <c r="H5873" s="8"/>
      <c r="I5873" s="8"/>
      <c r="J5873" s="8"/>
      <c r="K5873" s="8"/>
    </row>
    <row r="5874" spans="2:11" x14ac:dyDescent="0.55000000000000004">
      <c r="B5874" s="8"/>
      <c r="C5874" s="8"/>
      <c r="D5874" s="8"/>
      <c r="E5874" s="8"/>
      <c r="F5874" s="8"/>
      <c r="G5874" s="8"/>
      <c r="H5874" s="8"/>
      <c r="I5874" s="8"/>
      <c r="J5874" s="8"/>
      <c r="K5874" s="8"/>
    </row>
    <row r="5875" spans="2:11" x14ac:dyDescent="0.55000000000000004">
      <c r="B5875" s="9" t="s">
        <v>6</v>
      </c>
      <c r="C5875" s="9"/>
      <c r="D5875" s="9"/>
      <c r="E5875" s="9"/>
      <c r="F5875" s="9"/>
      <c r="G5875" s="9"/>
      <c r="H5875" s="9"/>
      <c r="I5875" s="9"/>
      <c r="J5875" s="9"/>
      <c r="K5875" s="9"/>
    </row>
    <row r="5876" spans="2:11" x14ac:dyDescent="0.55000000000000004">
      <c r="B5876" s="4" t="s">
        <v>0</v>
      </c>
      <c r="C5876" s="4" t="s">
        <v>1</v>
      </c>
      <c r="D5876" s="4" t="s">
        <v>2</v>
      </c>
      <c r="E5876" s="4" t="s">
        <v>3</v>
      </c>
      <c r="F5876" s="4" t="s">
        <v>4</v>
      </c>
      <c r="G5876" s="4" t="s">
        <v>5</v>
      </c>
      <c r="H5876" s="4" t="s">
        <v>6</v>
      </c>
      <c r="I5876" s="4" t="s">
        <v>22</v>
      </c>
      <c r="J5876" s="4" t="s">
        <v>23</v>
      </c>
      <c r="K5876" s="4" t="s">
        <v>24</v>
      </c>
    </row>
    <row r="5877" spans="2:11" x14ac:dyDescent="0.55000000000000004">
      <c r="F5877" t="s">
        <v>56</v>
      </c>
      <c r="H5877" t="s">
        <v>61</v>
      </c>
      <c r="I5877" t="s">
        <v>28</v>
      </c>
      <c r="K5877" s="10">
        <v>0.2510976015189072</v>
      </c>
    </row>
    <row r="5878" spans="2:11" x14ac:dyDescent="0.55000000000000004">
      <c r="F5878" t="s">
        <v>56</v>
      </c>
      <c r="H5878" t="s">
        <v>60</v>
      </c>
      <c r="I5878" t="s">
        <v>28</v>
      </c>
      <c r="K5878" s="10">
        <v>0.67713385002008386</v>
      </c>
    </row>
    <row r="5879" spans="2:11" x14ac:dyDescent="0.55000000000000004">
      <c r="F5879" t="s">
        <v>56</v>
      </c>
      <c r="H5879" t="s">
        <v>62</v>
      </c>
      <c r="I5879" t="s">
        <v>28</v>
      </c>
      <c r="K5879" s="10">
        <v>7.1768548461009066E-2</v>
      </c>
    </row>
    <row r="5880" spans="2:11" x14ac:dyDescent="0.55000000000000004">
      <c r="F5880" t="s">
        <v>56</v>
      </c>
      <c r="H5880" t="s">
        <v>61</v>
      </c>
      <c r="I5880" t="s">
        <v>29</v>
      </c>
      <c r="K5880" s="10">
        <v>0.2510976015189072</v>
      </c>
    </row>
    <row r="5881" spans="2:11" x14ac:dyDescent="0.55000000000000004">
      <c r="F5881" t="s">
        <v>56</v>
      </c>
      <c r="H5881" t="s">
        <v>60</v>
      </c>
      <c r="I5881" t="s">
        <v>29</v>
      </c>
      <c r="K5881" s="10">
        <v>0.67713385002008386</v>
      </c>
    </row>
    <row r="5882" spans="2:11" x14ac:dyDescent="0.55000000000000004">
      <c r="F5882" t="s">
        <v>56</v>
      </c>
      <c r="H5882" t="s">
        <v>62</v>
      </c>
      <c r="I5882" t="s">
        <v>29</v>
      </c>
      <c r="K5882" s="10">
        <v>7.1768548461009066E-2</v>
      </c>
    </row>
    <row r="5883" spans="2:11" x14ac:dyDescent="0.55000000000000004">
      <c r="F5883" t="s">
        <v>56</v>
      </c>
      <c r="H5883" t="s">
        <v>61</v>
      </c>
      <c r="I5883" t="s">
        <v>30</v>
      </c>
      <c r="K5883" s="10">
        <v>0.2510976015189072</v>
      </c>
    </row>
    <row r="5884" spans="2:11" x14ac:dyDescent="0.55000000000000004">
      <c r="F5884" t="s">
        <v>56</v>
      </c>
      <c r="H5884" t="s">
        <v>60</v>
      </c>
      <c r="I5884" t="s">
        <v>30</v>
      </c>
      <c r="K5884" s="10">
        <v>0.67713385002008386</v>
      </c>
    </row>
    <row r="5885" spans="2:11" x14ac:dyDescent="0.55000000000000004">
      <c r="F5885" t="s">
        <v>56</v>
      </c>
      <c r="H5885" t="s">
        <v>62</v>
      </c>
      <c r="I5885" t="s">
        <v>30</v>
      </c>
      <c r="K5885" s="10">
        <v>7.1768548461009066E-2</v>
      </c>
    </row>
    <row r="5886" spans="2:11" x14ac:dyDescent="0.55000000000000004">
      <c r="F5886" t="s">
        <v>56</v>
      </c>
      <c r="H5886" t="s">
        <v>61</v>
      </c>
      <c r="I5886" t="s">
        <v>31</v>
      </c>
      <c r="K5886" s="10">
        <v>0.2510976015189072</v>
      </c>
    </row>
    <row r="5887" spans="2:11" x14ac:dyDescent="0.55000000000000004">
      <c r="F5887" t="s">
        <v>56</v>
      </c>
      <c r="H5887" t="s">
        <v>60</v>
      </c>
      <c r="I5887" t="s">
        <v>31</v>
      </c>
      <c r="K5887" s="10">
        <v>0.67713385002008386</v>
      </c>
    </row>
    <row r="5888" spans="2:11" x14ac:dyDescent="0.55000000000000004">
      <c r="F5888" t="s">
        <v>56</v>
      </c>
      <c r="H5888" t="s">
        <v>62</v>
      </c>
      <c r="I5888" t="s">
        <v>31</v>
      </c>
      <c r="K5888" s="10">
        <v>7.1768548461009066E-2</v>
      </c>
    </row>
    <row r="5889" spans="6:11" x14ac:dyDescent="0.55000000000000004">
      <c r="F5889" t="s">
        <v>56</v>
      </c>
      <c r="H5889" t="s">
        <v>61</v>
      </c>
      <c r="I5889" t="s">
        <v>32</v>
      </c>
      <c r="K5889" s="10">
        <v>0.2510976015189072</v>
      </c>
    </row>
    <row r="5890" spans="6:11" x14ac:dyDescent="0.55000000000000004">
      <c r="F5890" t="s">
        <v>56</v>
      </c>
      <c r="H5890" t="s">
        <v>60</v>
      </c>
      <c r="I5890" t="s">
        <v>32</v>
      </c>
      <c r="K5890" s="10">
        <v>0.67713385002008386</v>
      </c>
    </row>
    <row r="5891" spans="6:11" x14ac:dyDescent="0.55000000000000004">
      <c r="F5891" t="s">
        <v>56</v>
      </c>
      <c r="H5891" t="s">
        <v>62</v>
      </c>
      <c r="I5891" t="s">
        <v>32</v>
      </c>
      <c r="K5891" s="10">
        <v>7.1768548461009066E-2</v>
      </c>
    </row>
    <row r="5892" spans="6:11" x14ac:dyDescent="0.55000000000000004">
      <c r="F5892" t="s">
        <v>56</v>
      </c>
      <c r="H5892" t="s">
        <v>61</v>
      </c>
      <c r="I5892" t="s">
        <v>33</v>
      </c>
      <c r="K5892" s="10">
        <v>0.2510976015189072</v>
      </c>
    </row>
    <row r="5893" spans="6:11" x14ac:dyDescent="0.55000000000000004">
      <c r="F5893" t="s">
        <v>56</v>
      </c>
      <c r="H5893" t="s">
        <v>60</v>
      </c>
      <c r="I5893" t="s">
        <v>33</v>
      </c>
      <c r="K5893" s="10">
        <v>0.67713385002008386</v>
      </c>
    </row>
    <row r="5894" spans="6:11" x14ac:dyDescent="0.55000000000000004">
      <c r="F5894" t="s">
        <v>56</v>
      </c>
      <c r="H5894" t="s">
        <v>62</v>
      </c>
      <c r="I5894" t="s">
        <v>33</v>
      </c>
      <c r="K5894" s="10">
        <v>7.1768548461009066E-2</v>
      </c>
    </row>
    <row r="5895" spans="6:11" x14ac:dyDescent="0.55000000000000004">
      <c r="F5895" t="s">
        <v>56</v>
      </c>
      <c r="H5895" t="s">
        <v>61</v>
      </c>
      <c r="I5895" t="s">
        <v>34</v>
      </c>
      <c r="K5895" s="10">
        <v>0.2510976015189072</v>
      </c>
    </row>
    <row r="5896" spans="6:11" x14ac:dyDescent="0.55000000000000004">
      <c r="F5896" t="s">
        <v>56</v>
      </c>
      <c r="H5896" t="s">
        <v>60</v>
      </c>
      <c r="I5896" t="s">
        <v>34</v>
      </c>
      <c r="K5896" s="10">
        <v>0.67713385002008386</v>
      </c>
    </row>
    <row r="5897" spans="6:11" x14ac:dyDescent="0.55000000000000004">
      <c r="F5897" t="s">
        <v>56</v>
      </c>
      <c r="H5897" t="s">
        <v>62</v>
      </c>
      <c r="I5897" t="s">
        <v>34</v>
      </c>
      <c r="K5897" s="10">
        <v>7.1768548461009066E-2</v>
      </c>
    </row>
    <row r="5898" spans="6:11" x14ac:dyDescent="0.55000000000000004">
      <c r="F5898" t="s">
        <v>56</v>
      </c>
      <c r="H5898" t="s">
        <v>61</v>
      </c>
      <c r="I5898" t="s">
        <v>35</v>
      </c>
      <c r="K5898" s="10">
        <v>0.2510976015189072</v>
      </c>
    </row>
    <row r="5899" spans="6:11" x14ac:dyDescent="0.55000000000000004">
      <c r="F5899" t="s">
        <v>56</v>
      </c>
      <c r="H5899" t="s">
        <v>60</v>
      </c>
      <c r="I5899" t="s">
        <v>35</v>
      </c>
      <c r="K5899" s="10">
        <v>0.67713385002008386</v>
      </c>
    </row>
    <row r="5900" spans="6:11" x14ac:dyDescent="0.55000000000000004">
      <c r="F5900" t="s">
        <v>56</v>
      </c>
      <c r="H5900" t="s">
        <v>62</v>
      </c>
      <c r="I5900" t="s">
        <v>35</v>
      </c>
      <c r="K5900" s="10">
        <v>7.1768548461009066E-2</v>
      </c>
    </row>
    <row r="5901" spans="6:11" x14ac:dyDescent="0.55000000000000004">
      <c r="F5901" t="s">
        <v>56</v>
      </c>
      <c r="H5901" t="s">
        <v>61</v>
      </c>
      <c r="I5901" t="s">
        <v>36</v>
      </c>
      <c r="K5901" s="10">
        <v>0.2510976015189072</v>
      </c>
    </row>
    <row r="5902" spans="6:11" x14ac:dyDescent="0.55000000000000004">
      <c r="F5902" t="s">
        <v>56</v>
      </c>
      <c r="H5902" t="s">
        <v>60</v>
      </c>
      <c r="I5902" t="s">
        <v>36</v>
      </c>
      <c r="K5902" s="10">
        <v>0.67713385002008386</v>
      </c>
    </row>
    <row r="5903" spans="6:11" x14ac:dyDescent="0.55000000000000004">
      <c r="F5903" t="s">
        <v>56</v>
      </c>
      <c r="H5903" t="s">
        <v>62</v>
      </c>
      <c r="I5903" t="s">
        <v>36</v>
      </c>
      <c r="K5903" s="10">
        <v>7.1768548461009066E-2</v>
      </c>
    </row>
    <row r="5904" spans="6:11" x14ac:dyDescent="0.55000000000000004">
      <c r="H5904" t="s">
        <v>61</v>
      </c>
      <c r="I5904" t="s">
        <v>28</v>
      </c>
      <c r="K5904" s="10">
        <v>0.23420498573712481</v>
      </c>
    </row>
    <row r="5905" spans="8:11" x14ac:dyDescent="0.55000000000000004">
      <c r="H5905" t="s">
        <v>60</v>
      </c>
      <c r="I5905" t="s">
        <v>28</v>
      </c>
      <c r="K5905" s="10">
        <v>0.70415814770685925</v>
      </c>
    </row>
    <row r="5906" spans="8:11" x14ac:dyDescent="0.55000000000000004">
      <c r="H5906" t="s">
        <v>62</v>
      </c>
      <c r="I5906" t="s">
        <v>28</v>
      </c>
      <c r="K5906" s="10">
        <v>6.163686655601585E-2</v>
      </c>
    </row>
    <row r="5907" spans="8:11" x14ac:dyDescent="0.55000000000000004">
      <c r="H5907" t="s">
        <v>61</v>
      </c>
      <c r="I5907" t="s">
        <v>29</v>
      </c>
      <c r="K5907" s="10">
        <v>0.23420498573712481</v>
      </c>
    </row>
    <row r="5908" spans="8:11" x14ac:dyDescent="0.55000000000000004">
      <c r="H5908" t="s">
        <v>60</v>
      </c>
      <c r="I5908" t="s">
        <v>29</v>
      </c>
      <c r="K5908" s="10">
        <v>0.70415814770685925</v>
      </c>
    </row>
    <row r="5909" spans="8:11" x14ac:dyDescent="0.55000000000000004">
      <c r="H5909" t="s">
        <v>62</v>
      </c>
      <c r="I5909" t="s">
        <v>29</v>
      </c>
      <c r="K5909" s="10">
        <v>6.163686655601585E-2</v>
      </c>
    </row>
    <row r="5910" spans="8:11" x14ac:dyDescent="0.55000000000000004">
      <c r="H5910" t="s">
        <v>61</v>
      </c>
      <c r="I5910" t="s">
        <v>30</v>
      </c>
      <c r="K5910" s="10">
        <v>0.23420498573712481</v>
      </c>
    </row>
    <row r="5911" spans="8:11" x14ac:dyDescent="0.55000000000000004">
      <c r="H5911" t="s">
        <v>60</v>
      </c>
      <c r="I5911" t="s">
        <v>30</v>
      </c>
      <c r="K5911" s="10">
        <v>0.70415814770685925</v>
      </c>
    </row>
    <row r="5912" spans="8:11" x14ac:dyDescent="0.55000000000000004">
      <c r="H5912" t="s">
        <v>62</v>
      </c>
      <c r="I5912" t="s">
        <v>30</v>
      </c>
      <c r="K5912" s="10">
        <v>6.163686655601585E-2</v>
      </c>
    </row>
    <row r="5913" spans="8:11" x14ac:dyDescent="0.55000000000000004">
      <c r="H5913" t="s">
        <v>61</v>
      </c>
      <c r="I5913" t="s">
        <v>31</v>
      </c>
      <c r="K5913" s="10">
        <v>0.23420498573712481</v>
      </c>
    </row>
    <row r="5914" spans="8:11" x14ac:dyDescent="0.55000000000000004">
      <c r="H5914" t="s">
        <v>60</v>
      </c>
      <c r="I5914" t="s">
        <v>31</v>
      </c>
      <c r="K5914" s="10">
        <v>0.70415814770685925</v>
      </c>
    </row>
    <row r="5915" spans="8:11" x14ac:dyDescent="0.55000000000000004">
      <c r="H5915" t="s">
        <v>62</v>
      </c>
      <c r="I5915" t="s">
        <v>31</v>
      </c>
      <c r="K5915" s="10">
        <v>6.163686655601585E-2</v>
      </c>
    </row>
    <row r="5916" spans="8:11" x14ac:dyDescent="0.55000000000000004">
      <c r="H5916" t="s">
        <v>61</v>
      </c>
      <c r="I5916" t="s">
        <v>32</v>
      </c>
      <c r="K5916" s="10">
        <v>0.23420498573712481</v>
      </c>
    </row>
    <row r="5917" spans="8:11" x14ac:dyDescent="0.55000000000000004">
      <c r="H5917" t="s">
        <v>60</v>
      </c>
      <c r="I5917" t="s">
        <v>32</v>
      </c>
      <c r="K5917" s="10">
        <v>0.70415814770685925</v>
      </c>
    </row>
    <row r="5918" spans="8:11" x14ac:dyDescent="0.55000000000000004">
      <c r="H5918" t="s">
        <v>62</v>
      </c>
      <c r="I5918" t="s">
        <v>32</v>
      </c>
      <c r="K5918" s="10">
        <v>6.163686655601585E-2</v>
      </c>
    </row>
    <row r="5919" spans="8:11" x14ac:dyDescent="0.55000000000000004">
      <c r="H5919" t="s">
        <v>61</v>
      </c>
      <c r="I5919" t="s">
        <v>33</v>
      </c>
      <c r="K5919" s="10">
        <v>0.23420498573712481</v>
      </c>
    </row>
    <row r="5920" spans="8:11" x14ac:dyDescent="0.55000000000000004">
      <c r="H5920" t="s">
        <v>60</v>
      </c>
      <c r="I5920" t="s">
        <v>33</v>
      </c>
      <c r="K5920" s="10">
        <v>0.70415814770685925</v>
      </c>
    </row>
    <row r="5921" spans="8:11" x14ac:dyDescent="0.55000000000000004">
      <c r="H5921" t="s">
        <v>62</v>
      </c>
      <c r="I5921" t="s">
        <v>33</v>
      </c>
      <c r="K5921" s="10">
        <v>6.163686655601585E-2</v>
      </c>
    </row>
    <row r="5922" spans="8:11" x14ac:dyDescent="0.55000000000000004">
      <c r="H5922" t="s">
        <v>61</v>
      </c>
      <c r="I5922" t="s">
        <v>34</v>
      </c>
      <c r="K5922" s="10">
        <v>0.23420498573712481</v>
      </c>
    </row>
    <row r="5923" spans="8:11" x14ac:dyDescent="0.55000000000000004">
      <c r="H5923" t="s">
        <v>60</v>
      </c>
      <c r="I5923" t="s">
        <v>34</v>
      </c>
      <c r="K5923" s="10">
        <v>0.70415814770685925</v>
      </c>
    </row>
    <row r="5924" spans="8:11" x14ac:dyDescent="0.55000000000000004">
      <c r="H5924" t="s">
        <v>62</v>
      </c>
      <c r="I5924" t="s">
        <v>34</v>
      </c>
      <c r="K5924" s="10">
        <v>6.163686655601585E-2</v>
      </c>
    </row>
    <row r="5925" spans="8:11" x14ac:dyDescent="0.55000000000000004">
      <c r="H5925" t="s">
        <v>61</v>
      </c>
      <c r="I5925" t="s">
        <v>35</v>
      </c>
      <c r="K5925" s="10">
        <v>0.23420498573712481</v>
      </c>
    </row>
    <row r="5926" spans="8:11" x14ac:dyDescent="0.55000000000000004">
      <c r="H5926" t="s">
        <v>60</v>
      </c>
      <c r="I5926" t="s">
        <v>35</v>
      </c>
      <c r="K5926" s="10">
        <v>0.70415814770685925</v>
      </c>
    </row>
    <row r="5927" spans="8:11" x14ac:dyDescent="0.55000000000000004">
      <c r="H5927" t="s">
        <v>62</v>
      </c>
      <c r="I5927" t="s">
        <v>35</v>
      </c>
      <c r="K5927" s="10">
        <v>6.163686655601585E-2</v>
      </c>
    </row>
    <row r="5928" spans="8:11" x14ac:dyDescent="0.55000000000000004">
      <c r="H5928" t="s">
        <v>61</v>
      </c>
      <c r="I5928" t="s">
        <v>36</v>
      </c>
      <c r="K5928" s="10">
        <v>0.23420498573712481</v>
      </c>
    </row>
    <row r="5929" spans="8:11" x14ac:dyDescent="0.55000000000000004">
      <c r="H5929" t="s">
        <v>60</v>
      </c>
      <c r="I5929" t="s">
        <v>36</v>
      </c>
      <c r="K5929" s="10">
        <v>0.70415814770685925</v>
      </c>
    </row>
    <row r="5930" spans="8:11" x14ac:dyDescent="0.55000000000000004">
      <c r="H5930" t="s">
        <v>62</v>
      </c>
      <c r="I5930" t="s">
        <v>36</v>
      </c>
      <c r="K5930" s="10">
        <v>6.163686655601585E-2</v>
      </c>
    </row>
    <row r="5931" spans="8:11" x14ac:dyDescent="0.55000000000000004">
      <c r="H5931" t="s">
        <v>61</v>
      </c>
      <c r="I5931" t="s">
        <v>28</v>
      </c>
      <c r="K5931" s="10">
        <v>0.13463170177466699</v>
      </c>
    </row>
    <row r="5932" spans="8:11" x14ac:dyDescent="0.55000000000000004">
      <c r="H5932" t="s">
        <v>60</v>
      </c>
      <c r="I5932" t="s">
        <v>28</v>
      </c>
      <c r="K5932" s="10">
        <v>0.72304994251749011</v>
      </c>
    </row>
    <row r="5933" spans="8:11" x14ac:dyDescent="0.55000000000000004">
      <c r="H5933" t="s">
        <v>62</v>
      </c>
      <c r="I5933" t="s">
        <v>28</v>
      </c>
      <c r="K5933" s="10">
        <v>0.14231835570784304</v>
      </c>
    </row>
    <row r="5934" spans="8:11" x14ac:dyDescent="0.55000000000000004">
      <c r="H5934" t="s">
        <v>61</v>
      </c>
      <c r="I5934" t="s">
        <v>29</v>
      </c>
      <c r="K5934" s="10">
        <v>0.13463170177466699</v>
      </c>
    </row>
    <row r="5935" spans="8:11" x14ac:dyDescent="0.55000000000000004">
      <c r="H5935" t="s">
        <v>60</v>
      </c>
      <c r="I5935" t="s">
        <v>29</v>
      </c>
      <c r="K5935" s="10">
        <v>0.72304994251749011</v>
      </c>
    </row>
    <row r="5936" spans="8:11" x14ac:dyDescent="0.55000000000000004">
      <c r="H5936" t="s">
        <v>62</v>
      </c>
      <c r="I5936" t="s">
        <v>29</v>
      </c>
      <c r="K5936" s="10">
        <v>0.14231835570784304</v>
      </c>
    </row>
    <row r="5937" spans="8:11" x14ac:dyDescent="0.55000000000000004">
      <c r="H5937" t="s">
        <v>61</v>
      </c>
      <c r="I5937" t="s">
        <v>30</v>
      </c>
      <c r="K5937" s="10">
        <v>0.13463170177466699</v>
      </c>
    </row>
    <row r="5938" spans="8:11" x14ac:dyDescent="0.55000000000000004">
      <c r="H5938" t="s">
        <v>60</v>
      </c>
      <c r="I5938" t="s">
        <v>30</v>
      </c>
      <c r="K5938" s="10">
        <v>0.72304994251749011</v>
      </c>
    </row>
    <row r="5939" spans="8:11" x14ac:dyDescent="0.55000000000000004">
      <c r="H5939" t="s">
        <v>62</v>
      </c>
      <c r="I5939" t="s">
        <v>30</v>
      </c>
      <c r="K5939" s="10">
        <v>0.14231835570784304</v>
      </c>
    </row>
    <row r="5940" spans="8:11" x14ac:dyDescent="0.55000000000000004">
      <c r="H5940" t="s">
        <v>61</v>
      </c>
      <c r="I5940" t="s">
        <v>31</v>
      </c>
      <c r="K5940" s="10">
        <v>0.13463170177466699</v>
      </c>
    </row>
    <row r="5941" spans="8:11" x14ac:dyDescent="0.55000000000000004">
      <c r="H5941" t="s">
        <v>60</v>
      </c>
      <c r="I5941" t="s">
        <v>31</v>
      </c>
      <c r="K5941" s="10">
        <v>0.72304994251749011</v>
      </c>
    </row>
    <row r="5942" spans="8:11" x14ac:dyDescent="0.55000000000000004">
      <c r="H5942" t="s">
        <v>62</v>
      </c>
      <c r="I5942" t="s">
        <v>31</v>
      </c>
      <c r="K5942" s="10">
        <v>0.14231835570784304</v>
      </c>
    </row>
    <row r="5943" spans="8:11" x14ac:dyDescent="0.55000000000000004">
      <c r="H5943" t="s">
        <v>61</v>
      </c>
      <c r="I5943" t="s">
        <v>32</v>
      </c>
      <c r="K5943" s="10">
        <v>0.13463170177466699</v>
      </c>
    </row>
    <row r="5944" spans="8:11" x14ac:dyDescent="0.55000000000000004">
      <c r="H5944" t="s">
        <v>60</v>
      </c>
      <c r="I5944" t="s">
        <v>32</v>
      </c>
      <c r="K5944" s="10">
        <v>0.72304994251749011</v>
      </c>
    </row>
    <row r="5945" spans="8:11" x14ac:dyDescent="0.55000000000000004">
      <c r="H5945" t="s">
        <v>62</v>
      </c>
      <c r="I5945" t="s">
        <v>32</v>
      </c>
      <c r="K5945" s="10">
        <v>0.14231835570784304</v>
      </c>
    </row>
    <row r="5946" spans="8:11" x14ac:dyDescent="0.55000000000000004">
      <c r="H5946" t="s">
        <v>61</v>
      </c>
      <c r="I5946" t="s">
        <v>33</v>
      </c>
      <c r="K5946" s="10">
        <v>0.13463170177466699</v>
      </c>
    </row>
    <row r="5947" spans="8:11" x14ac:dyDescent="0.55000000000000004">
      <c r="H5947" t="s">
        <v>60</v>
      </c>
      <c r="I5947" t="s">
        <v>33</v>
      </c>
      <c r="K5947" s="10">
        <v>0.72304994251749011</v>
      </c>
    </row>
    <row r="5948" spans="8:11" x14ac:dyDescent="0.55000000000000004">
      <c r="H5948" t="s">
        <v>62</v>
      </c>
      <c r="I5948" t="s">
        <v>33</v>
      </c>
      <c r="K5948" s="10">
        <v>0.14231835570784304</v>
      </c>
    </row>
    <row r="5949" spans="8:11" x14ac:dyDescent="0.55000000000000004">
      <c r="H5949" t="s">
        <v>61</v>
      </c>
      <c r="I5949" t="s">
        <v>34</v>
      </c>
      <c r="K5949" s="10">
        <v>0.13463170177466699</v>
      </c>
    </row>
    <row r="5950" spans="8:11" x14ac:dyDescent="0.55000000000000004">
      <c r="H5950" t="s">
        <v>60</v>
      </c>
      <c r="I5950" t="s">
        <v>34</v>
      </c>
      <c r="K5950" s="10">
        <v>0.72304994251749011</v>
      </c>
    </row>
    <row r="5951" spans="8:11" x14ac:dyDescent="0.55000000000000004">
      <c r="H5951" t="s">
        <v>62</v>
      </c>
      <c r="I5951" t="s">
        <v>34</v>
      </c>
      <c r="K5951" s="10">
        <v>0.14231835570784304</v>
      </c>
    </row>
    <row r="5952" spans="8:11" x14ac:dyDescent="0.55000000000000004">
      <c r="H5952" t="s">
        <v>61</v>
      </c>
      <c r="I5952" t="s">
        <v>35</v>
      </c>
      <c r="K5952" s="10">
        <v>0.13463170177466699</v>
      </c>
    </row>
    <row r="5953" spans="6:11" x14ac:dyDescent="0.55000000000000004">
      <c r="H5953" t="s">
        <v>60</v>
      </c>
      <c r="I5953" t="s">
        <v>35</v>
      </c>
      <c r="K5953" s="10">
        <v>0.72304994251749011</v>
      </c>
    </row>
    <row r="5954" spans="6:11" x14ac:dyDescent="0.55000000000000004">
      <c r="H5954" t="s">
        <v>62</v>
      </c>
      <c r="I5954" t="s">
        <v>35</v>
      </c>
      <c r="K5954" s="10">
        <v>0.14231835570784304</v>
      </c>
    </row>
    <row r="5955" spans="6:11" x14ac:dyDescent="0.55000000000000004">
      <c r="H5955" t="s">
        <v>61</v>
      </c>
      <c r="I5955" t="s">
        <v>36</v>
      </c>
      <c r="K5955" s="10">
        <v>0.13463170177466699</v>
      </c>
    </row>
    <row r="5956" spans="6:11" x14ac:dyDescent="0.55000000000000004">
      <c r="H5956" t="s">
        <v>60</v>
      </c>
      <c r="I5956" t="s">
        <v>36</v>
      </c>
      <c r="K5956" s="10">
        <v>0.72304994251749011</v>
      </c>
    </row>
    <row r="5957" spans="6:11" x14ac:dyDescent="0.55000000000000004">
      <c r="H5957" t="s">
        <v>62</v>
      </c>
      <c r="I5957" t="s">
        <v>36</v>
      </c>
      <c r="K5957" s="10">
        <v>0.14231835570784304</v>
      </c>
    </row>
    <row r="5958" spans="6:11" x14ac:dyDescent="0.55000000000000004">
      <c r="F5958" t="s">
        <v>53</v>
      </c>
      <c r="H5958" t="s">
        <v>61</v>
      </c>
      <c r="I5958" t="s">
        <v>28</v>
      </c>
      <c r="K5958" s="10">
        <v>0.2413933583965597</v>
      </c>
    </row>
    <row r="5959" spans="6:11" x14ac:dyDescent="0.55000000000000004">
      <c r="F5959" t="s">
        <v>53</v>
      </c>
      <c r="H5959" t="s">
        <v>60</v>
      </c>
      <c r="I5959" t="s">
        <v>28</v>
      </c>
      <c r="K5959" s="10">
        <v>0.63165752650979801</v>
      </c>
    </row>
    <row r="5960" spans="6:11" x14ac:dyDescent="0.55000000000000004">
      <c r="F5960" t="s">
        <v>53</v>
      </c>
      <c r="H5960" t="s">
        <v>62</v>
      </c>
      <c r="I5960" t="s">
        <v>28</v>
      </c>
      <c r="K5960" s="10">
        <v>0.12694911509364229</v>
      </c>
    </row>
    <row r="5961" spans="6:11" x14ac:dyDescent="0.55000000000000004">
      <c r="F5961" t="s">
        <v>53</v>
      </c>
      <c r="H5961" t="s">
        <v>61</v>
      </c>
      <c r="I5961" t="s">
        <v>29</v>
      </c>
      <c r="K5961" s="10">
        <v>0.2413933583965597</v>
      </c>
    </row>
    <row r="5962" spans="6:11" x14ac:dyDescent="0.55000000000000004">
      <c r="F5962" t="s">
        <v>53</v>
      </c>
      <c r="H5962" t="s">
        <v>60</v>
      </c>
      <c r="I5962" t="s">
        <v>29</v>
      </c>
      <c r="K5962" s="10">
        <v>0.63165752650979801</v>
      </c>
    </row>
    <row r="5963" spans="6:11" x14ac:dyDescent="0.55000000000000004">
      <c r="F5963" t="s">
        <v>53</v>
      </c>
      <c r="H5963" t="s">
        <v>62</v>
      </c>
      <c r="I5963" t="s">
        <v>29</v>
      </c>
      <c r="K5963" s="10">
        <v>0.12694911509364229</v>
      </c>
    </row>
    <row r="5964" spans="6:11" x14ac:dyDescent="0.55000000000000004">
      <c r="F5964" t="s">
        <v>53</v>
      </c>
      <c r="H5964" t="s">
        <v>61</v>
      </c>
      <c r="I5964" t="s">
        <v>30</v>
      </c>
      <c r="K5964" s="10">
        <v>0.2413933583965597</v>
      </c>
    </row>
    <row r="5965" spans="6:11" x14ac:dyDescent="0.55000000000000004">
      <c r="F5965" t="s">
        <v>53</v>
      </c>
      <c r="H5965" t="s">
        <v>60</v>
      </c>
      <c r="I5965" t="s">
        <v>30</v>
      </c>
      <c r="K5965" s="10">
        <v>0.63165752650979801</v>
      </c>
    </row>
    <row r="5966" spans="6:11" x14ac:dyDescent="0.55000000000000004">
      <c r="F5966" t="s">
        <v>53</v>
      </c>
      <c r="H5966" t="s">
        <v>62</v>
      </c>
      <c r="I5966" t="s">
        <v>30</v>
      </c>
      <c r="K5966" s="10">
        <v>0.12694911509364229</v>
      </c>
    </row>
    <row r="5967" spans="6:11" x14ac:dyDescent="0.55000000000000004">
      <c r="F5967" t="s">
        <v>53</v>
      </c>
      <c r="H5967" t="s">
        <v>61</v>
      </c>
      <c r="I5967" t="s">
        <v>31</v>
      </c>
      <c r="K5967" s="10">
        <v>0.2413933583965597</v>
      </c>
    </row>
    <row r="5968" spans="6:11" x14ac:dyDescent="0.55000000000000004">
      <c r="F5968" t="s">
        <v>53</v>
      </c>
      <c r="H5968" t="s">
        <v>60</v>
      </c>
      <c r="I5968" t="s">
        <v>31</v>
      </c>
      <c r="K5968" s="10">
        <v>0.63165752650979801</v>
      </c>
    </row>
    <row r="5969" spans="6:11" x14ac:dyDescent="0.55000000000000004">
      <c r="F5969" t="s">
        <v>53</v>
      </c>
      <c r="H5969" t="s">
        <v>62</v>
      </c>
      <c r="I5969" t="s">
        <v>31</v>
      </c>
      <c r="K5969" s="10">
        <v>0.12694911509364229</v>
      </c>
    </row>
    <row r="5970" spans="6:11" x14ac:dyDescent="0.55000000000000004">
      <c r="F5970" t="s">
        <v>53</v>
      </c>
      <c r="H5970" t="s">
        <v>61</v>
      </c>
      <c r="I5970" t="s">
        <v>32</v>
      </c>
      <c r="K5970" s="10">
        <v>0.2413933583965597</v>
      </c>
    </row>
    <row r="5971" spans="6:11" x14ac:dyDescent="0.55000000000000004">
      <c r="F5971" t="s">
        <v>53</v>
      </c>
      <c r="H5971" t="s">
        <v>60</v>
      </c>
      <c r="I5971" t="s">
        <v>32</v>
      </c>
      <c r="K5971" s="10">
        <v>0.63165752650979801</v>
      </c>
    </row>
    <row r="5972" spans="6:11" x14ac:dyDescent="0.55000000000000004">
      <c r="F5972" t="s">
        <v>53</v>
      </c>
      <c r="H5972" t="s">
        <v>62</v>
      </c>
      <c r="I5972" t="s">
        <v>32</v>
      </c>
      <c r="K5972" s="10">
        <v>0.12694911509364229</v>
      </c>
    </row>
    <row r="5973" spans="6:11" x14ac:dyDescent="0.55000000000000004">
      <c r="F5973" t="s">
        <v>53</v>
      </c>
      <c r="H5973" t="s">
        <v>61</v>
      </c>
      <c r="I5973" t="s">
        <v>33</v>
      </c>
      <c r="K5973" s="10">
        <v>0.2413933583965597</v>
      </c>
    </row>
    <row r="5974" spans="6:11" x14ac:dyDescent="0.55000000000000004">
      <c r="F5974" t="s">
        <v>53</v>
      </c>
      <c r="H5974" t="s">
        <v>60</v>
      </c>
      <c r="I5974" t="s">
        <v>33</v>
      </c>
      <c r="K5974" s="10">
        <v>0.63165752650979801</v>
      </c>
    </row>
    <row r="5975" spans="6:11" x14ac:dyDescent="0.55000000000000004">
      <c r="F5975" t="s">
        <v>53</v>
      </c>
      <c r="H5975" t="s">
        <v>62</v>
      </c>
      <c r="I5975" t="s">
        <v>33</v>
      </c>
      <c r="K5975" s="10">
        <v>0.12694911509364229</v>
      </c>
    </row>
    <row r="5976" spans="6:11" x14ac:dyDescent="0.55000000000000004">
      <c r="F5976" t="s">
        <v>53</v>
      </c>
      <c r="H5976" t="s">
        <v>61</v>
      </c>
      <c r="I5976" t="s">
        <v>34</v>
      </c>
      <c r="K5976" s="10">
        <v>0.2413933583965597</v>
      </c>
    </row>
    <row r="5977" spans="6:11" x14ac:dyDescent="0.55000000000000004">
      <c r="F5977" t="s">
        <v>53</v>
      </c>
      <c r="H5977" t="s">
        <v>60</v>
      </c>
      <c r="I5977" t="s">
        <v>34</v>
      </c>
      <c r="K5977" s="10">
        <v>0.63165752650979801</v>
      </c>
    </row>
    <row r="5978" spans="6:11" x14ac:dyDescent="0.55000000000000004">
      <c r="F5978" t="s">
        <v>53</v>
      </c>
      <c r="H5978" t="s">
        <v>62</v>
      </c>
      <c r="I5978" t="s">
        <v>34</v>
      </c>
      <c r="K5978" s="10">
        <v>0.12694911509364229</v>
      </c>
    </row>
    <row r="5979" spans="6:11" x14ac:dyDescent="0.55000000000000004">
      <c r="F5979" t="s">
        <v>53</v>
      </c>
      <c r="H5979" t="s">
        <v>61</v>
      </c>
      <c r="I5979" t="s">
        <v>35</v>
      </c>
      <c r="K5979" s="10">
        <v>0.2413933583965597</v>
      </c>
    </row>
    <row r="5980" spans="6:11" x14ac:dyDescent="0.55000000000000004">
      <c r="F5980" t="s">
        <v>53</v>
      </c>
      <c r="H5980" t="s">
        <v>60</v>
      </c>
      <c r="I5980" t="s">
        <v>35</v>
      </c>
      <c r="K5980" s="10">
        <v>0.63165752650979801</v>
      </c>
    </row>
    <row r="5981" spans="6:11" x14ac:dyDescent="0.55000000000000004">
      <c r="F5981" t="s">
        <v>53</v>
      </c>
      <c r="H5981" t="s">
        <v>62</v>
      </c>
      <c r="I5981" t="s">
        <v>35</v>
      </c>
      <c r="K5981" s="10">
        <v>0.12694911509364229</v>
      </c>
    </row>
    <row r="5982" spans="6:11" x14ac:dyDescent="0.55000000000000004">
      <c r="F5982" t="s">
        <v>53</v>
      </c>
      <c r="H5982" t="s">
        <v>61</v>
      </c>
      <c r="I5982" t="s">
        <v>36</v>
      </c>
      <c r="K5982" s="10">
        <v>0.2413933583965597</v>
      </c>
    </row>
    <row r="5983" spans="6:11" x14ac:dyDescent="0.55000000000000004">
      <c r="F5983" t="s">
        <v>53</v>
      </c>
      <c r="H5983" t="s">
        <v>60</v>
      </c>
      <c r="I5983" t="s">
        <v>36</v>
      </c>
      <c r="K5983" s="10">
        <v>0.63165752650979801</v>
      </c>
    </row>
    <row r="5984" spans="6:11" x14ac:dyDescent="0.55000000000000004">
      <c r="F5984" t="s">
        <v>53</v>
      </c>
      <c r="H5984" t="s">
        <v>62</v>
      </c>
      <c r="I5984" t="s">
        <v>36</v>
      </c>
      <c r="K5984" s="10">
        <v>0.12694911509364229</v>
      </c>
    </row>
    <row r="5985" spans="8:11" x14ac:dyDescent="0.55000000000000004">
      <c r="H5985" t="s">
        <v>61</v>
      </c>
      <c r="I5985" t="s">
        <v>28</v>
      </c>
      <c r="K5985" s="10">
        <v>0.316694096827428</v>
      </c>
    </row>
    <row r="5986" spans="8:11" x14ac:dyDescent="0.55000000000000004">
      <c r="H5986" t="s">
        <v>60</v>
      </c>
      <c r="I5986" t="s">
        <v>28</v>
      </c>
      <c r="K5986" s="10">
        <v>0.65307640712609571</v>
      </c>
    </row>
    <row r="5987" spans="8:11" x14ac:dyDescent="0.55000000000000004">
      <c r="H5987" t="s">
        <v>62</v>
      </c>
      <c r="I5987" t="s">
        <v>28</v>
      </c>
      <c r="K5987" s="10">
        <v>3.0229496046476199E-2</v>
      </c>
    </row>
    <row r="5988" spans="8:11" x14ac:dyDescent="0.55000000000000004">
      <c r="H5988" t="s">
        <v>61</v>
      </c>
      <c r="I5988" t="s">
        <v>29</v>
      </c>
      <c r="K5988" s="10">
        <v>0.316694096827428</v>
      </c>
    </row>
    <row r="5989" spans="8:11" x14ac:dyDescent="0.55000000000000004">
      <c r="H5989" t="s">
        <v>60</v>
      </c>
      <c r="I5989" t="s">
        <v>29</v>
      </c>
      <c r="K5989" s="10">
        <v>0.65307640712609571</v>
      </c>
    </row>
    <row r="5990" spans="8:11" x14ac:dyDescent="0.55000000000000004">
      <c r="H5990" t="s">
        <v>62</v>
      </c>
      <c r="I5990" t="s">
        <v>29</v>
      </c>
      <c r="K5990" s="10">
        <v>3.0229496046476199E-2</v>
      </c>
    </row>
    <row r="5991" spans="8:11" x14ac:dyDescent="0.55000000000000004">
      <c r="H5991" t="s">
        <v>61</v>
      </c>
      <c r="I5991" t="s">
        <v>30</v>
      </c>
      <c r="K5991" s="10">
        <v>0.316694096827428</v>
      </c>
    </row>
    <row r="5992" spans="8:11" x14ac:dyDescent="0.55000000000000004">
      <c r="H5992" t="s">
        <v>60</v>
      </c>
      <c r="I5992" t="s">
        <v>30</v>
      </c>
      <c r="K5992" s="10">
        <v>0.65307640712609571</v>
      </c>
    </row>
    <row r="5993" spans="8:11" x14ac:dyDescent="0.55000000000000004">
      <c r="H5993" t="s">
        <v>62</v>
      </c>
      <c r="I5993" t="s">
        <v>30</v>
      </c>
      <c r="K5993" s="10">
        <v>3.0229496046476199E-2</v>
      </c>
    </row>
    <row r="5994" spans="8:11" x14ac:dyDescent="0.55000000000000004">
      <c r="H5994" t="s">
        <v>61</v>
      </c>
      <c r="I5994" t="s">
        <v>31</v>
      </c>
      <c r="K5994" s="10">
        <v>0.316694096827428</v>
      </c>
    </row>
    <row r="5995" spans="8:11" x14ac:dyDescent="0.55000000000000004">
      <c r="H5995" t="s">
        <v>60</v>
      </c>
      <c r="I5995" t="s">
        <v>31</v>
      </c>
      <c r="K5995" s="10">
        <v>0.65307640712609571</v>
      </c>
    </row>
    <row r="5996" spans="8:11" x14ac:dyDescent="0.55000000000000004">
      <c r="H5996" t="s">
        <v>62</v>
      </c>
      <c r="I5996" t="s">
        <v>31</v>
      </c>
      <c r="K5996" s="10">
        <v>3.0229496046476199E-2</v>
      </c>
    </row>
    <row r="5997" spans="8:11" x14ac:dyDescent="0.55000000000000004">
      <c r="H5997" t="s">
        <v>61</v>
      </c>
      <c r="I5997" t="s">
        <v>32</v>
      </c>
      <c r="K5997" s="10">
        <v>0.316694096827428</v>
      </c>
    </row>
    <row r="5998" spans="8:11" x14ac:dyDescent="0.55000000000000004">
      <c r="H5998" t="s">
        <v>60</v>
      </c>
      <c r="I5998" t="s">
        <v>32</v>
      </c>
      <c r="K5998" s="10">
        <v>0.65307640712609571</v>
      </c>
    </row>
    <row r="5999" spans="8:11" x14ac:dyDescent="0.55000000000000004">
      <c r="H5999" t="s">
        <v>62</v>
      </c>
      <c r="I5999" t="s">
        <v>32</v>
      </c>
      <c r="K5999" s="10">
        <v>3.0229496046476199E-2</v>
      </c>
    </row>
    <row r="6000" spans="8:11" x14ac:dyDescent="0.55000000000000004">
      <c r="H6000" t="s">
        <v>61</v>
      </c>
      <c r="I6000" t="s">
        <v>33</v>
      </c>
      <c r="K6000" s="10">
        <v>0.316694096827428</v>
      </c>
    </row>
    <row r="6001" spans="8:11" x14ac:dyDescent="0.55000000000000004">
      <c r="H6001" t="s">
        <v>60</v>
      </c>
      <c r="I6001" t="s">
        <v>33</v>
      </c>
      <c r="K6001" s="10">
        <v>0.65307640712609571</v>
      </c>
    </row>
    <row r="6002" spans="8:11" x14ac:dyDescent="0.55000000000000004">
      <c r="H6002" t="s">
        <v>62</v>
      </c>
      <c r="I6002" t="s">
        <v>33</v>
      </c>
      <c r="K6002" s="10">
        <v>3.0229496046476199E-2</v>
      </c>
    </row>
    <row r="6003" spans="8:11" x14ac:dyDescent="0.55000000000000004">
      <c r="H6003" t="s">
        <v>61</v>
      </c>
      <c r="I6003" t="s">
        <v>34</v>
      </c>
      <c r="K6003" s="10">
        <v>0.316694096827428</v>
      </c>
    </row>
    <row r="6004" spans="8:11" x14ac:dyDescent="0.55000000000000004">
      <c r="H6004" t="s">
        <v>60</v>
      </c>
      <c r="I6004" t="s">
        <v>34</v>
      </c>
      <c r="K6004" s="10">
        <v>0.65307640712609571</v>
      </c>
    </row>
    <row r="6005" spans="8:11" x14ac:dyDescent="0.55000000000000004">
      <c r="H6005" t="s">
        <v>62</v>
      </c>
      <c r="I6005" t="s">
        <v>34</v>
      </c>
      <c r="K6005" s="10">
        <v>3.0229496046476199E-2</v>
      </c>
    </row>
    <row r="6006" spans="8:11" x14ac:dyDescent="0.55000000000000004">
      <c r="H6006" t="s">
        <v>61</v>
      </c>
      <c r="I6006" t="s">
        <v>35</v>
      </c>
      <c r="K6006" s="10">
        <v>0.316694096827428</v>
      </c>
    </row>
    <row r="6007" spans="8:11" x14ac:dyDescent="0.55000000000000004">
      <c r="H6007" t="s">
        <v>60</v>
      </c>
      <c r="I6007" t="s">
        <v>35</v>
      </c>
      <c r="K6007" s="10">
        <v>0.65307640712609571</v>
      </c>
    </row>
    <row r="6008" spans="8:11" x14ac:dyDescent="0.55000000000000004">
      <c r="H6008" t="s">
        <v>62</v>
      </c>
      <c r="I6008" t="s">
        <v>35</v>
      </c>
      <c r="K6008" s="10">
        <v>3.0229496046476199E-2</v>
      </c>
    </row>
    <row r="6009" spans="8:11" x14ac:dyDescent="0.55000000000000004">
      <c r="H6009" t="s">
        <v>61</v>
      </c>
      <c r="I6009" t="s">
        <v>36</v>
      </c>
      <c r="K6009" s="10">
        <v>0.316694096827428</v>
      </c>
    </row>
    <row r="6010" spans="8:11" x14ac:dyDescent="0.55000000000000004">
      <c r="H6010" t="s">
        <v>60</v>
      </c>
      <c r="I6010" t="s">
        <v>36</v>
      </c>
      <c r="K6010" s="10">
        <v>0.65307640712609571</v>
      </c>
    </row>
    <row r="6011" spans="8:11" x14ac:dyDescent="0.55000000000000004">
      <c r="H6011" t="s">
        <v>62</v>
      </c>
      <c r="I6011" t="s">
        <v>36</v>
      </c>
      <c r="K6011" s="10">
        <v>3.0229496046476199E-2</v>
      </c>
    </row>
    <row r="6012" spans="8:11" x14ac:dyDescent="0.55000000000000004">
      <c r="H6012" t="s">
        <v>61</v>
      </c>
      <c r="I6012" t="s">
        <v>28</v>
      </c>
      <c r="K6012" s="10">
        <v>0.17017821460458007</v>
      </c>
    </row>
    <row r="6013" spans="8:11" x14ac:dyDescent="0.55000000000000004">
      <c r="H6013" t="s">
        <v>60</v>
      </c>
      <c r="I6013" t="s">
        <v>28</v>
      </c>
      <c r="K6013" s="10">
        <v>0.73050175065675083</v>
      </c>
    </row>
    <row r="6014" spans="8:11" x14ac:dyDescent="0.55000000000000004">
      <c r="H6014" t="s">
        <v>62</v>
      </c>
      <c r="I6014" t="s">
        <v>28</v>
      </c>
      <c r="K6014" s="10">
        <v>9.9320034738669141E-2</v>
      </c>
    </row>
    <row r="6015" spans="8:11" x14ac:dyDescent="0.55000000000000004">
      <c r="H6015" t="s">
        <v>61</v>
      </c>
      <c r="I6015" t="s">
        <v>29</v>
      </c>
      <c r="K6015" s="10">
        <v>0.17017821460458007</v>
      </c>
    </row>
    <row r="6016" spans="8:11" x14ac:dyDescent="0.55000000000000004">
      <c r="H6016" t="s">
        <v>60</v>
      </c>
      <c r="I6016" t="s">
        <v>29</v>
      </c>
      <c r="K6016" s="10">
        <v>0.73050175065675083</v>
      </c>
    </row>
    <row r="6017" spans="8:11" x14ac:dyDescent="0.55000000000000004">
      <c r="H6017" t="s">
        <v>62</v>
      </c>
      <c r="I6017" t="s">
        <v>29</v>
      </c>
      <c r="K6017" s="10">
        <v>9.9320034738669141E-2</v>
      </c>
    </row>
    <row r="6018" spans="8:11" x14ac:dyDescent="0.55000000000000004">
      <c r="H6018" t="s">
        <v>61</v>
      </c>
      <c r="I6018" t="s">
        <v>30</v>
      </c>
      <c r="K6018" s="10">
        <v>0.17017821460458007</v>
      </c>
    </row>
    <row r="6019" spans="8:11" x14ac:dyDescent="0.55000000000000004">
      <c r="H6019" t="s">
        <v>60</v>
      </c>
      <c r="I6019" t="s">
        <v>30</v>
      </c>
      <c r="K6019" s="10">
        <v>0.73050175065675083</v>
      </c>
    </row>
    <row r="6020" spans="8:11" x14ac:dyDescent="0.55000000000000004">
      <c r="H6020" t="s">
        <v>62</v>
      </c>
      <c r="I6020" t="s">
        <v>30</v>
      </c>
      <c r="K6020" s="10">
        <v>9.9320034738669141E-2</v>
      </c>
    </row>
    <row r="6021" spans="8:11" x14ac:dyDescent="0.55000000000000004">
      <c r="H6021" t="s">
        <v>61</v>
      </c>
      <c r="I6021" t="s">
        <v>31</v>
      </c>
      <c r="K6021" s="10">
        <v>0.17017821460458007</v>
      </c>
    </row>
    <row r="6022" spans="8:11" x14ac:dyDescent="0.55000000000000004">
      <c r="H6022" t="s">
        <v>60</v>
      </c>
      <c r="I6022" t="s">
        <v>31</v>
      </c>
      <c r="K6022" s="10">
        <v>0.73050175065675083</v>
      </c>
    </row>
    <row r="6023" spans="8:11" x14ac:dyDescent="0.55000000000000004">
      <c r="H6023" t="s">
        <v>62</v>
      </c>
      <c r="I6023" t="s">
        <v>31</v>
      </c>
      <c r="K6023" s="10">
        <v>9.9320034738669141E-2</v>
      </c>
    </row>
    <row r="6024" spans="8:11" x14ac:dyDescent="0.55000000000000004">
      <c r="H6024" t="s">
        <v>61</v>
      </c>
      <c r="I6024" t="s">
        <v>32</v>
      </c>
      <c r="K6024" s="10">
        <v>0.17017821460458007</v>
      </c>
    </row>
    <row r="6025" spans="8:11" x14ac:dyDescent="0.55000000000000004">
      <c r="H6025" t="s">
        <v>60</v>
      </c>
      <c r="I6025" t="s">
        <v>32</v>
      </c>
      <c r="K6025" s="10">
        <v>0.73050175065675083</v>
      </c>
    </row>
    <row r="6026" spans="8:11" x14ac:dyDescent="0.55000000000000004">
      <c r="H6026" t="s">
        <v>62</v>
      </c>
      <c r="I6026" t="s">
        <v>32</v>
      </c>
      <c r="K6026" s="10">
        <v>9.9320034738669141E-2</v>
      </c>
    </row>
    <row r="6027" spans="8:11" x14ac:dyDescent="0.55000000000000004">
      <c r="H6027" t="s">
        <v>61</v>
      </c>
      <c r="I6027" t="s">
        <v>33</v>
      </c>
      <c r="K6027" s="10">
        <v>0.17017821460458007</v>
      </c>
    </row>
    <row r="6028" spans="8:11" x14ac:dyDescent="0.55000000000000004">
      <c r="H6028" t="s">
        <v>60</v>
      </c>
      <c r="I6028" t="s">
        <v>33</v>
      </c>
      <c r="K6028" s="10">
        <v>0.73050175065675083</v>
      </c>
    </row>
    <row r="6029" spans="8:11" x14ac:dyDescent="0.55000000000000004">
      <c r="H6029" t="s">
        <v>62</v>
      </c>
      <c r="I6029" t="s">
        <v>33</v>
      </c>
      <c r="K6029" s="10">
        <v>9.9320034738669141E-2</v>
      </c>
    </row>
    <row r="6030" spans="8:11" x14ac:dyDescent="0.55000000000000004">
      <c r="H6030" t="s">
        <v>61</v>
      </c>
      <c r="I6030" t="s">
        <v>34</v>
      </c>
      <c r="K6030" s="10">
        <v>0.17017821460458007</v>
      </c>
    </row>
    <row r="6031" spans="8:11" x14ac:dyDescent="0.55000000000000004">
      <c r="H6031" t="s">
        <v>60</v>
      </c>
      <c r="I6031" t="s">
        <v>34</v>
      </c>
      <c r="K6031" s="10">
        <v>0.73050175065675083</v>
      </c>
    </row>
    <row r="6032" spans="8:11" x14ac:dyDescent="0.55000000000000004">
      <c r="H6032" t="s">
        <v>62</v>
      </c>
      <c r="I6032" t="s">
        <v>34</v>
      </c>
      <c r="K6032" s="10">
        <v>9.9320034738669141E-2</v>
      </c>
    </row>
    <row r="6033" spans="8:11" x14ac:dyDescent="0.55000000000000004">
      <c r="H6033" t="s">
        <v>61</v>
      </c>
      <c r="I6033" t="s">
        <v>35</v>
      </c>
      <c r="K6033" s="10">
        <v>0.17017821460458007</v>
      </c>
    </row>
    <row r="6034" spans="8:11" x14ac:dyDescent="0.55000000000000004">
      <c r="H6034" t="s">
        <v>60</v>
      </c>
      <c r="I6034" t="s">
        <v>35</v>
      </c>
      <c r="K6034" s="10">
        <v>0.73050175065675083</v>
      </c>
    </row>
    <row r="6035" spans="8:11" x14ac:dyDescent="0.55000000000000004">
      <c r="H6035" t="s">
        <v>62</v>
      </c>
      <c r="I6035" t="s">
        <v>35</v>
      </c>
      <c r="K6035" s="10">
        <v>9.9320034738669141E-2</v>
      </c>
    </row>
    <row r="6036" spans="8:11" x14ac:dyDescent="0.55000000000000004">
      <c r="H6036" t="s">
        <v>61</v>
      </c>
      <c r="I6036" t="s">
        <v>36</v>
      </c>
      <c r="K6036" s="10">
        <v>0.17017821460458007</v>
      </c>
    </row>
    <row r="6037" spans="8:11" x14ac:dyDescent="0.55000000000000004">
      <c r="H6037" t="s">
        <v>60</v>
      </c>
      <c r="I6037" t="s">
        <v>36</v>
      </c>
      <c r="K6037" s="10">
        <v>0.73050175065675083</v>
      </c>
    </row>
    <row r="6038" spans="8:11" x14ac:dyDescent="0.55000000000000004">
      <c r="H6038" t="s">
        <v>62</v>
      </c>
      <c r="I6038" t="s">
        <v>36</v>
      </c>
      <c r="K6038" s="10">
        <v>9.9320034738669141E-2</v>
      </c>
    </row>
    <row r="6039" spans="8:11" x14ac:dyDescent="0.55000000000000004">
      <c r="H6039" t="s">
        <v>61</v>
      </c>
      <c r="I6039" t="s">
        <v>28</v>
      </c>
      <c r="K6039" s="10">
        <v>0.13831087431502143</v>
      </c>
    </row>
    <row r="6040" spans="8:11" x14ac:dyDescent="0.55000000000000004">
      <c r="H6040" t="s">
        <v>60</v>
      </c>
      <c r="I6040" t="s">
        <v>28</v>
      </c>
      <c r="K6040" s="10">
        <v>0.75296702008150362</v>
      </c>
    </row>
    <row r="6041" spans="8:11" x14ac:dyDescent="0.55000000000000004">
      <c r="H6041" t="s">
        <v>62</v>
      </c>
      <c r="I6041" t="s">
        <v>28</v>
      </c>
      <c r="K6041" s="10">
        <v>0.10872210560347499</v>
      </c>
    </row>
    <row r="6042" spans="8:11" x14ac:dyDescent="0.55000000000000004">
      <c r="H6042" t="s">
        <v>61</v>
      </c>
      <c r="I6042" t="s">
        <v>29</v>
      </c>
      <c r="K6042" s="10">
        <v>0.10831087431502141</v>
      </c>
    </row>
    <row r="6043" spans="8:11" x14ac:dyDescent="0.55000000000000004">
      <c r="H6043" t="s">
        <v>60</v>
      </c>
      <c r="I6043" t="s">
        <v>29</v>
      </c>
      <c r="K6043" s="10">
        <v>0.78296702008150365</v>
      </c>
    </row>
    <row r="6044" spans="8:11" x14ac:dyDescent="0.55000000000000004">
      <c r="H6044" t="s">
        <v>62</v>
      </c>
      <c r="I6044" t="s">
        <v>29</v>
      </c>
      <c r="K6044" s="10">
        <v>0.10872210560347499</v>
      </c>
    </row>
    <row r="6045" spans="8:11" x14ac:dyDescent="0.55000000000000004">
      <c r="H6045" t="s">
        <v>61</v>
      </c>
      <c r="I6045" t="s">
        <v>30</v>
      </c>
      <c r="K6045" s="10">
        <v>0.10831087431502141</v>
      </c>
    </row>
    <row r="6046" spans="8:11" x14ac:dyDescent="0.55000000000000004">
      <c r="H6046" t="s">
        <v>60</v>
      </c>
      <c r="I6046" t="s">
        <v>30</v>
      </c>
      <c r="K6046" s="10">
        <v>0.78296702008150365</v>
      </c>
    </row>
    <row r="6047" spans="8:11" x14ac:dyDescent="0.55000000000000004">
      <c r="H6047" t="s">
        <v>62</v>
      </c>
      <c r="I6047" t="s">
        <v>30</v>
      </c>
      <c r="K6047" s="10">
        <v>0.10872210560347499</v>
      </c>
    </row>
    <row r="6048" spans="8:11" x14ac:dyDescent="0.55000000000000004">
      <c r="H6048" t="s">
        <v>61</v>
      </c>
      <c r="I6048" t="s">
        <v>31</v>
      </c>
      <c r="K6048" s="10">
        <v>0.10831087431502141</v>
      </c>
    </row>
    <row r="6049" spans="8:11" x14ac:dyDescent="0.55000000000000004">
      <c r="H6049" t="s">
        <v>60</v>
      </c>
      <c r="I6049" t="s">
        <v>31</v>
      </c>
      <c r="K6049" s="10">
        <v>0.78296702008150365</v>
      </c>
    </row>
    <row r="6050" spans="8:11" x14ac:dyDescent="0.55000000000000004">
      <c r="H6050" t="s">
        <v>62</v>
      </c>
      <c r="I6050" t="s">
        <v>31</v>
      </c>
      <c r="K6050" s="10">
        <v>0.10872210560347499</v>
      </c>
    </row>
    <row r="6051" spans="8:11" x14ac:dyDescent="0.55000000000000004">
      <c r="H6051" t="s">
        <v>61</v>
      </c>
      <c r="I6051" t="s">
        <v>32</v>
      </c>
      <c r="K6051" s="10">
        <v>0.10831087431502141</v>
      </c>
    </row>
    <row r="6052" spans="8:11" x14ac:dyDescent="0.55000000000000004">
      <c r="H6052" t="s">
        <v>60</v>
      </c>
      <c r="I6052" t="s">
        <v>32</v>
      </c>
      <c r="K6052" s="10">
        <v>0.78296702008150365</v>
      </c>
    </row>
    <row r="6053" spans="8:11" x14ac:dyDescent="0.55000000000000004">
      <c r="H6053" t="s">
        <v>62</v>
      </c>
      <c r="I6053" t="s">
        <v>32</v>
      </c>
      <c r="K6053" s="10">
        <v>0.10872210560347499</v>
      </c>
    </row>
    <row r="6054" spans="8:11" x14ac:dyDescent="0.55000000000000004">
      <c r="H6054" t="s">
        <v>61</v>
      </c>
      <c r="I6054" t="s">
        <v>33</v>
      </c>
      <c r="K6054" s="10">
        <v>0.10831087431502141</v>
      </c>
    </row>
    <row r="6055" spans="8:11" x14ac:dyDescent="0.55000000000000004">
      <c r="H6055" t="s">
        <v>60</v>
      </c>
      <c r="I6055" t="s">
        <v>33</v>
      </c>
      <c r="K6055" s="10">
        <v>0.78296702008150365</v>
      </c>
    </row>
    <row r="6056" spans="8:11" x14ac:dyDescent="0.55000000000000004">
      <c r="H6056" t="s">
        <v>62</v>
      </c>
      <c r="I6056" t="s">
        <v>33</v>
      </c>
      <c r="K6056" s="10">
        <v>0.10872210560347499</v>
      </c>
    </row>
    <row r="6057" spans="8:11" x14ac:dyDescent="0.55000000000000004">
      <c r="H6057" t="s">
        <v>61</v>
      </c>
      <c r="I6057" t="s">
        <v>34</v>
      </c>
      <c r="K6057" s="10">
        <v>0.10831087431502141</v>
      </c>
    </row>
    <row r="6058" spans="8:11" x14ac:dyDescent="0.55000000000000004">
      <c r="H6058" t="s">
        <v>60</v>
      </c>
      <c r="I6058" t="s">
        <v>34</v>
      </c>
      <c r="K6058" s="10">
        <v>0.78296702008150365</v>
      </c>
    </row>
    <row r="6059" spans="8:11" x14ac:dyDescent="0.55000000000000004">
      <c r="H6059" t="s">
        <v>62</v>
      </c>
      <c r="I6059" t="s">
        <v>34</v>
      </c>
      <c r="K6059" s="10">
        <v>0.10872210560347499</v>
      </c>
    </row>
    <row r="6060" spans="8:11" x14ac:dyDescent="0.55000000000000004">
      <c r="H6060" t="s">
        <v>61</v>
      </c>
      <c r="I6060" t="s">
        <v>35</v>
      </c>
      <c r="K6060" s="10">
        <v>0.10831087431502141</v>
      </c>
    </row>
    <row r="6061" spans="8:11" x14ac:dyDescent="0.55000000000000004">
      <c r="H6061" t="s">
        <v>60</v>
      </c>
      <c r="I6061" t="s">
        <v>35</v>
      </c>
      <c r="K6061" s="10">
        <v>0.78296702008150365</v>
      </c>
    </row>
    <row r="6062" spans="8:11" x14ac:dyDescent="0.55000000000000004">
      <c r="H6062" t="s">
        <v>62</v>
      </c>
      <c r="I6062" t="s">
        <v>35</v>
      </c>
      <c r="K6062" s="10">
        <v>0.10872210560347499</v>
      </c>
    </row>
    <row r="6063" spans="8:11" x14ac:dyDescent="0.55000000000000004">
      <c r="H6063" t="s">
        <v>61</v>
      </c>
      <c r="I6063" t="s">
        <v>36</v>
      </c>
      <c r="K6063" s="10">
        <v>0.10831087431502141</v>
      </c>
    </row>
    <row r="6064" spans="8:11" x14ac:dyDescent="0.55000000000000004">
      <c r="H6064" t="s">
        <v>60</v>
      </c>
      <c r="I6064" t="s">
        <v>36</v>
      </c>
      <c r="K6064" s="10">
        <v>0.78296702008150365</v>
      </c>
    </row>
    <row r="6065" spans="6:11" x14ac:dyDescent="0.55000000000000004">
      <c r="H6065" t="s">
        <v>62</v>
      </c>
      <c r="I6065" t="s">
        <v>36</v>
      </c>
      <c r="K6065" s="10">
        <v>0.10872210560347499</v>
      </c>
    </row>
    <row r="6066" spans="6:11" x14ac:dyDescent="0.55000000000000004">
      <c r="F6066" t="s">
        <v>52</v>
      </c>
      <c r="H6066" t="s">
        <v>61</v>
      </c>
      <c r="I6066" t="s">
        <v>28</v>
      </c>
      <c r="K6066" s="10">
        <v>0.12326624755873253</v>
      </c>
    </row>
    <row r="6067" spans="6:11" x14ac:dyDescent="0.55000000000000004">
      <c r="F6067" t="s">
        <v>52</v>
      </c>
      <c r="H6067" t="s">
        <v>60</v>
      </c>
      <c r="I6067" t="s">
        <v>28</v>
      </c>
      <c r="K6067" s="10">
        <v>0.77682129518110177</v>
      </c>
    </row>
    <row r="6068" spans="6:11" x14ac:dyDescent="0.55000000000000004">
      <c r="F6068" t="s">
        <v>52</v>
      </c>
      <c r="H6068" t="s">
        <v>62</v>
      </c>
      <c r="I6068" t="s">
        <v>28</v>
      </c>
      <c r="K6068" s="10">
        <v>9.991245726016576E-2</v>
      </c>
    </row>
    <row r="6069" spans="6:11" x14ac:dyDescent="0.55000000000000004">
      <c r="F6069" t="s">
        <v>52</v>
      </c>
      <c r="H6069" t="s">
        <v>61</v>
      </c>
      <c r="I6069" t="s">
        <v>29</v>
      </c>
      <c r="K6069" s="10">
        <v>0.12326624755873253</v>
      </c>
    </row>
    <row r="6070" spans="6:11" x14ac:dyDescent="0.55000000000000004">
      <c r="F6070" t="s">
        <v>52</v>
      </c>
      <c r="H6070" t="s">
        <v>60</v>
      </c>
      <c r="I6070" t="s">
        <v>29</v>
      </c>
      <c r="K6070" s="10">
        <v>0.77682129518110177</v>
      </c>
    </row>
    <row r="6071" spans="6:11" x14ac:dyDescent="0.55000000000000004">
      <c r="F6071" t="s">
        <v>52</v>
      </c>
      <c r="H6071" t="s">
        <v>62</v>
      </c>
      <c r="I6071" t="s">
        <v>29</v>
      </c>
      <c r="K6071" s="10">
        <v>9.991245726016576E-2</v>
      </c>
    </row>
    <row r="6072" spans="6:11" x14ac:dyDescent="0.55000000000000004">
      <c r="F6072" t="s">
        <v>52</v>
      </c>
      <c r="H6072" t="s">
        <v>61</v>
      </c>
      <c r="I6072" t="s">
        <v>30</v>
      </c>
      <c r="K6072" s="10">
        <v>0.12326624755873253</v>
      </c>
    </row>
    <row r="6073" spans="6:11" x14ac:dyDescent="0.55000000000000004">
      <c r="F6073" t="s">
        <v>52</v>
      </c>
      <c r="H6073" t="s">
        <v>60</v>
      </c>
      <c r="I6073" t="s">
        <v>30</v>
      </c>
      <c r="K6073" s="10">
        <v>0.77682129518110177</v>
      </c>
    </row>
    <row r="6074" spans="6:11" x14ac:dyDescent="0.55000000000000004">
      <c r="F6074" t="s">
        <v>52</v>
      </c>
      <c r="H6074" t="s">
        <v>62</v>
      </c>
      <c r="I6074" t="s">
        <v>30</v>
      </c>
      <c r="K6074" s="10">
        <v>9.991245726016576E-2</v>
      </c>
    </row>
    <row r="6075" spans="6:11" x14ac:dyDescent="0.55000000000000004">
      <c r="F6075" t="s">
        <v>52</v>
      </c>
      <c r="H6075" t="s">
        <v>61</v>
      </c>
      <c r="I6075" t="s">
        <v>31</v>
      </c>
      <c r="K6075" s="10">
        <v>0.12326624755873253</v>
      </c>
    </row>
    <row r="6076" spans="6:11" x14ac:dyDescent="0.55000000000000004">
      <c r="F6076" t="s">
        <v>52</v>
      </c>
      <c r="H6076" t="s">
        <v>60</v>
      </c>
      <c r="I6076" t="s">
        <v>31</v>
      </c>
      <c r="K6076" s="10">
        <v>0.77682129518110177</v>
      </c>
    </row>
    <row r="6077" spans="6:11" x14ac:dyDescent="0.55000000000000004">
      <c r="F6077" t="s">
        <v>52</v>
      </c>
      <c r="H6077" t="s">
        <v>62</v>
      </c>
      <c r="I6077" t="s">
        <v>31</v>
      </c>
      <c r="K6077" s="10">
        <v>9.991245726016576E-2</v>
      </c>
    </row>
    <row r="6078" spans="6:11" x14ac:dyDescent="0.55000000000000004">
      <c r="F6078" t="s">
        <v>52</v>
      </c>
      <c r="H6078" t="s">
        <v>61</v>
      </c>
      <c r="I6078" t="s">
        <v>32</v>
      </c>
      <c r="K6078" s="10">
        <v>0.12326624755873253</v>
      </c>
    </row>
    <row r="6079" spans="6:11" x14ac:dyDescent="0.55000000000000004">
      <c r="F6079" t="s">
        <v>52</v>
      </c>
      <c r="H6079" t="s">
        <v>60</v>
      </c>
      <c r="I6079" t="s">
        <v>32</v>
      </c>
      <c r="K6079" s="10">
        <v>0.77682129518110177</v>
      </c>
    </row>
    <row r="6080" spans="6:11" x14ac:dyDescent="0.55000000000000004">
      <c r="F6080" t="s">
        <v>52</v>
      </c>
      <c r="H6080" t="s">
        <v>62</v>
      </c>
      <c r="I6080" t="s">
        <v>32</v>
      </c>
      <c r="K6080" s="10">
        <v>9.991245726016576E-2</v>
      </c>
    </row>
    <row r="6081" spans="6:11" x14ac:dyDescent="0.55000000000000004">
      <c r="F6081" t="s">
        <v>52</v>
      </c>
      <c r="H6081" t="s">
        <v>61</v>
      </c>
      <c r="I6081" t="s">
        <v>33</v>
      </c>
      <c r="K6081" s="10">
        <v>0.12326624755873253</v>
      </c>
    </row>
    <row r="6082" spans="6:11" x14ac:dyDescent="0.55000000000000004">
      <c r="F6082" t="s">
        <v>52</v>
      </c>
      <c r="H6082" t="s">
        <v>60</v>
      </c>
      <c r="I6082" t="s">
        <v>33</v>
      </c>
      <c r="K6082" s="10">
        <v>0.77682129518110177</v>
      </c>
    </row>
    <row r="6083" spans="6:11" x14ac:dyDescent="0.55000000000000004">
      <c r="F6083" t="s">
        <v>52</v>
      </c>
      <c r="H6083" t="s">
        <v>62</v>
      </c>
      <c r="I6083" t="s">
        <v>33</v>
      </c>
      <c r="K6083" s="10">
        <v>9.991245726016576E-2</v>
      </c>
    </row>
    <row r="6084" spans="6:11" x14ac:dyDescent="0.55000000000000004">
      <c r="F6084" t="s">
        <v>52</v>
      </c>
      <c r="H6084" t="s">
        <v>61</v>
      </c>
      <c r="I6084" t="s">
        <v>34</v>
      </c>
      <c r="K6084" s="10">
        <v>0.12326624755873253</v>
      </c>
    </row>
    <row r="6085" spans="6:11" x14ac:dyDescent="0.55000000000000004">
      <c r="F6085" t="s">
        <v>52</v>
      </c>
      <c r="H6085" t="s">
        <v>60</v>
      </c>
      <c r="I6085" t="s">
        <v>34</v>
      </c>
      <c r="K6085" s="10">
        <v>0.77682129518110177</v>
      </c>
    </row>
    <row r="6086" spans="6:11" x14ac:dyDescent="0.55000000000000004">
      <c r="F6086" t="s">
        <v>52</v>
      </c>
      <c r="H6086" t="s">
        <v>62</v>
      </c>
      <c r="I6086" t="s">
        <v>34</v>
      </c>
      <c r="K6086" s="10">
        <v>9.991245726016576E-2</v>
      </c>
    </row>
    <row r="6087" spans="6:11" x14ac:dyDescent="0.55000000000000004">
      <c r="F6087" t="s">
        <v>52</v>
      </c>
      <c r="H6087" t="s">
        <v>61</v>
      </c>
      <c r="I6087" t="s">
        <v>35</v>
      </c>
      <c r="K6087" s="10">
        <v>0.12326624755873253</v>
      </c>
    </row>
    <row r="6088" spans="6:11" x14ac:dyDescent="0.55000000000000004">
      <c r="F6088" t="s">
        <v>52</v>
      </c>
      <c r="H6088" t="s">
        <v>60</v>
      </c>
      <c r="I6088" t="s">
        <v>35</v>
      </c>
      <c r="K6088" s="10">
        <v>0.77682129518110177</v>
      </c>
    </row>
    <row r="6089" spans="6:11" x14ac:dyDescent="0.55000000000000004">
      <c r="F6089" t="s">
        <v>52</v>
      </c>
      <c r="H6089" t="s">
        <v>62</v>
      </c>
      <c r="I6089" t="s">
        <v>35</v>
      </c>
      <c r="K6089" s="10">
        <v>9.991245726016576E-2</v>
      </c>
    </row>
    <row r="6090" spans="6:11" x14ac:dyDescent="0.55000000000000004">
      <c r="F6090" t="s">
        <v>52</v>
      </c>
      <c r="H6090" t="s">
        <v>61</v>
      </c>
      <c r="I6090" t="s">
        <v>36</v>
      </c>
      <c r="K6090" s="10">
        <v>0.12326624755873253</v>
      </c>
    </row>
    <row r="6091" spans="6:11" x14ac:dyDescent="0.55000000000000004">
      <c r="F6091" t="s">
        <v>52</v>
      </c>
      <c r="H6091" t="s">
        <v>60</v>
      </c>
      <c r="I6091" t="s">
        <v>36</v>
      </c>
      <c r="K6091" s="10">
        <v>0.77682129518110177</v>
      </c>
    </row>
    <row r="6092" spans="6:11" x14ac:dyDescent="0.55000000000000004">
      <c r="F6092" t="s">
        <v>52</v>
      </c>
      <c r="H6092" t="s">
        <v>62</v>
      </c>
      <c r="I6092" t="s">
        <v>36</v>
      </c>
      <c r="K6092" s="10">
        <v>9.991245726016576E-2</v>
      </c>
    </row>
    <row r="6093" spans="6:11" x14ac:dyDescent="0.55000000000000004">
      <c r="H6093" t="s">
        <v>61</v>
      </c>
      <c r="I6093" t="s">
        <v>28</v>
      </c>
      <c r="K6093" s="10">
        <v>0.17532083815603311</v>
      </c>
    </row>
    <row r="6094" spans="6:11" x14ac:dyDescent="0.55000000000000004">
      <c r="H6094" t="s">
        <v>60</v>
      </c>
      <c r="I6094" t="s">
        <v>28</v>
      </c>
      <c r="K6094" s="10">
        <v>0.78306697881725218</v>
      </c>
    </row>
    <row r="6095" spans="6:11" x14ac:dyDescent="0.55000000000000004">
      <c r="H6095" t="s">
        <v>62</v>
      </c>
      <c r="I6095" t="s">
        <v>28</v>
      </c>
      <c r="K6095" s="10">
        <v>4.1612183026714808E-2</v>
      </c>
    </row>
    <row r="6096" spans="6:11" x14ac:dyDescent="0.55000000000000004">
      <c r="H6096" t="s">
        <v>61</v>
      </c>
      <c r="I6096" t="s">
        <v>29</v>
      </c>
      <c r="K6096" s="10">
        <v>0.17532083815603311</v>
      </c>
    </row>
    <row r="6097" spans="8:11" x14ac:dyDescent="0.55000000000000004">
      <c r="H6097" t="s">
        <v>60</v>
      </c>
      <c r="I6097" t="s">
        <v>29</v>
      </c>
      <c r="K6097" s="10">
        <v>0.78306697881725218</v>
      </c>
    </row>
    <row r="6098" spans="8:11" x14ac:dyDescent="0.55000000000000004">
      <c r="H6098" t="s">
        <v>62</v>
      </c>
      <c r="I6098" t="s">
        <v>29</v>
      </c>
      <c r="K6098" s="10">
        <v>4.1612183026714808E-2</v>
      </c>
    </row>
    <row r="6099" spans="8:11" x14ac:dyDescent="0.55000000000000004">
      <c r="H6099" t="s">
        <v>61</v>
      </c>
      <c r="I6099" t="s">
        <v>30</v>
      </c>
      <c r="K6099" s="10">
        <v>0.17532083815603311</v>
      </c>
    </row>
    <row r="6100" spans="8:11" x14ac:dyDescent="0.55000000000000004">
      <c r="H6100" t="s">
        <v>60</v>
      </c>
      <c r="I6100" t="s">
        <v>30</v>
      </c>
      <c r="K6100" s="10">
        <v>0.78306697881725218</v>
      </c>
    </row>
    <row r="6101" spans="8:11" x14ac:dyDescent="0.55000000000000004">
      <c r="H6101" t="s">
        <v>62</v>
      </c>
      <c r="I6101" t="s">
        <v>30</v>
      </c>
      <c r="K6101" s="10">
        <v>4.1612183026714808E-2</v>
      </c>
    </row>
    <row r="6102" spans="8:11" x14ac:dyDescent="0.55000000000000004">
      <c r="H6102" t="s">
        <v>61</v>
      </c>
      <c r="I6102" t="s">
        <v>31</v>
      </c>
      <c r="K6102" s="10">
        <v>0.17532083815603311</v>
      </c>
    </row>
    <row r="6103" spans="8:11" x14ac:dyDescent="0.55000000000000004">
      <c r="H6103" t="s">
        <v>60</v>
      </c>
      <c r="I6103" t="s">
        <v>31</v>
      </c>
      <c r="K6103" s="10">
        <v>0.78306697881725218</v>
      </c>
    </row>
    <row r="6104" spans="8:11" x14ac:dyDescent="0.55000000000000004">
      <c r="H6104" t="s">
        <v>62</v>
      </c>
      <c r="I6104" t="s">
        <v>31</v>
      </c>
      <c r="K6104" s="10">
        <v>4.1612183026714808E-2</v>
      </c>
    </row>
    <row r="6105" spans="8:11" x14ac:dyDescent="0.55000000000000004">
      <c r="H6105" t="s">
        <v>61</v>
      </c>
      <c r="I6105" t="s">
        <v>32</v>
      </c>
      <c r="K6105" s="10">
        <v>0.17532083815603311</v>
      </c>
    </row>
    <row r="6106" spans="8:11" x14ac:dyDescent="0.55000000000000004">
      <c r="H6106" t="s">
        <v>60</v>
      </c>
      <c r="I6106" t="s">
        <v>32</v>
      </c>
      <c r="K6106" s="10">
        <v>0.78306697881725218</v>
      </c>
    </row>
    <row r="6107" spans="8:11" x14ac:dyDescent="0.55000000000000004">
      <c r="H6107" t="s">
        <v>62</v>
      </c>
      <c r="I6107" t="s">
        <v>32</v>
      </c>
      <c r="K6107" s="10">
        <v>4.1612183026714808E-2</v>
      </c>
    </row>
    <row r="6108" spans="8:11" x14ac:dyDescent="0.55000000000000004">
      <c r="H6108" t="s">
        <v>61</v>
      </c>
      <c r="I6108" t="s">
        <v>33</v>
      </c>
      <c r="K6108" s="10">
        <v>0.17532083815603311</v>
      </c>
    </row>
    <row r="6109" spans="8:11" x14ac:dyDescent="0.55000000000000004">
      <c r="H6109" t="s">
        <v>60</v>
      </c>
      <c r="I6109" t="s">
        <v>33</v>
      </c>
      <c r="K6109" s="10">
        <v>0.78306697881725218</v>
      </c>
    </row>
    <row r="6110" spans="8:11" x14ac:dyDescent="0.55000000000000004">
      <c r="H6110" t="s">
        <v>62</v>
      </c>
      <c r="I6110" t="s">
        <v>33</v>
      </c>
      <c r="K6110" s="10">
        <v>4.1612183026714808E-2</v>
      </c>
    </row>
    <row r="6111" spans="8:11" x14ac:dyDescent="0.55000000000000004">
      <c r="H6111" t="s">
        <v>61</v>
      </c>
      <c r="I6111" t="s">
        <v>34</v>
      </c>
      <c r="K6111" s="10">
        <v>0.17532083815603311</v>
      </c>
    </row>
    <row r="6112" spans="8:11" x14ac:dyDescent="0.55000000000000004">
      <c r="H6112" t="s">
        <v>60</v>
      </c>
      <c r="I6112" t="s">
        <v>34</v>
      </c>
      <c r="K6112" s="10">
        <v>0.78306697881725218</v>
      </c>
    </row>
    <row r="6113" spans="2:11" x14ac:dyDescent="0.55000000000000004">
      <c r="H6113" t="s">
        <v>62</v>
      </c>
      <c r="I6113" t="s">
        <v>34</v>
      </c>
      <c r="K6113" s="10">
        <v>4.1612183026714808E-2</v>
      </c>
    </row>
    <row r="6114" spans="2:11" x14ac:dyDescent="0.55000000000000004">
      <c r="H6114" t="s">
        <v>61</v>
      </c>
      <c r="I6114" t="s">
        <v>35</v>
      </c>
      <c r="K6114" s="10">
        <v>0.17532083815603311</v>
      </c>
    </row>
    <row r="6115" spans="2:11" x14ac:dyDescent="0.55000000000000004">
      <c r="H6115" t="s">
        <v>60</v>
      </c>
      <c r="I6115" t="s">
        <v>35</v>
      </c>
      <c r="K6115" s="10">
        <v>0.78306697881725218</v>
      </c>
    </row>
    <row r="6116" spans="2:11" x14ac:dyDescent="0.55000000000000004">
      <c r="H6116" t="s">
        <v>62</v>
      </c>
      <c r="I6116" t="s">
        <v>35</v>
      </c>
      <c r="K6116" s="10">
        <v>4.1612183026714808E-2</v>
      </c>
    </row>
    <row r="6117" spans="2:11" x14ac:dyDescent="0.55000000000000004">
      <c r="H6117" t="s">
        <v>61</v>
      </c>
      <c r="I6117" t="s">
        <v>36</v>
      </c>
      <c r="K6117" s="10">
        <v>0.17532083815603311</v>
      </c>
    </row>
    <row r="6118" spans="2:11" x14ac:dyDescent="0.55000000000000004">
      <c r="H6118" t="s">
        <v>60</v>
      </c>
      <c r="I6118" t="s">
        <v>36</v>
      </c>
      <c r="K6118" s="10">
        <v>0.78306697881725218</v>
      </c>
    </row>
    <row r="6119" spans="2:11" x14ac:dyDescent="0.55000000000000004">
      <c r="H6119" t="s">
        <v>62</v>
      </c>
      <c r="I6119" t="s">
        <v>36</v>
      </c>
      <c r="K6119" s="10">
        <v>4.1612183026714808E-2</v>
      </c>
    </row>
    <row r="6120" spans="2:11" x14ac:dyDescent="0.55000000000000004">
      <c r="B6120" s="8"/>
      <c r="C6120" s="8"/>
      <c r="D6120" s="8"/>
      <c r="E6120" s="8"/>
      <c r="F6120" s="8"/>
      <c r="G6120" s="8"/>
      <c r="H6120" s="8"/>
      <c r="I6120" s="8"/>
      <c r="J6120" s="8"/>
      <c r="K6120" s="8"/>
    </row>
    <row r="6121" spans="2:11" x14ac:dyDescent="0.55000000000000004">
      <c r="B6121" s="8"/>
      <c r="C6121" s="8"/>
      <c r="D6121" s="8"/>
      <c r="E6121" s="8"/>
      <c r="F6121" s="8"/>
      <c r="G6121" s="8"/>
      <c r="H6121" s="8"/>
      <c r="I6121" s="8"/>
      <c r="J6121" s="8"/>
      <c r="K6121" s="8"/>
    </row>
    <row r="6122" spans="2:11" x14ac:dyDescent="0.55000000000000004">
      <c r="B6122" s="8"/>
      <c r="C6122" s="8"/>
      <c r="D6122" s="8"/>
      <c r="E6122" s="8"/>
      <c r="F6122" s="8"/>
      <c r="G6122" s="8"/>
      <c r="H6122" s="8"/>
      <c r="I6122" s="8"/>
      <c r="J6122" s="8"/>
      <c r="K6122" s="8"/>
    </row>
    <row r="6123" spans="2:11" x14ac:dyDescent="0.55000000000000004">
      <c r="B6123" s="8"/>
      <c r="C6123" s="8"/>
      <c r="D6123" s="8"/>
      <c r="E6123" s="8"/>
      <c r="F6123" s="8"/>
      <c r="G6123" s="8"/>
      <c r="H6123" s="8"/>
      <c r="I6123" s="8"/>
      <c r="J6123" s="8"/>
      <c r="K6123" s="8"/>
    </row>
    <row r="6124" spans="2:11" x14ac:dyDescent="0.55000000000000004">
      <c r="B6124" s="9" t="s">
        <v>7</v>
      </c>
      <c r="C6124" s="9"/>
      <c r="D6124" s="9"/>
      <c r="E6124" s="9"/>
      <c r="F6124" s="9"/>
      <c r="G6124" s="9"/>
      <c r="H6124" s="9"/>
      <c r="I6124" s="9"/>
      <c r="J6124" s="9"/>
      <c r="K6124" s="9"/>
    </row>
    <row r="6125" spans="2:11" x14ac:dyDescent="0.55000000000000004">
      <c r="B6125" s="4" t="s">
        <v>0</v>
      </c>
      <c r="C6125" s="4" t="s">
        <v>1</v>
      </c>
      <c r="D6125" s="4" t="s">
        <v>2</v>
      </c>
      <c r="E6125" s="4" t="s">
        <v>3</v>
      </c>
      <c r="F6125" s="4" t="s">
        <v>4</v>
      </c>
      <c r="G6125" s="4" t="s">
        <v>5</v>
      </c>
      <c r="H6125" s="4" t="s">
        <v>6</v>
      </c>
      <c r="I6125" s="4" t="s">
        <v>22</v>
      </c>
      <c r="J6125" s="4" t="s">
        <v>23</v>
      </c>
      <c r="K6125" s="4" t="s">
        <v>24</v>
      </c>
    </row>
    <row r="6126" spans="2:11" x14ac:dyDescent="0.55000000000000004">
      <c r="E6126" s="12" t="s">
        <v>8</v>
      </c>
      <c r="F6126" t="s">
        <v>56</v>
      </c>
      <c r="H6126" t="s">
        <v>61</v>
      </c>
      <c r="I6126" t="s">
        <v>9</v>
      </c>
      <c r="K6126" s="10">
        <v>0.10118265179191435</v>
      </c>
    </row>
    <row r="6127" spans="2:11" x14ac:dyDescent="0.55000000000000004">
      <c r="E6127" s="12" t="s">
        <v>8</v>
      </c>
      <c r="F6127" t="s">
        <v>56</v>
      </c>
      <c r="H6127" t="s">
        <v>61</v>
      </c>
      <c r="I6127" t="s">
        <v>10</v>
      </c>
      <c r="K6127" s="10">
        <v>4.7635140031270166E-2</v>
      </c>
    </row>
    <row r="6128" spans="2:11" x14ac:dyDescent="0.55000000000000004">
      <c r="E6128" s="12" t="s">
        <v>8</v>
      </c>
      <c r="F6128" t="s">
        <v>56</v>
      </c>
      <c r="H6128" t="s">
        <v>61</v>
      </c>
      <c r="I6128" t="s">
        <v>11</v>
      </c>
      <c r="K6128" s="10">
        <v>9.853734719598603E-2</v>
      </c>
    </row>
    <row r="6129" spans="5:11" x14ac:dyDescent="0.55000000000000004">
      <c r="E6129" s="12" t="s">
        <v>8</v>
      </c>
      <c r="F6129" t="s">
        <v>56</v>
      </c>
      <c r="H6129" t="s">
        <v>61</v>
      </c>
      <c r="I6129" t="s">
        <v>12</v>
      </c>
      <c r="K6129" s="10">
        <v>7.2522676427301758E-2</v>
      </c>
    </row>
    <row r="6130" spans="5:11" x14ac:dyDescent="0.55000000000000004">
      <c r="E6130" s="12" t="s">
        <v>8</v>
      </c>
      <c r="F6130" t="s">
        <v>56</v>
      </c>
      <c r="H6130" t="s">
        <v>61</v>
      </c>
      <c r="I6130" t="s">
        <v>13</v>
      </c>
      <c r="K6130" s="10">
        <v>4.5666186488417269E-2</v>
      </c>
    </row>
    <row r="6131" spans="5:11" x14ac:dyDescent="0.55000000000000004">
      <c r="E6131" s="12" t="s">
        <v>8</v>
      </c>
      <c r="F6131" t="s">
        <v>56</v>
      </c>
      <c r="H6131" t="s">
        <v>61</v>
      </c>
      <c r="I6131" t="s">
        <v>14</v>
      </c>
      <c r="K6131" s="10">
        <v>3.9396807655099203E-2</v>
      </c>
    </row>
    <row r="6132" spans="5:11" x14ac:dyDescent="0.55000000000000004">
      <c r="E6132" s="12" t="s">
        <v>8</v>
      </c>
      <c r="F6132" t="s">
        <v>56</v>
      </c>
      <c r="H6132" t="s">
        <v>61</v>
      </c>
      <c r="I6132" t="s">
        <v>15</v>
      </c>
      <c r="K6132" s="10">
        <v>4.9017864184254238E-2</v>
      </c>
    </row>
    <row r="6133" spans="5:11" x14ac:dyDescent="0.55000000000000004">
      <c r="E6133" s="12" t="s">
        <v>8</v>
      </c>
      <c r="F6133" t="s">
        <v>56</v>
      </c>
      <c r="H6133" t="s">
        <v>61</v>
      </c>
      <c r="I6133" t="s">
        <v>16</v>
      </c>
      <c r="K6133" s="10">
        <v>5.833885812597274E-2</v>
      </c>
    </row>
    <row r="6134" spans="5:11" x14ac:dyDescent="0.55000000000000004">
      <c r="E6134" s="12" t="s">
        <v>8</v>
      </c>
      <c r="F6134" t="s">
        <v>56</v>
      </c>
      <c r="H6134" t="s">
        <v>61</v>
      </c>
      <c r="I6134" t="s">
        <v>17</v>
      </c>
      <c r="K6134" s="10">
        <v>6.6497626085108702E-2</v>
      </c>
    </row>
    <row r="6135" spans="5:11" x14ac:dyDescent="0.55000000000000004">
      <c r="E6135" s="12" t="s">
        <v>8</v>
      </c>
      <c r="F6135" t="s">
        <v>56</v>
      </c>
      <c r="H6135" t="s">
        <v>61</v>
      </c>
      <c r="I6135" t="s">
        <v>18</v>
      </c>
      <c r="K6135" s="10">
        <v>0.11816885321193617</v>
      </c>
    </row>
    <row r="6136" spans="5:11" x14ac:dyDescent="0.55000000000000004">
      <c r="E6136" s="12" t="s">
        <v>8</v>
      </c>
      <c r="F6136" t="s">
        <v>56</v>
      </c>
      <c r="H6136" t="s">
        <v>61</v>
      </c>
      <c r="I6136" t="s">
        <v>19</v>
      </c>
      <c r="K6136" s="10">
        <v>4.5159836521962746E-2</v>
      </c>
    </row>
    <row r="6137" spans="5:11" x14ac:dyDescent="0.55000000000000004">
      <c r="E6137" s="12" t="s">
        <v>8</v>
      </c>
      <c r="F6137" t="s">
        <v>56</v>
      </c>
      <c r="H6137" t="s">
        <v>61</v>
      </c>
      <c r="I6137" t="s">
        <v>20</v>
      </c>
      <c r="K6137" s="10">
        <v>3.5859360549715801E-2</v>
      </c>
    </row>
    <row r="6138" spans="5:11" x14ac:dyDescent="0.55000000000000004">
      <c r="E6138" s="12" t="s">
        <v>8</v>
      </c>
      <c r="F6138" t="s">
        <v>56</v>
      </c>
      <c r="H6138" t="s">
        <v>61</v>
      </c>
      <c r="I6138" t="s">
        <v>21</v>
      </c>
      <c r="K6138" s="10">
        <v>7.9790337167732747E-2</v>
      </c>
    </row>
    <row r="6139" spans="5:11" x14ac:dyDescent="0.55000000000000004">
      <c r="E6139" s="12" t="s">
        <v>8</v>
      </c>
      <c r="F6139" t="s">
        <v>56</v>
      </c>
      <c r="H6139" t="s">
        <v>61</v>
      </c>
      <c r="I6139" t="s">
        <v>40</v>
      </c>
      <c r="K6139" s="10">
        <v>2.2769486002844508E-2</v>
      </c>
    </row>
    <row r="6140" spans="5:11" x14ac:dyDescent="0.55000000000000004">
      <c r="E6140" s="12" t="s">
        <v>8</v>
      </c>
      <c r="F6140" t="s">
        <v>56</v>
      </c>
      <c r="H6140" t="s">
        <v>61</v>
      </c>
      <c r="I6140" t="s">
        <v>41</v>
      </c>
      <c r="K6140" s="10">
        <v>1.5760861605347874E-2</v>
      </c>
    </row>
    <row r="6141" spans="5:11" x14ac:dyDescent="0.55000000000000004">
      <c r="E6141" s="12" t="s">
        <v>8</v>
      </c>
      <c r="F6141" t="s">
        <v>56</v>
      </c>
      <c r="H6141" t="s">
        <v>61</v>
      </c>
      <c r="I6141" t="s">
        <v>42</v>
      </c>
      <c r="K6141" s="10">
        <v>1.7777105890070487E-2</v>
      </c>
    </row>
    <row r="6142" spans="5:11" x14ac:dyDescent="0.55000000000000004">
      <c r="E6142" s="12" t="s">
        <v>8</v>
      </c>
      <c r="F6142" t="s">
        <v>56</v>
      </c>
      <c r="H6142" t="s">
        <v>61</v>
      </c>
      <c r="I6142" t="s">
        <v>43</v>
      </c>
      <c r="K6142" s="10">
        <v>1.3452484659966773E-2</v>
      </c>
    </row>
    <row r="6143" spans="5:11" x14ac:dyDescent="0.55000000000000004">
      <c r="E6143" s="12" t="s">
        <v>8</v>
      </c>
      <c r="F6143" t="s">
        <v>56</v>
      </c>
      <c r="H6143" t="s">
        <v>61</v>
      </c>
      <c r="I6143" t="s">
        <v>44</v>
      </c>
      <c r="K6143" s="10">
        <v>5.73441272799819E-2</v>
      </c>
    </row>
    <row r="6144" spans="5:11" x14ac:dyDescent="0.55000000000000004">
      <c r="E6144" s="12" t="s">
        <v>8</v>
      </c>
      <c r="F6144" t="s">
        <v>56</v>
      </c>
      <c r="H6144" t="s">
        <v>61</v>
      </c>
      <c r="I6144" t="s">
        <v>45</v>
      </c>
      <c r="K6144" s="10">
        <v>1.5122389125116542E-2</v>
      </c>
    </row>
    <row r="6145" spans="5:11" x14ac:dyDescent="0.55000000000000004">
      <c r="E6145" s="12" t="s">
        <v>8</v>
      </c>
      <c r="F6145" t="s">
        <v>56</v>
      </c>
      <c r="H6145" t="s">
        <v>61</v>
      </c>
      <c r="I6145" t="s">
        <v>46</v>
      </c>
      <c r="K6145" s="10">
        <v>0</v>
      </c>
    </row>
    <row r="6146" spans="5:11" x14ac:dyDescent="0.55000000000000004">
      <c r="E6146" s="12" t="s">
        <v>8</v>
      </c>
      <c r="F6146" t="s">
        <v>56</v>
      </c>
      <c r="H6146" t="s">
        <v>61</v>
      </c>
      <c r="I6146" t="s">
        <v>47</v>
      </c>
      <c r="K6146" s="10">
        <v>0</v>
      </c>
    </row>
    <row r="6147" spans="5:11" x14ac:dyDescent="0.55000000000000004">
      <c r="E6147" s="12" t="s">
        <v>8</v>
      </c>
      <c r="F6147" t="s">
        <v>56</v>
      </c>
      <c r="H6147" t="s">
        <v>61</v>
      </c>
      <c r="I6147" t="s">
        <v>48</v>
      </c>
      <c r="K6147" s="10">
        <v>0</v>
      </c>
    </row>
    <row r="6148" spans="5:11" x14ac:dyDescent="0.55000000000000004">
      <c r="E6148" s="12" t="s">
        <v>8</v>
      </c>
      <c r="F6148" t="s">
        <v>56</v>
      </c>
      <c r="H6148" t="s">
        <v>61</v>
      </c>
      <c r="I6148" t="s">
        <v>49</v>
      </c>
      <c r="K6148" s="10">
        <v>0</v>
      </c>
    </row>
    <row r="6149" spans="5:11" x14ac:dyDescent="0.55000000000000004">
      <c r="E6149" s="12" t="s">
        <v>8</v>
      </c>
      <c r="F6149" t="s">
        <v>56</v>
      </c>
      <c r="H6149" t="s">
        <v>61</v>
      </c>
      <c r="I6149" t="s">
        <v>50</v>
      </c>
      <c r="K6149" s="10">
        <v>0</v>
      </c>
    </row>
    <row r="6150" spans="5:11" x14ac:dyDescent="0.55000000000000004">
      <c r="E6150" s="12" t="s">
        <v>8</v>
      </c>
      <c r="F6150" t="s">
        <v>56</v>
      </c>
      <c r="H6150" t="s">
        <v>61</v>
      </c>
      <c r="I6150" t="s">
        <v>51</v>
      </c>
      <c r="K6150" s="10">
        <v>0</v>
      </c>
    </row>
    <row r="6151" spans="5:11" x14ac:dyDescent="0.55000000000000004">
      <c r="E6151" s="12" t="s">
        <v>8</v>
      </c>
      <c r="F6151" t="s">
        <v>56</v>
      </c>
      <c r="H6151" t="s">
        <v>60</v>
      </c>
      <c r="I6151" t="s">
        <v>9</v>
      </c>
      <c r="K6151" s="10">
        <v>2.3790312239833897E-2</v>
      </c>
    </row>
    <row r="6152" spans="5:11" x14ac:dyDescent="0.55000000000000004">
      <c r="E6152" s="12" t="s">
        <v>8</v>
      </c>
      <c r="F6152" t="s">
        <v>56</v>
      </c>
      <c r="H6152" t="s">
        <v>60</v>
      </c>
      <c r="I6152" t="s">
        <v>10</v>
      </c>
      <c r="K6152" s="10">
        <v>0.1422939730557635</v>
      </c>
    </row>
    <row r="6153" spans="5:11" x14ac:dyDescent="0.55000000000000004">
      <c r="E6153" s="12" t="s">
        <v>8</v>
      </c>
      <c r="F6153" t="s">
        <v>56</v>
      </c>
      <c r="H6153" t="s">
        <v>60</v>
      </c>
      <c r="I6153" t="s">
        <v>11</v>
      </c>
      <c r="K6153" s="10">
        <v>1.6635068223598927E-2</v>
      </c>
    </row>
    <row r="6154" spans="5:11" x14ac:dyDescent="0.55000000000000004">
      <c r="E6154" s="12" t="s">
        <v>8</v>
      </c>
      <c r="F6154" t="s">
        <v>56</v>
      </c>
      <c r="H6154" t="s">
        <v>60</v>
      </c>
      <c r="I6154" t="s">
        <v>12</v>
      </c>
      <c r="K6154" s="10">
        <v>4.8647055065158852E-2</v>
      </c>
    </row>
    <row r="6155" spans="5:11" x14ac:dyDescent="0.55000000000000004">
      <c r="E6155" s="12" t="s">
        <v>8</v>
      </c>
      <c r="F6155" t="s">
        <v>56</v>
      </c>
      <c r="H6155" t="s">
        <v>60</v>
      </c>
      <c r="I6155" t="s">
        <v>13</v>
      </c>
      <c r="K6155" s="10">
        <v>5.7694216999311668E-2</v>
      </c>
    </row>
    <row r="6156" spans="5:11" x14ac:dyDescent="0.55000000000000004">
      <c r="E6156" s="12" t="s">
        <v>8</v>
      </c>
      <c r="F6156" t="s">
        <v>56</v>
      </c>
      <c r="H6156" t="s">
        <v>60</v>
      </c>
      <c r="I6156" t="s">
        <v>14</v>
      </c>
      <c r="K6156" s="10">
        <v>7.6245199814611891E-2</v>
      </c>
    </row>
    <row r="6157" spans="5:11" x14ac:dyDescent="0.55000000000000004">
      <c r="E6157" s="12" t="s">
        <v>8</v>
      </c>
      <c r="F6157" t="s">
        <v>56</v>
      </c>
      <c r="H6157" t="s">
        <v>60</v>
      </c>
      <c r="I6157" t="s">
        <v>15</v>
      </c>
      <c r="K6157" s="10">
        <v>6.1821172777576108E-2</v>
      </c>
    </row>
    <row r="6158" spans="5:11" x14ac:dyDescent="0.55000000000000004">
      <c r="E6158" s="12" t="s">
        <v>8</v>
      </c>
      <c r="F6158" t="s">
        <v>56</v>
      </c>
      <c r="H6158" t="s">
        <v>60</v>
      </c>
      <c r="I6158" t="s">
        <v>16</v>
      </c>
      <c r="K6158" s="10">
        <v>3.0808538860454898E-2</v>
      </c>
    </row>
    <row r="6159" spans="5:11" x14ac:dyDescent="0.55000000000000004">
      <c r="E6159" s="12" t="s">
        <v>8</v>
      </c>
      <c r="F6159" t="s">
        <v>56</v>
      </c>
      <c r="H6159" t="s">
        <v>60</v>
      </c>
      <c r="I6159" t="s">
        <v>17</v>
      </c>
      <c r="K6159" s="10">
        <v>8.0877282698811018E-2</v>
      </c>
    </row>
    <row r="6160" spans="5:11" x14ac:dyDescent="0.55000000000000004">
      <c r="E6160" s="12" t="s">
        <v>8</v>
      </c>
      <c r="F6160" t="s">
        <v>56</v>
      </c>
      <c r="H6160" t="s">
        <v>60</v>
      </c>
      <c r="I6160" t="s">
        <v>18</v>
      </c>
      <c r="K6160" s="10">
        <v>9.9476512460688074E-2</v>
      </c>
    </row>
    <row r="6161" spans="5:11" x14ac:dyDescent="0.55000000000000004">
      <c r="E6161" s="12" t="s">
        <v>8</v>
      </c>
      <c r="F6161" t="s">
        <v>56</v>
      </c>
      <c r="H6161" t="s">
        <v>60</v>
      </c>
      <c r="I6161" t="s">
        <v>19</v>
      </c>
      <c r="K6161" s="10">
        <v>3.5542651922997916E-2</v>
      </c>
    </row>
    <row r="6162" spans="5:11" x14ac:dyDescent="0.55000000000000004">
      <c r="E6162" s="12" t="s">
        <v>8</v>
      </c>
      <c r="F6162" t="s">
        <v>56</v>
      </c>
      <c r="H6162" t="s">
        <v>60</v>
      </c>
      <c r="I6162" t="s">
        <v>20</v>
      </c>
      <c r="K6162" s="10">
        <v>7.8713377673955517E-2</v>
      </c>
    </row>
    <row r="6163" spans="5:11" x14ac:dyDescent="0.55000000000000004">
      <c r="E6163" s="12" t="s">
        <v>8</v>
      </c>
      <c r="F6163" t="s">
        <v>56</v>
      </c>
      <c r="H6163" t="s">
        <v>60</v>
      </c>
      <c r="I6163" t="s">
        <v>21</v>
      </c>
      <c r="K6163" s="10">
        <v>0.10691664272255691</v>
      </c>
    </row>
    <row r="6164" spans="5:11" x14ac:dyDescent="0.55000000000000004">
      <c r="E6164" s="12" t="s">
        <v>8</v>
      </c>
      <c r="F6164" t="s">
        <v>56</v>
      </c>
      <c r="H6164" t="s">
        <v>60</v>
      </c>
      <c r="I6164" t="s">
        <v>40</v>
      </c>
      <c r="K6164" s="10">
        <v>4.1836454705966648E-2</v>
      </c>
    </row>
    <row r="6165" spans="5:11" x14ac:dyDescent="0.55000000000000004">
      <c r="E6165" s="12" t="s">
        <v>8</v>
      </c>
      <c r="F6165" t="s">
        <v>56</v>
      </c>
      <c r="H6165" t="s">
        <v>60</v>
      </c>
      <c r="I6165" t="s">
        <v>41</v>
      </c>
      <c r="K6165" s="10">
        <v>1.3955980231800058E-2</v>
      </c>
    </row>
    <row r="6166" spans="5:11" x14ac:dyDescent="0.55000000000000004">
      <c r="E6166" s="12" t="s">
        <v>8</v>
      </c>
      <c r="F6166" t="s">
        <v>56</v>
      </c>
      <c r="H6166" t="s">
        <v>60</v>
      </c>
      <c r="I6166" t="s">
        <v>42</v>
      </c>
      <c r="K6166" s="10">
        <v>3.292806762495297E-2</v>
      </c>
    </row>
    <row r="6167" spans="5:11" x14ac:dyDescent="0.55000000000000004">
      <c r="E6167" s="12" t="s">
        <v>8</v>
      </c>
      <c r="F6167" t="s">
        <v>56</v>
      </c>
      <c r="H6167" t="s">
        <v>60</v>
      </c>
      <c r="I6167" t="s">
        <v>43</v>
      </c>
      <c r="K6167" s="10">
        <v>2.5539322344388615E-2</v>
      </c>
    </row>
    <row r="6168" spans="5:11" x14ac:dyDescent="0.55000000000000004">
      <c r="E6168" s="12" t="s">
        <v>8</v>
      </c>
      <c r="F6168" t="s">
        <v>56</v>
      </c>
      <c r="H6168" t="s">
        <v>60</v>
      </c>
      <c r="I6168" t="s">
        <v>44</v>
      </c>
      <c r="K6168" s="10">
        <v>8.2949334856256256E-3</v>
      </c>
    </row>
    <row r="6169" spans="5:11" x14ac:dyDescent="0.55000000000000004">
      <c r="E6169" s="12" t="s">
        <v>8</v>
      </c>
      <c r="F6169" t="s">
        <v>56</v>
      </c>
      <c r="H6169" t="s">
        <v>60</v>
      </c>
      <c r="I6169" t="s">
        <v>45</v>
      </c>
      <c r="K6169" s="10">
        <v>1.7983237091946935E-2</v>
      </c>
    </row>
    <row r="6170" spans="5:11" x14ac:dyDescent="0.55000000000000004">
      <c r="E6170" s="12" t="s">
        <v>8</v>
      </c>
      <c r="F6170" t="s">
        <v>56</v>
      </c>
      <c r="H6170" t="s">
        <v>60</v>
      </c>
      <c r="I6170" t="s">
        <v>46</v>
      </c>
      <c r="K6170" s="10">
        <v>0</v>
      </c>
    </row>
    <row r="6171" spans="5:11" x14ac:dyDescent="0.55000000000000004">
      <c r="E6171" s="12" t="s">
        <v>8</v>
      </c>
      <c r="F6171" t="s">
        <v>56</v>
      </c>
      <c r="H6171" t="s">
        <v>60</v>
      </c>
      <c r="I6171" t="s">
        <v>47</v>
      </c>
      <c r="K6171" s="10">
        <v>0</v>
      </c>
    </row>
    <row r="6172" spans="5:11" x14ac:dyDescent="0.55000000000000004">
      <c r="E6172" s="12" t="s">
        <v>8</v>
      </c>
      <c r="F6172" t="s">
        <v>56</v>
      </c>
      <c r="H6172" t="s">
        <v>60</v>
      </c>
      <c r="I6172" t="s">
        <v>48</v>
      </c>
      <c r="K6172" s="10">
        <v>0</v>
      </c>
    </row>
    <row r="6173" spans="5:11" x14ac:dyDescent="0.55000000000000004">
      <c r="E6173" s="12" t="s">
        <v>8</v>
      </c>
      <c r="F6173" t="s">
        <v>56</v>
      </c>
      <c r="H6173" t="s">
        <v>60</v>
      </c>
      <c r="I6173" t="s">
        <v>49</v>
      </c>
      <c r="K6173" s="10">
        <v>0</v>
      </c>
    </row>
    <row r="6174" spans="5:11" x14ac:dyDescent="0.55000000000000004">
      <c r="E6174" s="12" t="s">
        <v>8</v>
      </c>
      <c r="F6174" t="s">
        <v>56</v>
      </c>
      <c r="H6174" t="s">
        <v>60</v>
      </c>
      <c r="I6174" t="s">
        <v>50</v>
      </c>
      <c r="K6174" s="10">
        <v>0</v>
      </c>
    </row>
    <row r="6175" spans="5:11" x14ac:dyDescent="0.55000000000000004">
      <c r="E6175" s="12" t="s">
        <v>8</v>
      </c>
      <c r="F6175" t="s">
        <v>56</v>
      </c>
      <c r="H6175" t="s">
        <v>60</v>
      </c>
      <c r="I6175" t="s">
        <v>51</v>
      </c>
      <c r="K6175" s="10">
        <v>0</v>
      </c>
    </row>
    <row r="6176" spans="5:11" x14ac:dyDescent="0.55000000000000004">
      <c r="E6176" s="12" t="s">
        <v>8</v>
      </c>
      <c r="F6176" t="s">
        <v>56</v>
      </c>
      <c r="H6176" t="s">
        <v>62</v>
      </c>
      <c r="I6176" t="s">
        <v>9</v>
      </c>
      <c r="K6176" s="10">
        <v>0.139051924866092</v>
      </c>
    </row>
    <row r="6177" spans="5:11" x14ac:dyDescent="0.55000000000000004">
      <c r="E6177" s="12" t="s">
        <v>8</v>
      </c>
      <c r="F6177" t="s">
        <v>56</v>
      </c>
      <c r="H6177" t="s">
        <v>62</v>
      </c>
      <c r="I6177" t="s">
        <v>10</v>
      </c>
      <c r="K6177" s="10">
        <v>0.13116988853456629</v>
      </c>
    </row>
    <row r="6178" spans="5:11" x14ac:dyDescent="0.55000000000000004">
      <c r="E6178" s="12" t="s">
        <v>8</v>
      </c>
      <c r="F6178" t="s">
        <v>56</v>
      </c>
      <c r="H6178" t="s">
        <v>62</v>
      </c>
      <c r="I6178" t="s">
        <v>11</v>
      </c>
      <c r="K6178" s="10">
        <v>0.10373571599523423</v>
      </c>
    </row>
    <row r="6179" spans="5:11" x14ac:dyDescent="0.55000000000000004">
      <c r="E6179" s="12" t="s">
        <v>8</v>
      </c>
      <c r="F6179" t="s">
        <v>56</v>
      </c>
      <c r="H6179" t="s">
        <v>62</v>
      </c>
      <c r="I6179" t="s">
        <v>12</v>
      </c>
      <c r="K6179" s="10">
        <v>0.12535945805015086</v>
      </c>
    </row>
    <row r="6180" spans="5:11" x14ac:dyDescent="0.55000000000000004">
      <c r="E6180" s="12" t="s">
        <v>8</v>
      </c>
      <c r="F6180" t="s">
        <v>56</v>
      </c>
      <c r="H6180" t="s">
        <v>62</v>
      </c>
      <c r="I6180" t="s">
        <v>13</v>
      </c>
      <c r="K6180" s="10">
        <v>3.2506295090877421E-2</v>
      </c>
    </row>
    <row r="6181" spans="5:11" x14ac:dyDescent="0.55000000000000004">
      <c r="E6181" s="12" t="s">
        <v>8</v>
      </c>
      <c r="F6181" t="s">
        <v>56</v>
      </c>
      <c r="H6181" t="s">
        <v>62</v>
      </c>
      <c r="I6181" t="s">
        <v>14</v>
      </c>
      <c r="K6181" s="10">
        <v>8.2945830398501952E-2</v>
      </c>
    </row>
    <row r="6182" spans="5:11" x14ac:dyDescent="0.55000000000000004">
      <c r="E6182" s="12" t="s">
        <v>8</v>
      </c>
      <c r="F6182" t="s">
        <v>56</v>
      </c>
      <c r="H6182" t="s">
        <v>62</v>
      </c>
      <c r="I6182" t="s">
        <v>15</v>
      </c>
      <c r="K6182" s="10">
        <v>4.9687929496304142E-2</v>
      </c>
    </row>
    <row r="6183" spans="5:11" x14ac:dyDescent="0.55000000000000004">
      <c r="E6183" s="12" t="s">
        <v>8</v>
      </c>
      <c r="F6183" t="s">
        <v>56</v>
      </c>
      <c r="H6183" t="s">
        <v>62</v>
      </c>
      <c r="I6183" t="s">
        <v>16</v>
      </c>
      <c r="K6183" s="10">
        <v>6.4193570809082751E-2</v>
      </c>
    </row>
    <row r="6184" spans="5:11" x14ac:dyDescent="0.55000000000000004">
      <c r="E6184" s="12" t="s">
        <v>8</v>
      </c>
      <c r="F6184" t="s">
        <v>56</v>
      </c>
      <c r="H6184" t="s">
        <v>62</v>
      </c>
      <c r="I6184" t="s">
        <v>17</v>
      </c>
      <c r="K6184" s="10">
        <v>6.4623120415171098E-2</v>
      </c>
    </row>
    <row r="6185" spans="5:11" x14ac:dyDescent="0.55000000000000004">
      <c r="E6185" s="12" t="s">
        <v>8</v>
      </c>
      <c r="F6185" t="s">
        <v>56</v>
      </c>
      <c r="H6185" t="s">
        <v>62</v>
      </c>
      <c r="I6185" t="s">
        <v>18</v>
      </c>
      <c r="K6185" s="10">
        <v>6.4253529151102592E-2</v>
      </c>
    </row>
    <row r="6186" spans="5:11" x14ac:dyDescent="0.55000000000000004">
      <c r="E6186" s="12" t="s">
        <v>8</v>
      </c>
      <c r="F6186" t="s">
        <v>56</v>
      </c>
      <c r="H6186" t="s">
        <v>62</v>
      </c>
      <c r="I6186" t="s">
        <v>19</v>
      </c>
      <c r="K6186" s="10">
        <v>4.5277878786142055E-2</v>
      </c>
    </row>
    <row r="6187" spans="5:11" x14ac:dyDescent="0.55000000000000004">
      <c r="E6187" s="12" t="s">
        <v>8</v>
      </c>
      <c r="F6187" t="s">
        <v>56</v>
      </c>
      <c r="H6187" t="s">
        <v>62</v>
      </c>
      <c r="I6187" t="s">
        <v>20</v>
      </c>
      <c r="K6187" s="10">
        <v>1.1692052620519972E-2</v>
      </c>
    </row>
    <row r="6188" spans="5:11" x14ac:dyDescent="0.55000000000000004">
      <c r="E6188" s="12" t="s">
        <v>8</v>
      </c>
      <c r="F6188" t="s">
        <v>56</v>
      </c>
      <c r="H6188" t="s">
        <v>62</v>
      </c>
      <c r="I6188" t="s">
        <v>21</v>
      </c>
      <c r="K6188" s="10">
        <v>8.5502805786254577E-2</v>
      </c>
    </row>
    <row r="6189" spans="5:11" x14ac:dyDescent="0.55000000000000004">
      <c r="E6189" s="12" t="s">
        <v>8</v>
      </c>
      <c r="F6189" t="s">
        <v>56</v>
      </c>
      <c r="H6189" t="s">
        <v>62</v>
      </c>
      <c r="I6189" t="s">
        <v>40</v>
      </c>
      <c r="K6189" s="10">
        <v>0</v>
      </c>
    </row>
    <row r="6190" spans="5:11" x14ac:dyDescent="0.55000000000000004">
      <c r="E6190" s="12" t="s">
        <v>8</v>
      </c>
      <c r="F6190" t="s">
        <v>56</v>
      </c>
      <c r="H6190" t="s">
        <v>62</v>
      </c>
      <c r="I6190" t="s">
        <v>41</v>
      </c>
      <c r="K6190" s="10">
        <v>0</v>
      </c>
    </row>
    <row r="6191" spans="5:11" x14ac:dyDescent="0.55000000000000004">
      <c r="E6191" s="12" t="s">
        <v>8</v>
      </c>
      <c r="F6191" t="s">
        <v>56</v>
      </c>
      <c r="H6191" t="s">
        <v>62</v>
      </c>
      <c r="I6191" t="s">
        <v>42</v>
      </c>
      <c r="K6191" s="10">
        <v>0</v>
      </c>
    </row>
    <row r="6192" spans="5:11" x14ac:dyDescent="0.55000000000000004">
      <c r="E6192" s="12" t="s">
        <v>8</v>
      </c>
      <c r="F6192" t="s">
        <v>56</v>
      </c>
      <c r="H6192" t="s">
        <v>62</v>
      </c>
      <c r="I6192" t="s">
        <v>43</v>
      </c>
      <c r="K6192" s="10">
        <v>0</v>
      </c>
    </row>
    <row r="6193" spans="5:11" x14ac:dyDescent="0.55000000000000004">
      <c r="E6193" s="12" t="s">
        <v>8</v>
      </c>
      <c r="F6193" t="s">
        <v>56</v>
      </c>
      <c r="H6193" t="s">
        <v>62</v>
      </c>
      <c r="I6193" t="s">
        <v>44</v>
      </c>
      <c r="K6193" s="10">
        <v>0</v>
      </c>
    </row>
    <row r="6194" spans="5:11" x14ac:dyDescent="0.55000000000000004">
      <c r="E6194" s="12" t="s">
        <v>8</v>
      </c>
      <c r="F6194" t="s">
        <v>56</v>
      </c>
      <c r="H6194" t="s">
        <v>62</v>
      </c>
      <c r="I6194" t="s">
        <v>45</v>
      </c>
      <c r="K6194" s="10">
        <v>0</v>
      </c>
    </row>
    <row r="6195" spans="5:11" x14ac:dyDescent="0.55000000000000004">
      <c r="E6195" s="12" t="s">
        <v>8</v>
      </c>
      <c r="F6195" t="s">
        <v>56</v>
      </c>
      <c r="H6195" t="s">
        <v>62</v>
      </c>
      <c r="I6195" t="s">
        <v>46</v>
      </c>
      <c r="K6195" s="10">
        <v>0</v>
      </c>
    </row>
    <row r="6196" spans="5:11" x14ac:dyDescent="0.55000000000000004">
      <c r="E6196" s="12" t="s">
        <v>8</v>
      </c>
      <c r="F6196" t="s">
        <v>56</v>
      </c>
      <c r="H6196" t="s">
        <v>62</v>
      </c>
      <c r="I6196" t="s">
        <v>47</v>
      </c>
      <c r="K6196" s="10">
        <v>0</v>
      </c>
    </row>
    <row r="6197" spans="5:11" x14ac:dyDescent="0.55000000000000004">
      <c r="E6197" s="12" t="s">
        <v>8</v>
      </c>
      <c r="F6197" t="s">
        <v>56</v>
      </c>
      <c r="H6197" t="s">
        <v>62</v>
      </c>
      <c r="I6197" t="s">
        <v>48</v>
      </c>
      <c r="K6197" s="10">
        <v>0</v>
      </c>
    </row>
    <row r="6198" spans="5:11" x14ac:dyDescent="0.55000000000000004">
      <c r="E6198" s="12" t="s">
        <v>8</v>
      </c>
      <c r="F6198" t="s">
        <v>56</v>
      </c>
      <c r="H6198" t="s">
        <v>62</v>
      </c>
      <c r="I6198" t="s">
        <v>49</v>
      </c>
      <c r="K6198" s="10">
        <v>0</v>
      </c>
    </row>
    <row r="6199" spans="5:11" x14ac:dyDescent="0.55000000000000004">
      <c r="E6199" s="12" t="s">
        <v>8</v>
      </c>
      <c r="F6199" t="s">
        <v>56</v>
      </c>
      <c r="H6199" t="s">
        <v>62</v>
      </c>
      <c r="I6199" t="s">
        <v>50</v>
      </c>
      <c r="K6199" s="10">
        <v>0</v>
      </c>
    </row>
    <row r="6200" spans="5:11" x14ac:dyDescent="0.55000000000000004">
      <c r="E6200" s="12" t="s">
        <v>8</v>
      </c>
      <c r="F6200" t="s">
        <v>56</v>
      </c>
      <c r="H6200" t="s">
        <v>62</v>
      </c>
      <c r="I6200" t="s">
        <v>51</v>
      </c>
      <c r="K6200" s="10">
        <v>0</v>
      </c>
    </row>
    <row r="6201" spans="5:11" x14ac:dyDescent="0.55000000000000004">
      <c r="E6201" s="12" t="s">
        <v>8</v>
      </c>
      <c r="H6201" t="s">
        <v>61</v>
      </c>
      <c r="I6201" t="s">
        <v>9</v>
      </c>
      <c r="K6201" s="10">
        <v>6.1691800412643938E-2</v>
      </c>
    </row>
    <row r="6202" spans="5:11" x14ac:dyDescent="0.55000000000000004">
      <c r="E6202" s="12" t="s">
        <v>8</v>
      </c>
      <c r="H6202" t="s">
        <v>61</v>
      </c>
      <c r="I6202" t="s">
        <v>10</v>
      </c>
      <c r="K6202" s="10">
        <v>0.10367772475007027</v>
      </c>
    </row>
    <row r="6203" spans="5:11" x14ac:dyDescent="0.55000000000000004">
      <c r="E6203" s="12" t="s">
        <v>8</v>
      </c>
      <c r="H6203" t="s">
        <v>61</v>
      </c>
      <c r="I6203" t="s">
        <v>11</v>
      </c>
      <c r="K6203" s="10">
        <v>2.979264185550394E-2</v>
      </c>
    </row>
    <row r="6204" spans="5:11" x14ac:dyDescent="0.55000000000000004">
      <c r="E6204" s="12" t="s">
        <v>8</v>
      </c>
      <c r="H6204" t="s">
        <v>61</v>
      </c>
      <c r="I6204" t="s">
        <v>12</v>
      </c>
      <c r="K6204" s="10">
        <v>7.0971443414097835E-2</v>
      </c>
    </row>
    <row r="6205" spans="5:11" x14ac:dyDescent="0.55000000000000004">
      <c r="E6205" s="12" t="s">
        <v>8</v>
      </c>
      <c r="H6205" t="s">
        <v>61</v>
      </c>
      <c r="I6205" t="s">
        <v>13</v>
      </c>
      <c r="K6205" s="10">
        <v>7.1182108402834163E-2</v>
      </c>
    </row>
    <row r="6206" spans="5:11" x14ac:dyDescent="0.55000000000000004">
      <c r="E6206" s="12" t="s">
        <v>8</v>
      </c>
      <c r="H6206" t="s">
        <v>61</v>
      </c>
      <c r="I6206" t="s">
        <v>14</v>
      </c>
      <c r="K6206" s="10">
        <v>3.8617564219739595E-2</v>
      </c>
    </row>
    <row r="6207" spans="5:11" x14ac:dyDescent="0.55000000000000004">
      <c r="E6207" s="12" t="s">
        <v>8</v>
      </c>
      <c r="H6207" t="s">
        <v>61</v>
      </c>
      <c r="I6207" t="s">
        <v>15</v>
      </c>
      <c r="K6207" s="10">
        <v>8.6921168880315813E-2</v>
      </c>
    </row>
    <row r="6208" spans="5:11" x14ac:dyDescent="0.55000000000000004">
      <c r="E6208" s="12" t="s">
        <v>8</v>
      </c>
      <c r="H6208" t="s">
        <v>61</v>
      </c>
      <c r="I6208" t="s">
        <v>16</v>
      </c>
      <c r="K6208" s="10">
        <v>2.8572929940300404E-2</v>
      </c>
    </row>
    <row r="6209" spans="5:11" x14ac:dyDescent="0.55000000000000004">
      <c r="E6209" s="12" t="s">
        <v>8</v>
      </c>
      <c r="H6209" t="s">
        <v>61</v>
      </c>
      <c r="I6209" t="s">
        <v>17</v>
      </c>
      <c r="K6209" s="10">
        <v>6.0734023466204379E-2</v>
      </c>
    </row>
    <row r="6210" spans="5:11" x14ac:dyDescent="0.55000000000000004">
      <c r="E6210" s="12" t="s">
        <v>8</v>
      </c>
      <c r="H6210" t="s">
        <v>61</v>
      </c>
      <c r="I6210" t="s">
        <v>18</v>
      </c>
      <c r="K6210" s="10">
        <v>0.11496943139996224</v>
      </c>
    </row>
    <row r="6211" spans="5:11" x14ac:dyDescent="0.55000000000000004">
      <c r="E6211" s="12" t="s">
        <v>8</v>
      </c>
      <c r="H6211" t="s">
        <v>61</v>
      </c>
      <c r="I6211" t="s">
        <v>19</v>
      </c>
      <c r="K6211" s="10">
        <v>4.5590854931388473E-2</v>
      </c>
    </row>
    <row r="6212" spans="5:11" x14ac:dyDescent="0.55000000000000004">
      <c r="E6212" s="12" t="s">
        <v>8</v>
      </c>
      <c r="H6212" t="s">
        <v>61</v>
      </c>
      <c r="I6212" t="s">
        <v>20</v>
      </c>
      <c r="K6212" s="10">
        <v>9.9384729821890241E-2</v>
      </c>
    </row>
    <row r="6213" spans="5:11" x14ac:dyDescent="0.55000000000000004">
      <c r="E6213" s="12" t="s">
        <v>8</v>
      </c>
      <c r="H6213" t="s">
        <v>61</v>
      </c>
      <c r="I6213" t="s">
        <v>21</v>
      </c>
      <c r="K6213" s="10">
        <v>1.7427032587300328E-2</v>
      </c>
    </row>
    <row r="6214" spans="5:11" x14ac:dyDescent="0.55000000000000004">
      <c r="E6214" s="12" t="s">
        <v>8</v>
      </c>
      <c r="H6214" t="s">
        <v>61</v>
      </c>
      <c r="I6214" t="s">
        <v>40</v>
      </c>
      <c r="K6214" s="10">
        <v>4.2268121864157411E-2</v>
      </c>
    </row>
    <row r="6215" spans="5:11" x14ac:dyDescent="0.55000000000000004">
      <c r="E6215" s="12" t="s">
        <v>8</v>
      </c>
      <c r="H6215" t="s">
        <v>61</v>
      </c>
      <c r="I6215" t="s">
        <v>41</v>
      </c>
      <c r="K6215" s="10">
        <v>3.3191350951115743E-2</v>
      </c>
    </row>
    <row r="6216" spans="5:11" x14ac:dyDescent="0.55000000000000004">
      <c r="E6216" s="12" t="s">
        <v>8</v>
      </c>
      <c r="H6216" t="s">
        <v>61</v>
      </c>
      <c r="I6216" t="s">
        <v>42</v>
      </c>
      <c r="K6216" s="10">
        <v>1.3717638996424744E-2</v>
      </c>
    </row>
    <row r="6217" spans="5:11" x14ac:dyDescent="0.55000000000000004">
      <c r="E6217" s="12" t="s">
        <v>8</v>
      </c>
      <c r="H6217" t="s">
        <v>61</v>
      </c>
      <c r="I6217" t="s">
        <v>43</v>
      </c>
      <c r="K6217" s="10">
        <v>1.1628087738366181E-2</v>
      </c>
    </row>
    <row r="6218" spans="5:11" x14ac:dyDescent="0.55000000000000004">
      <c r="E6218" s="12" t="s">
        <v>8</v>
      </c>
      <c r="H6218" t="s">
        <v>61</v>
      </c>
      <c r="I6218" t="s">
        <v>44</v>
      </c>
      <c r="K6218" s="10">
        <v>4.148299296179065E-2</v>
      </c>
    </row>
    <row r="6219" spans="5:11" x14ac:dyDescent="0.55000000000000004">
      <c r="E6219" s="12" t="s">
        <v>8</v>
      </c>
      <c r="H6219" t="s">
        <v>61</v>
      </c>
      <c r="I6219" t="s">
        <v>45</v>
      </c>
      <c r="K6219" s="10">
        <v>2.8178353405893586E-2</v>
      </c>
    </row>
    <row r="6220" spans="5:11" x14ac:dyDescent="0.55000000000000004">
      <c r="E6220" s="12" t="s">
        <v>8</v>
      </c>
      <c r="H6220" t="s">
        <v>61</v>
      </c>
      <c r="I6220" t="s">
        <v>46</v>
      </c>
      <c r="K6220" s="10">
        <v>0</v>
      </c>
    </row>
    <row r="6221" spans="5:11" x14ac:dyDescent="0.55000000000000004">
      <c r="E6221" s="12" t="s">
        <v>8</v>
      </c>
      <c r="H6221" t="s">
        <v>61</v>
      </c>
      <c r="I6221" t="s">
        <v>47</v>
      </c>
      <c r="K6221" s="10">
        <v>0</v>
      </c>
    </row>
    <row r="6222" spans="5:11" x14ac:dyDescent="0.55000000000000004">
      <c r="E6222" s="12" t="s">
        <v>8</v>
      </c>
      <c r="H6222" t="s">
        <v>61</v>
      </c>
      <c r="I6222" t="s">
        <v>48</v>
      </c>
      <c r="K6222" s="10">
        <v>0</v>
      </c>
    </row>
    <row r="6223" spans="5:11" x14ac:dyDescent="0.55000000000000004">
      <c r="E6223" s="12" t="s">
        <v>8</v>
      </c>
      <c r="H6223" t="s">
        <v>61</v>
      </c>
      <c r="I6223" t="s">
        <v>49</v>
      </c>
      <c r="K6223" s="10">
        <v>0</v>
      </c>
    </row>
    <row r="6224" spans="5:11" x14ac:dyDescent="0.55000000000000004">
      <c r="E6224" s="12" t="s">
        <v>8</v>
      </c>
      <c r="H6224" t="s">
        <v>61</v>
      </c>
      <c r="I6224" t="s">
        <v>50</v>
      </c>
      <c r="K6224" s="10">
        <v>0</v>
      </c>
    </row>
    <row r="6225" spans="5:11" x14ac:dyDescent="0.55000000000000004">
      <c r="E6225" s="12" t="s">
        <v>8</v>
      </c>
      <c r="H6225" t="s">
        <v>61</v>
      </c>
      <c r="I6225" t="s">
        <v>51</v>
      </c>
      <c r="K6225" s="10">
        <v>0</v>
      </c>
    </row>
    <row r="6226" spans="5:11" x14ac:dyDescent="0.55000000000000004">
      <c r="E6226" s="12" t="s">
        <v>8</v>
      </c>
      <c r="H6226" t="s">
        <v>60</v>
      </c>
      <c r="I6226" t="s">
        <v>9</v>
      </c>
      <c r="K6226" s="10">
        <v>5.1895148778772823E-3</v>
      </c>
    </row>
    <row r="6227" spans="5:11" x14ac:dyDescent="0.55000000000000004">
      <c r="E6227" s="12" t="s">
        <v>8</v>
      </c>
      <c r="H6227" t="s">
        <v>60</v>
      </c>
      <c r="I6227" t="s">
        <v>10</v>
      </c>
      <c r="K6227" s="10">
        <v>6.0580789135706303E-2</v>
      </c>
    </row>
    <row r="6228" spans="5:11" x14ac:dyDescent="0.55000000000000004">
      <c r="E6228" s="12" t="s">
        <v>8</v>
      </c>
      <c r="H6228" t="s">
        <v>60</v>
      </c>
      <c r="I6228" t="s">
        <v>11</v>
      </c>
      <c r="K6228" s="10">
        <v>8.0677545640270312E-2</v>
      </c>
    </row>
    <row r="6229" spans="5:11" x14ac:dyDescent="0.55000000000000004">
      <c r="E6229" s="12" t="s">
        <v>8</v>
      </c>
      <c r="H6229" t="s">
        <v>60</v>
      </c>
      <c r="I6229" t="s">
        <v>12</v>
      </c>
      <c r="K6229" s="10">
        <v>5.5226866335153009E-2</v>
      </c>
    </row>
    <row r="6230" spans="5:11" x14ac:dyDescent="0.55000000000000004">
      <c r="E6230" s="12" t="s">
        <v>8</v>
      </c>
      <c r="H6230" t="s">
        <v>60</v>
      </c>
      <c r="I6230" t="s">
        <v>13</v>
      </c>
      <c r="K6230" s="10">
        <v>3.2558219857857534E-2</v>
      </c>
    </row>
    <row r="6231" spans="5:11" x14ac:dyDescent="0.55000000000000004">
      <c r="E6231" s="12" t="s">
        <v>8</v>
      </c>
      <c r="H6231" t="s">
        <v>60</v>
      </c>
      <c r="I6231" t="s">
        <v>14</v>
      </c>
      <c r="K6231" s="10">
        <v>8.9723409149911934E-2</v>
      </c>
    </row>
    <row r="6232" spans="5:11" x14ac:dyDescent="0.55000000000000004">
      <c r="E6232" s="12" t="s">
        <v>8</v>
      </c>
      <c r="H6232" t="s">
        <v>60</v>
      </c>
      <c r="I6232" t="s">
        <v>15</v>
      </c>
      <c r="K6232" s="10">
        <v>4.9376782744496459E-2</v>
      </c>
    </row>
    <row r="6233" spans="5:11" x14ac:dyDescent="0.55000000000000004">
      <c r="E6233" s="12" t="s">
        <v>8</v>
      </c>
      <c r="H6233" t="s">
        <v>60</v>
      </c>
      <c r="I6233" t="s">
        <v>16</v>
      </c>
      <c r="K6233" s="10">
        <v>5.6013126421831198E-2</v>
      </c>
    </row>
    <row r="6234" spans="5:11" x14ac:dyDescent="0.55000000000000004">
      <c r="E6234" s="12" t="s">
        <v>8</v>
      </c>
      <c r="H6234" t="s">
        <v>60</v>
      </c>
      <c r="I6234" t="s">
        <v>17</v>
      </c>
      <c r="K6234" s="10">
        <v>6.7175634603375445E-2</v>
      </c>
    </row>
    <row r="6235" spans="5:11" x14ac:dyDescent="0.55000000000000004">
      <c r="E6235" s="12" t="s">
        <v>8</v>
      </c>
      <c r="H6235" t="s">
        <v>60</v>
      </c>
      <c r="I6235" t="s">
        <v>18</v>
      </c>
      <c r="K6235" s="10">
        <v>0.11146863750623043</v>
      </c>
    </row>
    <row r="6236" spans="5:11" x14ac:dyDescent="0.55000000000000004">
      <c r="E6236" s="12" t="s">
        <v>8</v>
      </c>
      <c r="H6236" t="s">
        <v>60</v>
      </c>
      <c r="I6236" t="s">
        <v>19</v>
      </c>
      <c r="K6236" s="10">
        <v>0.11598004292958862</v>
      </c>
    </row>
    <row r="6237" spans="5:11" x14ac:dyDescent="0.55000000000000004">
      <c r="E6237" s="12" t="s">
        <v>8</v>
      </c>
      <c r="H6237" t="s">
        <v>60</v>
      </c>
      <c r="I6237" t="s">
        <v>20</v>
      </c>
      <c r="K6237" s="10">
        <v>3.7934270342569451E-2</v>
      </c>
    </row>
    <row r="6238" spans="5:11" x14ac:dyDescent="0.55000000000000004">
      <c r="E6238" s="12" t="s">
        <v>8</v>
      </c>
      <c r="H6238" t="s">
        <v>60</v>
      </c>
      <c r="I6238" t="s">
        <v>21</v>
      </c>
      <c r="K6238" s="10">
        <v>6.2118973559279075E-2</v>
      </c>
    </row>
    <row r="6239" spans="5:11" x14ac:dyDescent="0.55000000000000004">
      <c r="E6239" s="12" t="s">
        <v>8</v>
      </c>
      <c r="H6239" t="s">
        <v>60</v>
      </c>
      <c r="I6239" t="s">
        <v>40</v>
      </c>
      <c r="K6239" s="10">
        <v>4.4700056400284655E-2</v>
      </c>
    </row>
    <row r="6240" spans="5:11" x14ac:dyDescent="0.55000000000000004">
      <c r="E6240" s="12" t="s">
        <v>8</v>
      </c>
      <c r="H6240" t="s">
        <v>60</v>
      </c>
      <c r="I6240" t="s">
        <v>41</v>
      </c>
      <c r="K6240" s="10">
        <v>3.9231080602413211E-2</v>
      </c>
    </row>
    <row r="6241" spans="5:11" x14ac:dyDescent="0.55000000000000004">
      <c r="E6241" s="12" t="s">
        <v>8</v>
      </c>
      <c r="H6241" t="s">
        <v>60</v>
      </c>
      <c r="I6241" t="s">
        <v>42</v>
      </c>
      <c r="K6241" s="10">
        <v>1.5126599023323218E-2</v>
      </c>
    </row>
    <row r="6242" spans="5:11" x14ac:dyDescent="0.55000000000000004">
      <c r="E6242" s="12" t="s">
        <v>8</v>
      </c>
      <c r="H6242" t="s">
        <v>60</v>
      </c>
      <c r="I6242" t="s">
        <v>43</v>
      </c>
      <c r="K6242" s="10">
        <v>1.2383361120518924E-2</v>
      </c>
    </row>
    <row r="6243" spans="5:11" x14ac:dyDescent="0.55000000000000004">
      <c r="E6243" s="12" t="s">
        <v>8</v>
      </c>
      <c r="H6243" t="s">
        <v>60</v>
      </c>
      <c r="I6243" t="s">
        <v>44</v>
      </c>
      <c r="K6243" s="10">
        <v>4.9988338171940282E-2</v>
      </c>
    </row>
    <row r="6244" spans="5:11" x14ac:dyDescent="0.55000000000000004">
      <c r="E6244" s="12" t="s">
        <v>8</v>
      </c>
      <c r="H6244" t="s">
        <v>60</v>
      </c>
      <c r="I6244" t="s">
        <v>45</v>
      </c>
      <c r="K6244" s="10">
        <v>1.4546751577372619E-2</v>
      </c>
    </row>
    <row r="6245" spans="5:11" x14ac:dyDescent="0.55000000000000004">
      <c r="E6245" s="12" t="s">
        <v>8</v>
      </c>
      <c r="H6245" t="s">
        <v>60</v>
      </c>
      <c r="I6245" t="s">
        <v>46</v>
      </c>
      <c r="K6245" s="10">
        <v>0</v>
      </c>
    </row>
    <row r="6246" spans="5:11" x14ac:dyDescent="0.55000000000000004">
      <c r="E6246" s="12" t="s">
        <v>8</v>
      </c>
      <c r="H6246" t="s">
        <v>60</v>
      </c>
      <c r="I6246" t="s">
        <v>47</v>
      </c>
      <c r="K6246" s="10">
        <v>0</v>
      </c>
    </row>
    <row r="6247" spans="5:11" x14ac:dyDescent="0.55000000000000004">
      <c r="E6247" s="12" t="s">
        <v>8</v>
      </c>
      <c r="H6247" t="s">
        <v>60</v>
      </c>
      <c r="I6247" t="s">
        <v>48</v>
      </c>
      <c r="K6247" s="10">
        <v>0</v>
      </c>
    </row>
    <row r="6248" spans="5:11" x14ac:dyDescent="0.55000000000000004">
      <c r="E6248" s="12" t="s">
        <v>8</v>
      </c>
      <c r="H6248" t="s">
        <v>60</v>
      </c>
      <c r="I6248" t="s">
        <v>49</v>
      </c>
      <c r="K6248" s="10">
        <v>0</v>
      </c>
    </row>
    <row r="6249" spans="5:11" x14ac:dyDescent="0.55000000000000004">
      <c r="E6249" s="12" t="s">
        <v>8</v>
      </c>
      <c r="H6249" t="s">
        <v>60</v>
      </c>
      <c r="I6249" t="s">
        <v>50</v>
      </c>
      <c r="K6249" s="10">
        <v>0</v>
      </c>
    </row>
    <row r="6250" spans="5:11" x14ac:dyDescent="0.55000000000000004">
      <c r="E6250" s="12" t="s">
        <v>8</v>
      </c>
      <c r="H6250" t="s">
        <v>60</v>
      </c>
      <c r="I6250" t="s">
        <v>51</v>
      </c>
      <c r="K6250" s="10">
        <v>0</v>
      </c>
    </row>
    <row r="6251" spans="5:11" x14ac:dyDescent="0.55000000000000004">
      <c r="E6251" s="12" t="s">
        <v>8</v>
      </c>
      <c r="H6251" t="s">
        <v>62</v>
      </c>
      <c r="I6251" t="s">
        <v>9</v>
      </c>
      <c r="K6251" s="10">
        <v>1.6715007464054604E-2</v>
      </c>
    </row>
    <row r="6252" spans="5:11" x14ac:dyDescent="0.55000000000000004">
      <c r="E6252" s="12" t="s">
        <v>8</v>
      </c>
      <c r="H6252" t="s">
        <v>62</v>
      </c>
      <c r="I6252" t="s">
        <v>10</v>
      </c>
      <c r="K6252" s="10">
        <v>0.14181320304004322</v>
      </c>
    </row>
    <row r="6253" spans="5:11" x14ac:dyDescent="0.55000000000000004">
      <c r="E6253" s="12" t="s">
        <v>8</v>
      </c>
      <c r="H6253" t="s">
        <v>62</v>
      </c>
      <c r="I6253" t="s">
        <v>11</v>
      </c>
      <c r="K6253" s="10">
        <v>8.2789921884676237E-2</v>
      </c>
    </row>
    <row r="6254" spans="5:11" x14ac:dyDescent="0.55000000000000004">
      <c r="E6254" s="12" t="s">
        <v>8</v>
      </c>
      <c r="H6254" t="s">
        <v>62</v>
      </c>
      <c r="I6254" t="s">
        <v>12</v>
      </c>
      <c r="K6254" s="10">
        <v>1.8572230515616227E-3</v>
      </c>
    </row>
    <row r="6255" spans="5:11" x14ac:dyDescent="0.55000000000000004">
      <c r="E6255" s="12" t="s">
        <v>8</v>
      </c>
      <c r="H6255" t="s">
        <v>62</v>
      </c>
      <c r="I6255" t="s">
        <v>13</v>
      </c>
      <c r="K6255" s="10">
        <v>1.5757022560004802E-2</v>
      </c>
    </row>
    <row r="6256" spans="5:11" x14ac:dyDescent="0.55000000000000004">
      <c r="E6256" s="12" t="s">
        <v>8</v>
      </c>
      <c r="H6256" t="s">
        <v>62</v>
      </c>
      <c r="I6256" t="s">
        <v>14</v>
      </c>
      <c r="K6256" s="10">
        <v>9.198880209408471E-3</v>
      </c>
    </row>
    <row r="6257" spans="5:11" x14ac:dyDescent="0.55000000000000004">
      <c r="E6257" s="12" t="s">
        <v>8</v>
      </c>
      <c r="H6257" t="s">
        <v>62</v>
      </c>
      <c r="I6257" t="s">
        <v>15</v>
      </c>
      <c r="K6257" s="10">
        <v>0</v>
      </c>
    </row>
    <row r="6258" spans="5:11" x14ac:dyDescent="0.55000000000000004">
      <c r="E6258" s="12" t="s">
        <v>8</v>
      </c>
      <c r="H6258" t="s">
        <v>62</v>
      </c>
      <c r="I6258" t="s">
        <v>16</v>
      </c>
      <c r="K6258" s="10">
        <v>0.16199130251340593</v>
      </c>
    </row>
    <row r="6259" spans="5:11" x14ac:dyDescent="0.55000000000000004">
      <c r="E6259" s="12" t="s">
        <v>8</v>
      </c>
      <c r="H6259" t="s">
        <v>62</v>
      </c>
      <c r="I6259" t="s">
        <v>17</v>
      </c>
      <c r="K6259" s="10">
        <v>0.13437307750835456</v>
      </c>
    </row>
    <row r="6260" spans="5:11" x14ac:dyDescent="0.55000000000000004">
      <c r="E6260" s="12" t="s">
        <v>8</v>
      </c>
      <c r="H6260" t="s">
        <v>62</v>
      </c>
      <c r="I6260" t="s">
        <v>18</v>
      </c>
      <c r="K6260" s="10">
        <v>5.4604187349819561E-2</v>
      </c>
    </row>
    <row r="6261" spans="5:11" x14ac:dyDescent="0.55000000000000004">
      <c r="E6261" s="12" t="s">
        <v>8</v>
      </c>
      <c r="H6261" t="s">
        <v>62</v>
      </c>
      <c r="I6261" t="s">
        <v>19</v>
      </c>
      <c r="K6261" s="10">
        <v>8.3888353087299514E-2</v>
      </c>
    </row>
    <row r="6262" spans="5:11" x14ac:dyDescent="0.55000000000000004">
      <c r="E6262" s="12" t="s">
        <v>8</v>
      </c>
      <c r="H6262" t="s">
        <v>62</v>
      </c>
      <c r="I6262" t="s">
        <v>20</v>
      </c>
      <c r="K6262" s="10">
        <v>8.0074822304138898E-2</v>
      </c>
    </row>
    <row r="6263" spans="5:11" x14ac:dyDescent="0.55000000000000004">
      <c r="E6263" s="12" t="s">
        <v>8</v>
      </c>
      <c r="H6263" t="s">
        <v>62</v>
      </c>
      <c r="I6263" t="s">
        <v>21</v>
      </c>
      <c r="K6263" s="10">
        <v>0.21693699902723262</v>
      </c>
    </row>
    <row r="6264" spans="5:11" x14ac:dyDescent="0.55000000000000004">
      <c r="E6264" s="12" t="s">
        <v>8</v>
      </c>
      <c r="H6264" t="s">
        <v>62</v>
      </c>
      <c r="I6264" t="s">
        <v>40</v>
      </c>
      <c r="K6264" s="10">
        <v>0</v>
      </c>
    </row>
    <row r="6265" spans="5:11" x14ac:dyDescent="0.55000000000000004">
      <c r="E6265" s="12" t="s">
        <v>8</v>
      </c>
      <c r="H6265" t="s">
        <v>62</v>
      </c>
      <c r="I6265" t="s">
        <v>41</v>
      </c>
      <c r="K6265" s="10">
        <v>0</v>
      </c>
    </row>
    <row r="6266" spans="5:11" x14ac:dyDescent="0.55000000000000004">
      <c r="E6266" s="12" t="s">
        <v>8</v>
      </c>
      <c r="H6266" t="s">
        <v>62</v>
      </c>
      <c r="I6266" t="s">
        <v>42</v>
      </c>
      <c r="K6266" s="10">
        <v>0</v>
      </c>
    </row>
    <row r="6267" spans="5:11" x14ac:dyDescent="0.55000000000000004">
      <c r="E6267" s="12" t="s">
        <v>8</v>
      </c>
      <c r="H6267" t="s">
        <v>62</v>
      </c>
      <c r="I6267" t="s">
        <v>43</v>
      </c>
      <c r="K6267" s="10">
        <v>0</v>
      </c>
    </row>
    <row r="6268" spans="5:11" x14ac:dyDescent="0.55000000000000004">
      <c r="E6268" s="12" t="s">
        <v>8</v>
      </c>
      <c r="H6268" t="s">
        <v>62</v>
      </c>
      <c r="I6268" t="s">
        <v>44</v>
      </c>
      <c r="K6268" s="10">
        <v>0</v>
      </c>
    </row>
    <row r="6269" spans="5:11" x14ac:dyDescent="0.55000000000000004">
      <c r="E6269" s="12" t="s">
        <v>8</v>
      </c>
      <c r="H6269" t="s">
        <v>62</v>
      </c>
      <c r="I6269" t="s">
        <v>45</v>
      </c>
      <c r="K6269" s="10">
        <v>0</v>
      </c>
    </row>
    <row r="6270" spans="5:11" x14ac:dyDescent="0.55000000000000004">
      <c r="E6270" s="12" t="s">
        <v>8</v>
      </c>
      <c r="H6270" t="s">
        <v>62</v>
      </c>
      <c r="I6270" t="s">
        <v>46</v>
      </c>
      <c r="K6270" s="10">
        <v>0</v>
      </c>
    </row>
    <row r="6271" spans="5:11" x14ac:dyDescent="0.55000000000000004">
      <c r="E6271" s="12" t="s">
        <v>8</v>
      </c>
      <c r="H6271" t="s">
        <v>62</v>
      </c>
      <c r="I6271" t="s">
        <v>47</v>
      </c>
      <c r="K6271" s="10">
        <v>0</v>
      </c>
    </row>
    <row r="6272" spans="5:11" x14ac:dyDescent="0.55000000000000004">
      <c r="E6272" s="12" t="s">
        <v>8</v>
      </c>
      <c r="H6272" t="s">
        <v>62</v>
      </c>
      <c r="I6272" t="s">
        <v>48</v>
      </c>
      <c r="K6272" s="10">
        <v>0</v>
      </c>
    </row>
    <row r="6273" spans="5:11" x14ac:dyDescent="0.55000000000000004">
      <c r="E6273" s="12" t="s">
        <v>8</v>
      </c>
      <c r="H6273" t="s">
        <v>62</v>
      </c>
      <c r="I6273" t="s">
        <v>49</v>
      </c>
      <c r="K6273" s="10">
        <v>0</v>
      </c>
    </row>
    <row r="6274" spans="5:11" x14ac:dyDescent="0.55000000000000004">
      <c r="E6274" s="12" t="s">
        <v>8</v>
      </c>
      <c r="H6274" t="s">
        <v>62</v>
      </c>
      <c r="I6274" t="s">
        <v>50</v>
      </c>
      <c r="K6274" s="10">
        <v>0</v>
      </c>
    </row>
    <row r="6275" spans="5:11" x14ac:dyDescent="0.55000000000000004">
      <c r="E6275" s="12" t="s">
        <v>8</v>
      </c>
      <c r="H6275" t="s">
        <v>62</v>
      </c>
      <c r="I6275" t="s">
        <v>51</v>
      </c>
      <c r="K6275" s="10">
        <v>0</v>
      </c>
    </row>
    <row r="6276" spans="5:11" x14ac:dyDescent="0.55000000000000004">
      <c r="E6276" s="12" t="s">
        <v>8</v>
      </c>
      <c r="H6276" t="s">
        <v>61</v>
      </c>
      <c r="I6276" t="s">
        <v>9</v>
      </c>
      <c r="K6276" s="10">
        <v>8.2093217904106272E-2</v>
      </c>
    </row>
    <row r="6277" spans="5:11" x14ac:dyDescent="0.55000000000000004">
      <c r="E6277" s="12" t="s">
        <v>8</v>
      </c>
      <c r="H6277" t="s">
        <v>61</v>
      </c>
      <c r="I6277" t="s">
        <v>10</v>
      </c>
      <c r="K6277" s="10">
        <v>8.7812508732214536E-2</v>
      </c>
    </row>
    <row r="6278" spans="5:11" x14ac:dyDescent="0.55000000000000004">
      <c r="E6278" s="12" t="s">
        <v>8</v>
      </c>
      <c r="H6278" t="s">
        <v>61</v>
      </c>
      <c r="I6278" t="s">
        <v>11</v>
      </c>
      <c r="K6278" s="10">
        <v>3.4837569169156313E-2</v>
      </c>
    </row>
    <row r="6279" spans="5:11" x14ac:dyDescent="0.55000000000000004">
      <c r="E6279" s="12" t="s">
        <v>8</v>
      </c>
      <c r="H6279" t="s">
        <v>61</v>
      </c>
      <c r="I6279" t="s">
        <v>12</v>
      </c>
      <c r="K6279" s="10">
        <v>4.2560740365747335E-2</v>
      </c>
    </row>
    <row r="6280" spans="5:11" x14ac:dyDescent="0.55000000000000004">
      <c r="E6280" s="12" t="s">
        <v>8</v>
      </c>
      <c r="H6280" t="s">
        <v>61</v>
      </c>
      <c r="I6280" t="s">
        <v>13</v>
      </c>
      <c r="K6280" s="10">
        <v>6.2927888418019051E-2</v>
      </c>
    </row>
    <row r="6281" spans="5:11" x14ac:dyDescent="0.55000000000000004">
      <c r="E6281" s="12" t="s">
        <v>8</v>
      </c>
      <c r="H6281" t="s">
        <v>61</v>
      </c>
      <c r="I6281" t="s">
        <v>14</v>
      </c>
      <c r="K6281" s="10">
        <v>3.1038371754979348E-2</v>
      </c>
    </row>
    <row r="6282" spans="5:11" x14ac:dyDescent="0.55000000000000004">
      <c r="E6282" s="12" t="s">
        <v>8</v>
      </c>
      <c r="H6282" t="s">
        <v>61</v>
      </c>
      <c r="I6282" t="s">
        <v>15</v>
      </c>
      <c r="K6282" s="10">
        <v>6.7987937763365244E-2</v>
      </c>
    </row>
    <row r="6283" spans="5:11" x14ac:dyDescent="0.55000000000000004">
      <c r="E6283" s="12" t="s">
        <v>8</v>
      </c>
      <c r="H6283" t="s">
        <v>61</v>
      </c>
      <c r="I6283" t="s">
        <v>16</v>
      </c>
      <c r="K6283" s="10">
        <v>4.8172752645056369E-2</v>
      </c>
    </row>
    <row r="6284" spans="5:11" x14ac:dyDescent="0.55000000000000004">
      <c r="E6284" s="12" t="s">
        <v>8</v>
      </c>
      <c r="H6284" t="s">
        <v>61</v>
      </c>
      <c r="I6284" t="s">
        <v>17</v>
      </c>
      <c r="K6284" s="10">
        <v>4.9310805044285533E-2</v>
      </c>
    </row>
    <row r="6285" spans="5:11" x14ac:dyDescent="0.55000000000000004">
      <c r="E6285" s="12" t="s">
        <v>8</v>
      </c>
      <c r="H6285" t="s">
        <v>61</v>
      </c>
      <c r="I6285" t="s">
        <v>18</v>
      </c>
      <c r="K6285" s="10">
        <v>8.4297445205761531E-2</v>
      </c>
    </row>
    <row r="6286" spans="5:11" x14ac:dyDescent="0.55000000000000004">
      <c r="E6286" s="12" t="s">
        <v>8</v>
      </c>
      <c r="H6286" t="s">
        <v>61</v>
      </c>
      <c r="I6286" t="s">
        <v>19</v>
      </c>
      <c r="K6286" s="10">
        <v>0.12157450602893979</v>
      </c>
    </row>
    <row r="6287" spans="5:11" x14ac:dyDescent="0.55000000000000004">
      <c r="E6287" s="12" t="s">
        <v>8</v>
      </c>
      <c r="H6287" t="s">
        <v>61</v>
      </c>
      <c r="I6287" t="s">
        <v>20</v>
      </c>
      <c r="K6287" s="10">
        <v>8.0182194011121075E-2</v>
      </c>
    </row>
    <row r="6288" spans="5:11" x14ac:dyDescent="0.55000000000000004">
      <c r="E6288" s="12" t="s">
        <v>8</v>
      </c>
      <c r="H6288" t="s">
        <v>61</v>
      </c>
      <c r="I6288" t="s">
        <v>21</v>
      </c>
      <c r="K6288" s="10">
        <v>2.517200338614024E-2</v>
      </c>
    </row>
    <row r="6289" spans="5:11" x14ac:dyDescent="0.55000000000000004">
      <c r="E6289" s="12" t="s">
        <v>8</v>
      </c>
      <c r="H6289" t="s">
        <v>61</v>
      </c>
      <c r="I6289" t="s">
        <v>40</v>
      </c>
      <c r="K6289" s="10">
        <v>4.1109364717550764E-2</v>
      </c>
    </row>
    <row r="6290" spans="5:11" x14ac:dyDescent="0.55000000000000004">
      <c r="E6290" s="12" t="s">
        <v>8</v>
      </c>
      <c r="H6290" t="s">
        <v>61</v>
      </c>
      <c r="I6290" t="s">
        <v>41</v>
      </c>
      <c r="K6290" s="10">
        <v>1.9235725282289562E-2</v>
      </c>
    </row>
    <row r="6291" spans="5:11" x14ac:dyDescent="0.55000000000000004">
      <c r="E6291" s="12" t="s">
        <v>8</v>
      </c>
      <c r="H6291" t="s">
        <v>61</v>
      </c>
      <c r="I6291" t="s">
        <v>42</v>
      </c>
      <c r="K6291" s="10">
        <v>3.1837114077591398E-2</v>
      </c>
    </row>
    <row r="6292" spans="5:11" x14ac:dyDescent="0.55000000000000004">
      <c r="E6292" s="12" t="s">
        <v>8</v>
      </c>
      <c r="H6292" t="s">
        <v>61</v>
      </c>
      <c r="I6292" t="s">
        <v>43</v>
      </c>
      <c r="K6292" s="10">
        <v>2.585823449331847E-2</v>
      </c>
    </row>
    <row r="6293" spans="5:11" x14ac:dyDescent="0.55000000000000004">
      <c r="E6293" s="12" t="s">
        <v>8</v>
      </c>
      <c r="H6293" t="s">
        <v>61</v>
      </c>
      <c r="I6293" t="s">
        <v>44</v>
      </c>
      <c r="K6293" s="10">
        <v>2.5329776829266723E-2</v>
      </c>
    </row>
    <row r="6294" spans="5:11" x14ac:dyDescent="0.55000000000000004">
      <c r="E6294" s="12" t="s">
        <v>8</v>
      </c>
      <c r="H6294" t="s">
        <v>61</v>
      </c>
      <c r="I6294" t="s">
        <v>45</v>
      </c>
      <c r="K6294" s="10">
        <v>3.8661844171090309E-2</v>
      </c>
    </row>
    <row r="6295" spans="5:11" x14ac:dyDescent="0.55000000000000004">
      <c r="E6295" s="12" t="s">
        <v>8</v>
      </c>
      <c r="H6295" t="s">
        <v>61</v>
      </c>
      <c r="I6295" t="s">
        <v>46</v>
      </c>
      <c r="K6295" s="10">
        <v>0</v>
      </c>
    </row>
    <row r="6296" spans="5:11" x14ac:dyDescent="0.55000000000000004">
      <c r="E6296" s="12" t="s">
        <v>8</v>
      </c>
      <c r="H6296" t="s">
        <v>61</v>
      </c>
      <c r="I6296" t="s">
        <v>47</v>
      </c>
      <c r="K6296" s="10">
        <v>0</v>
      </c>
    </row>
    <row r="6297" spans="5:11" x14ac:dyDescent="0.55000000000000004">
      <c r="E6297" s="12" t="s">
        <v>8</v>
      </c>
      <c r="H6297" t="s">
        <v>61</v>
      </c>
      <c r="I6297" t="s">
        <v>48</v>
      </c>
      <c r="K6297" s="10">
        <v>0</v>
      </c>
    </row>
    <row r="6298" spans="5:11" x14ac:dyDescent="0.55000000000000004">
      <c r="E6298" s="12" t="s">
        <v>8</v>
      </c>
      <c r="H6298" t="s">
        <v>61</v>
      </c>
      <c r="I6298" t="s">
        <v>49</v>
      </c>
      <c r="K6298" s="10">
        <v>0</v>
      </c>
    </row>
    <row r="6299" spans="5:11" x14ac:dyDescent="0.55000000000000004">
      <c r="E6299" s="12" t="s">
        <v>8</v>
      </c>
      <c r="H6299" t="s">
        <v>61</v>
      </c>
      <c r="I6299" t="s">
        <v>50</v>
      </c>
      <c r="K6299" s="10">
        <v>0</v>
      </c>
    </row>
    <row r="6300" spans="5:11" x14ac:dyDescent="0.55000000000000004">
      <c r="E6300" s="12" t="s">
        <v>8</v>
      </c>
      <c r="H6300" t="s">
        <v>61</v>
      </c>
      <c r="I6300" t="s">
        <v>51</v>
      </c>
      <c r="K6300" s="10">
        <v>0</v>
      </c>
    </row>
    <row r="6301" spans="5:11" x14ac:dyDescent="0.55000000000000004">
      <c r="E6301" s="12" t="s">
        <v>8</v>
      </c>
      <c r="H6301" t="s">
        <v>60</v>
      </c>
      <c r="I6301" t="s">
        <v>9</v>
      </c>
      <c r="K6301" s="10">
        <v>3.3386445458610046E-2</v>
      </c>
    </row>
    <row r="6302" spans="5:11" x14ac:dyDescent="0.55000000000000004">
      <c r="E6302" s="12" t="s">
        <v>8</v>
      </c>
      <c r="H6302" t="s">
        <v>60</v>
      </c>
      <c r="I6302" t="s">
        <v>10</v>
      </c>
      <c r="K6302" s="10">
        <v>5.1465602858894288E-2</v>
      </c>
    </row>
    <row r="6303" spans="5:11" x14ac:dyDescent="0.55000000000000004">
      <c r="E6303" s="12" t="s">
        <v>8</v>
      </c>
      <c r="H6303" t="s">
        <v>60</v>
      </c>
      <c r="I6303" t="s">
        <v>11</v>
      </c>
      <c r="K6303" s="10">
        <v>5.8491841998665917E-2</v>
      </c>
    </row>
    <row r="6304" spans="5:11" x14ac:dyDescent="0.55000000000000004">
      <c r="E6304" s="12" t="s">
        <v>8</v>
      </c>
      <c r="H6304" t="s">
        <v>60</v>
      </c>
      <c r="I6304" t="s">
        <v>12</v>
      </c>
      <c r="K6304" s="10">
        <v>3.4830241329578494E-2</v>
      </c>
    </row>
    <row r="6305" spans="5:11" x14ac:dyDescent="0.55000000000000004">
      <c r="E6305" s="12" t="s">
        <v>8</v>
      </c>
      <c r="H6305" t="s">
        <v>60</v>
      </c>
      <c r="I6305" t="s">
        <v>13</v>
      </c>
      <c r="K6305" s="10">
        <v>6.2741551537426388E-2</v>
      </c>
    </row>
    <row r="6306" spans="5:11" x14ac:dyDescent="0.55000000000000004">
      <c r="E6306" s="12" t="s">
        <v>8</v>
      </c>
      <c r="H6306" t="s">
        <v>60</v>
      </c>
      <c r="I6306" t="s">
        <v>14</v>
      </c>
      <c r="K6306" s="10">
        <v>5.2472940750038832E-2</v>
      </c>
    </row>
    <row r="6307" spans="5:11" x14ac:dyDescent="0.55000000000000004">
      <c r="E6307" s="12" t="s">
        <v>8</v>
      </c>
      <c r="H6307" t="s">
        <v>60</v>
      </c>
      <c r="I6307" t="s">
        <v>15</v>
      </c>
      <c r="K6307" s="10">
        <v>4.484956875439633E-2</v>
      </c>
    </row>
    <row r="6308" spans="5:11" x14ac:dyDescent="0.55000000000000004">
      <c r="E6308" s="12" t="s">
        <v>8</v>
      </c>
      <c r="H6308" t="s">
        <v>60</v>
      </c>
      <c r="I6308" t="s">
        <v>16</v>
      </c>
      <c r="K6308" s="10">
        <v>7.010633446133227E-2</v>
      </c>
    </row>
    <row r="6309" spans="5:11" x14ac:dyDescent="0.55000000000000004">
      <c r="E6309" s="12" t="s">
        <v>8</v>
      </c>
      <c r="H6309" t="s">
        <v>60</v>
      </c>
      <c r="I6309" t="s">
        <v>17</v>
      </c>
      <c r="K6309" s="10">
        <v>6.7032670798490013E-2</v>
      </c>
    </row>
    <row r="6310" spans="5:11" x14ac:dyDescent="0.55000000000000004">
      <c r="E6310" s="12" t="s">
        <v>8</v>
      </c>
      <c r="H6310" t="s">
        <v>60</v>
      </c>
      <c r="I6310" t="s">
        <v>18</v>
      </c>
      <c r="K6310" s="10">
        <v>8.3605000586915251E-2</v>
      </c>
    </row>
    <row r="6311" spans="5:11" x14ac:dyDescent="0.55000000000000004">
      <c r="E6311" s="12" t="s">
        <v>8</v>
      </c>
      <c r="H6311" t="s">
        <v>60</v>
      </c>
      <c r="I6311" t="s">
        <v>19</v>
      </c>
      <c r="K6311" s="10">
        <v>8.7881981583454755E-2</v>
      </c>
    </row>
    <row r="6312" spans="5:11" x14ac:dyDescent="0.55000000000000004">
      <c r="E6312" s="12" t="s">
        <v>8</v>
      </c>
      <c r="H6312" t="s">
        <v>60</v>
      </c>
      <c r="I6312" t="s">
        <v>20</v>
      </c>
      <c r="K6312" s="10">
        <v>5.8856148722356179E-2</v>
      </c>
    </row>
    <row r="6313" spans="5:11" x14ac:dyDescent="0.55000000000000004">
      <c r="E6313" s="12" t="s">
        <v>8</v>
      </c>
      <c r="H6313" t="s">
        <v>60</v>
      </c>
      <c r="I6313" t="s">
        <v>21</v>
      </c>
      <c r="K6313" s="10">
        <v>6.0711281601079511E-2</v>
      </c>
    </row>
    <row r="6314" spans="5:11" x14ac:dyDescent="0.55000000000000004">
      <c r="E6314" s="12" t="s">
        <v>8</v>
      </c>
      <c r="H6314" t="s">
        <v>60</v>
      </c>
      <c r="I6314" t="s">
        <v>40</v>
      </c>
      <c r="K6314" s="10">
        <v>5.4260893790263533E-2</v>
      </c>
    </row>
    <row r="6315" spans="5:11" x14ac:dyDescent="0.55000000000000004">
      <c r="E6315" s="12" t="s">
        <v>8</v>
      </c>
      <c r="H6315" t="s">
        <v>60</v>
      </c>
      <c r="I6315" t="s">
        <v>41</v>
      </c>
      <c r="K6315" s="10">
        <v>2.2235036080335599E-2</v>
      </c>
    </row>
    <row r="6316" spans="5:11" x14ac:dyDescent="0.55000000000000004">
      <c r="E6316" s="12" t="s">
        <v>8</v>
      </c>
      <c r="H6316" t="s">
        <v>60</v>
      </c>
      <c r="I6316" t="s">
        <v>42</v>
      </c>
      <c r="K6316" s="10">
        <v>5.5324171478575414E-2</v>
      </c>
    </row>
    <row r="6317" spans="5:11" x14ac:dyDescent="0.55000000000000004">
      <c r="E6317" s="12" t="s">
        <v>8</v>
      </c>
      <c r="H6317" t="s">
        <v>60</v>
      </c>
      <c r="I6317" t="s">
        <v>43</v>
      </c>
      <c r="K6317" s="10">
        <v>2.3751138074760671E-2</v>
      </c>
    </row>
    <row r="6318" spans="5:11" x14ac:dyDescent="0.55000000000000004">
      <c r="E6318" s="12" t="s">
        <v>8</v>
      </c>
      <c r="H6318" t="s">
        <v>60</v>
      </c>
      <c r="I6318" t="s">
        <v>44</v>
      </c>
      <c r="K6318" s="10">
        <v>4.1674514497535349E-2</v>
      </c>
    </row>
    <row r="6319" spans="5:11" x14ac:dyDescent="0.55000000000000004">
      <c r="E6319" s="12" t="s">
        <v>8</v>
      </c>
      <c r="H6319" t="s">
        <v>60</v>
      </c>
      <c r="I6319" t="s">
        <v>45</v>
      </c>
      <c r="K6319" s="10">
        <v>3.6322635637291101E-2</v>
      </c>
    </row>
    <row r="6320" spans="5:11" x14ac:dyDescent="0.55000000000000004">
      <c r="E6320" s="12" t="s">
        <v>8</v>
      </c>
      <c r="H6320" t="s">
        <v>60</v>
      </c>
      <c r="I6320" t="s">
        <v>46</v>
      </c>
      <c r="K6320" s="10">
        <v>0</v>
      </c>
    </row>
    <row r="6321" spans="5:11" x14ac:dyDescent="0.55000000000000004">
      <c r="E6321" s="12" t="s">
        <v>8</v>
      </c>
      <c r="H6321" t="s">
        <v>60</v>
      </c>
      <c r="I6321" t="s">
        <v>47</v>
      </c>
      <c r="K6321" s="10">
        <v>0</v>
      </c>
    </row>
    <row r="6322" spans="5:11" x14ac:dyDescent="0.55000000000000004">
      <c r="E6322" s="12" t="s">
        <v>8</v>
      </c>
      <c r="H6322" t="s">
        <v>60</v>
      </c>
      <c r="I6322" t="s">
        <v>48</v>
      </c>
      <c r="K6322" s="10">
        <v>0</v>
      </c>
    </row>
    <row r="6323" spans="5:11" x14ac:dyDescent="0.55000000000000004">
      <c r="E6323" s="12" t="s">
        <v>8</v>
      </c>
      <c r="H6323" t="s">
        <v>60</v>
      </c>
      <c r="I6323" t="s">
        <v>49</v>
      </c>
      <c r="K6323" s="10">
        <v>0</v>
      </c>
    </row>
    <row r="6324" spans="5:11" x14ac:dyDescent="0.55000000000000004">
      <c r="E6324" s="12" t="s">
        <v>8</v>
      </c>
      <c r="H6324" t="s">
        <v>60</v>
      </c>
      <c r="I6324" t="s">
        <v>50</v>
      </c>
      <c r="K6324" s="10">
        <v>0</v>
      </c>
    </row>
    <row r="6325" spans="5:11" x14ac:dyDescent="0.55000000000000004">
      <c r="E6325" s="12" t="s">
        <v>8</v>
      </c>
      <c r="H6325" t="s">
        <v>60</v>
      </c>
      <c r="I6325" t="s">
        <v>51</v>
      </c>
      <c r="K6325" s="10">
        <v>0</v>
      </c>
    </row>
    <row r="6326" spans="5:11" x14ac:dyDescent="0.55000000000000004">
      <c r="E6326" s="12" t="s">
        <v>8</v>
      </c>
      <c r="H6326" t="s">
        <v>62</v>
      </c>
      <c r="I6326" t="s">
        <v>9</v>
      </c>
      <c r="K6326" s="10">
        <v>0.28743769680354475</v>
      </c>
    </row>
    <row r="6327" spans="5:11" x14ac:dyDescent="0.55000000000000004">
      <c r="E6327" s="12" t="s">
        <v>8</v>
      </c>
      <c r="H6327" t="s">
        <v>62</v>
      </c>
      <c r="I6327" t="s">
        <v>10</v>
      </c>
      <c r="K6327" s="10">
        <v>6.4300358178074155E-2</v>
      </c>
    </row>
    <row r="6328" spans="5:11" x14ac:dyDescent="0.55000000000000004">
      <c r="E6328" s="12" t="s">
        <v>8</v>
      </c>
      <c r="H6328" t="s">
        <v>62</v>
      </c>
      <c r="I6328" t="s">
        <v>11</v>
      </c>
      <c r="K6328" s="10">
        <v>0.11382412704636197</v>
      </c>
    </row>
    <row r="6329" spans="5:11" x14ac:dyDescent="0.55000000000000004">
      <c r="E6329" s="12" t="s">
        <v>8</v>
      </c>
      <c r="H6329" t="s">
        <v>62</v>
      </c>
      <c r="I6329" t="s">
        <v>12</v>
      </c>
      <c r="K6329" s="10">
        <v>0.12470047075542867</v>
      </c>
    </row>
    <row r="6330" spans="5:11" x14ac:dyDescent="0.55000000000000004">
      <c r="E6330" s="12" t="s">
        <v>8</v>
      </c>
      <c r="H6330" t="s">
        <v>62</v>
      </c>
      <c r="I6330" t="s">
        <v>13</v>
      </c>
      <c r="K6330" s="10">
        <v>7.5409260712546389E-2</v>
      </c>
    </row>
    <row r="6331" spans="5:11" x14ac:dyDescent="0.55000000000000004">
      <c r="E6331" s="12" t="s">
        <v>8</v>
      </c>
      <c r="H6331" t="s">
        <v>62</v>
      </c>
      <c r="I6331" t="s">
        <v>14</v>
      </c>
      <c r="K6331" s="10">
        <v>3.7778858632529444E-2</v>
      </c>
    </row>
    <row r="6332" spans="5:11" x14ac:dyDescent="0.55000000000000004">
      <c r="E6332" s="12" t="s">
        <v>8</v>
      </c>
      <c r="H6332" t="s">
        <v>62</v>
      </c>
      <c r="I6332" t="s">
        <v>15</v>
      </c>
      <c r="K6332" s="10">
        <v>5.5318510078078087E-2</v>
      </c>
    </row>
    <row r="6333" spans="5:11" x14ac:dyDescent="0.55000000000000004">
      <c r="E6333" s="12" t="s">
        <v>8</v>
      </c>
      <c r="H6333" t="s">
        <v>62</v>
      </c>
      <c r="I6333" t="s">
        <v>16</v>
      </c>
      <c r="K6333" s="10">
        <v>4.079290568426451E-2</v>
      </c>
    </row>
    <row r="6334" spans="5:11" x14ac:dyDescent="0.55000000000000004">
      <c r="E6334" s="12" t="s">
        <v>8</v>
      </c>
      <c r="H6334" t="s">
        <v>62</v>
      </c>
      <c r="I6334" t="s">
        <v>17</v>
      </c>
      <c r="K6334" s="10">
        <v>4.6611042148408041E-2</v>
      </c>
    </row>
    <row r="6335" spans="5:11" x14ac:dyDescent="0.55000000000000004">
      <c r="E6335" s="12" t="s">
        <v>8</v>
      </c>
      <c r="H6335" t="s">
        <v>62</v>
      </c>
      <c r="I6335" t="s">
        <v>18</v>
      </c>
      <c r="K6335" s="10">
        <v>4.8924774977383276E-2</v>
      </c>
    </row>
    <row r="6336" spans="5:11" x14ac:dyDescent="0.55000000000000004">
      <c r="E6336" s="12" t="s">
        <v>8</v>
      </c>
      <c r="H6336" t="s">
        <v>62</v>
      </c>
      <c r="I6336" t="s">
        <v>19</v>
      </c>
      <c r="K6336" s="10">
        <v>3.6855806833198092E-2</v>
      </c>
    </row>
    <row r="6337" spans="5:11" x14ac:dyDescent="0.55000000000000004">
      <c r="E6337" s="12" t="s">
        <v>8</v>
      </c>
      <c r="H6337" t="s">
        <v>62</v>
      </c>
      <c r="I6337" t="s">
        <v>20</v>
      </c>
      <c r="K6337" s="10">
        <v>1.9212042095277097E-2</v>
      </c>
    </row>
    <row r="6338" spans="5:11" x14ac:dyDescent="0.55000000000000004">
      <c r="E6338" s="12" t="s">
        <v>8</v>
      </c>
      <c r="H6338" t="s">
        <v>62</v>
      </c>
      <c r="I6338" t="s">
        <v>21</v>
      </c>
      <c r="K6338" s="10">
        <v>4.8834146054905436E-2</v>
      </c>
    </row>
    <row r="6339" spans="5:11" x14ac:dyDescent="0.55000000000000004">
      <c r="E6339" s="12" t="s">
        <v>8</v>
      </c>
      <c r="H6339" t="s">
        <v>62</v>
      </c>
      <c r="I6339" t="s">
        <v>40</v>
      </c>
      <c r="K6339" s="10">
        <v>0</v>
      </c>
    </row>
    <row r="6340" spans="5:11" x14ac:dyDescent="0.55000000000000004">
      <c r="E6340" s="12" t="s">
        <v>8</v>
      </c>
      <c r="H6340" t="s">
        <v>62</v>
      </c>
      <c r="I6340" t="s">
        <v>41</v>
      </c>
      <c r="K6340" s="10">
        <v>0</v>
      </c>
    </row>
    <row r="6341" spans="5:11" x14ac:dyDescent="0.55000000000000004">
      <c r="E6341" s="12" t="s">
        <v>8</v>
      </c>
      <c r="H6341" t="s">
        <v>62</v>
      </c>
      <c r="I6341" t="s">
        <v>42</v>
      </c>
      <c r="K6341" s="10">
        <v>0</v>
      </c>
    </row>
    <row r="6342" spans="5:11" x14ac:dyDescent="0.55000000000000004">
      <c r="E6342" s="12" t="s">
        <v>8</v>
      </c>
      <c r="H6342" t="s">
        <v>62</v>
      </c>
      <c r="I6342" t="s">
        <v>43</v>
      </c>
      <c r="K6342" s="10">
        <v>0</v>
      </c>
    </row>
    <row r="6343" spans="5:11" x14ac:dyDescent="0.55000000000000004">
      <c r="E6343" s="12" t="s">
        <v>8</v>
      </c>
      <c r="H6343" t="s">
        <v>62</v>
      </c>
      <c r="I6343" t="s">
        <v>44</v>
      </c>
      <c r="K6343" s="10">
        <v>0</v>
      </c>
    </row>
    <row r="6344" spans="5:11" x14ac:dyDescent="0.55000000000000004">
      <c r="E6344" s="12" t="s">
        <v>8</v>
      </c>
      <c r="H6344" t="s">
        <v>62</v>
      </c>
      <c r="I6344" t="s">
        <v>45</v>
      </c>
      <c r="K6344" s="10">
        <v>0</v>
      </c>
    </row>
    <row r="6345" spans="5:11" x14ac:dyDescent="0.55000000000000004">
      <c r="E6345" s="12" t="s">
        <v>8</v>
      </c>
      <c r="H6345" t="s">
        <v>62</v>
      </c>
      <c r="I6345" t="s">
        <v>46</v>
      </c>
      <c r="K6345" s="10">
        <v>0</v>
      </c>
    </row>
    <row r="6346" spans="5:11" x14ac:dyDescent="0.55000000000000004">
      <c r="E6346" s="12" t="s">
        <v>8</v>
      </c>
      <c r="H6346" t="s">
        <v>62</v>
      </c>
      <c r="I6346" t="s">
        <v>47</v>
      </c>
      <c r="K6346" s="10">
        <v>0</v>
      </c>
    </row>
    <row r="6347" spans="5:11" x14ac:dyDescent="0.55000000000000004">
      <c r="E6347" s="12" t="s">
        <v>8</v>
      </c>
      <c r="H6347" t="s">
        <v>62</v>
      </c>
      <c r="I6347" t="s">
        <v>48</v>
      </c>
      <c r="K6347" s="10">
        <v>0</v>
      </c>
    </row>
    <row r="6348" spans="5:11" x14ac:dyDescent="0.55000000000000004">
      <c r="E6348" s="12" t="s">
        <v>8</v>
      </c>
      <c r="H6348" t="s">
        <v>62</v>
      </c>
      <c r="I6348" t="s">
        <v>49</v>
      </c>
      <c r="K6348" s="10">
        <v>0</v>
      </c>
    </row>
    <row r="6349" spans="5:11" x14ac:dyDescent="0.55000000000000004">
      <c r="E6349" s="12" t="s">
        <v>8</v>
      </c>
      <c r="H6349" t="s">
        <v>62</v>
      </c>
      <c r="I6349" t="s">
        <v>50</v>
      </c>
      <c r="K6349" s="10">
        <v>0</v>
      </c>
    </row>
    <row r="6350" spans="5:11" x14ac:dyDescent="0.55000000000000004">
      <c r="E6350" s="12" t="s">
        <v>8</v>
      </c>
      <c r="H6350" t="s">
        <v>62</v>
      </c>
      <c r="I6350" t="s">
        <v>51</v>
      </c>
      <c r="K6350" s="10">
        <v>0</v>
      </c>
    </row>
    <row r="6351" spans="5:11" x14ac:dyDescent="0.55000000000000004">
      <c r="E6351" s="12" t="s">
        <v>8</v>
      </c>
      <c r="F6351" t="s">
        <v>53</v>
      </c>
      <c r="H6351" t="s">
        <v>61</v>
      </c>
      <c r="I6351" t="s">
        <v>9</v>
      </c>
      <c r="K6351" s="10">
        <v>0.18101069675517359</v>
      </c>
    </row>
    <row r="6352" spans="5:11" x14ac:dyDescent="0.55000000000000004">
      <c r="E6352" s="12" t="s">
        <v>8</v>
      </c>
      <c r="F6352" t="s">
        <v>53</v>
      </c>
      <c r="H6352" t="s">
        <v>61</v>
      </c>
      <c r="I6352" t="s">
        <v>10</v>
      </c>
      <c r="K6352" s="10">
        <v>0.10711378948511757</v>
      </c>
    </row>
    <row r="6353" spans="5:11" x14ac:dyDescent="0.55000000000000004">
      <c r="E6353" s="12" t="s">
        <v>8</v>
      </c>
      <c r="F6353" t="s">
        <v>53</v>
      </c>
      <c r="H6353" t="s">
        <v>61</v>
      </c>
      <c r="I6353" t="s">
        <v>11</v>
      </c>
      <c r="K6353" s="10">
        <v>7.4749886796300374E-2</v>
      </c>
    </row>
    <row r="6354" spans="5:11" x14ac:dyDescent="0.55000000000000004">
      <c r="E6354" s="12" t="s">
        <v>8</v>
      </c>
      <c r="F6354" t="s">
        <v>53</v>
      </c>
      <c r="H6354" t="s">
        <v>61</v>
      </c>
      <c r="I6354" t="s">
        <v>12</v>
      </c>
      <c r="K6354" s="10">
        <v>4.1290958465927459E-2</v>
      </c>
    </row>
    <row r="6355" spans="5:11" x14ac:dyDescent="0.55000000000000004">
      <c r="E6355" s="12" t="s">
        <v>8</v>
      </c>
      <c r="F6355" t="s">
        <v>53</v>
      </c>
      <c r="H6355" t="s">
        <v>61</v>
      </c>
      <c r="I6355" t="s">
        <v>13</v>
      </c>
      <c r="K6355" s="10">
        <v>3.3940625338300959E-2</v>
      </c>
    </row>
    <row r="6356" spans="5:11" x14ac:dyDescent="0.55000000000000004">
      <c r="E6356" s="12" t="s">
        <v>8</v>
      </c>
      <c r="F6356" t="s">
        <v>53</v>
      </c>
      <c r="H6356" t="s">
        <v>61</v>
      </c>
      <c r="I6356" t="s">
        <v>14</v>
      </c>
      <c r="K6356" s="10">
        <v>6.6359867367711503E-2</v>
      </c>
    </row>
    <row r="6357" spans="5:11" x14ac:dyDescent="0.55000000000000004">
      <c r="E6357" s="12" t="s">
        <v>8</v>
      </c>
      <c r="F6357" t="s">
        <v>53</v>
      </c>
      <c r="H6357" t="s">
        <v>61</v>
      </c>
      <c r="I6357" t="s">
        <v>15</v>
      </c>
      <c r="K6357" s="10">
        <v>5.7259831683358166E-2</v>
      </c>
    </row>
    <row r="6358" spans="5:11" x14ac:dyDescent="0.55000000000000004">
      <c r="E6358" s="12" t="s">
        <v>8</v>
      </c>
      <c r="F6358" t="s">
        <v>53</v>
      </c>
      <c r="H6358" t="s">
        <v>61</v>
      </c>
      <c r="I6358" t="s">
        <v>16</v>
      </c>
      <c r="K6358" s="10">
        <v>4.6486721807209627E-2</v>
      </c>
    </row>
    <row r="6359" spans="5:11" x14ac:dyDescent="0.55000000000000004">
      <c r="E6359" s="12" t="s">
        <v>8</v>
      </c>
      <c r="F6359" t="s">
        <v>53</v>
      </c>
      <c r="H6359" t="s">
        <v>61</v>
      </c>
      <c r="I6359" t="s">
        <v>17</v>
      </c>
      <c r="K6359" s="10">
        <v>7.1773429377478937E-2</v>
      </c>
    </row>
    <row r="6360" spans="5:11" x14ac:dyDescent="0.55000000000000004">
      <c r="E6360" s="12" t="s">
        <v>8</v>
      </c>
      <c r="F6360" t="s">
        <v>53</v>
      </c>
      <c r="H6360" t="s">
        <v>61</v>
      </c>
      <c r="I6360" t="s">
        <v>18</v>
      </c>
      <c r="K6360" s="10">
        <v>0.10822688532528818</v>
      </c>
    </row>
    <row r="6361" spans="5:11" x14ac:dyDescent="0.55000000000000004">
      <c r="E6361" s="12" t="s">
        <v>8</v>
      </c>
      <c r="F6361" t="s">
        <v>53</v>
      </c>
      <c r="H6361" t="s">
        <v>61</v>
      </c>
      <c r="I6361" t="s">
        <v>19</v>
      </c>
      <c r="K6361" s="10">
        <v>2.5146648963936969E-2</v>
      </c>
    </row>
    <row r="6362" spans="5:11" x14ac:dyDescent="0.55000000000000004">
      <c r="E6362" s="12" t="s">
        <v>8</v>
      </c>
      <c r="F6362" t="s">
        <v>53</v>
      </c>
      <c r="H6362" t="s">
        <v>61</v>
      </c>
      <c r="I6362" t="s">
        <v>20</v>
      </c>
      <c r="K6362" s="10">
        <v>4.0704242195105281E-2</v>
      </c>
    </row>
    <row r="6363" spans="5:11" x14ac:dyDescent="0.55000000000000004">
      <c r="E6363" s="12" t="s">
        <v>8</v>
      </c>
      <c r="F6363" t="s">
        <v>53</v>
      </c>
      <c r="H6363" t="s">
        <v>61</v>
      </c>
      <c r="I6363" t="s">
        <v>21</v>
      </c>
      <c r="K6363" s="10">
        <v>3.7870384275981314E-2</v>
      </c>
    </row>
    <row r="6364" spans="5:11" x14ac:dyDescent="0.55000000000000004">
      <c r="E6364" s="12" t="s">
        <v>8</v>
      </c>
      <c r="F6364" t="s">
        <v>53</v>
      </c>
      <c r="H6364" t="s">
        <v>61</v>
      </c>
      <c r="I6364" t="s">
        <v>40</v>
      </c>
      <c r="K6364" s="10">
        <v>3.0211048028043956E-3</v>
      </c>
    </row>
    <row r="6365" spans="5:11" x14ac:dyDescent="0.55000000000000004">
      <c r="E6365" s="12" t="s">
        <v>8</v>
      </c>
      <c r="F6365" t="s">
        <v>53</v>
      </c>
      <c r="H6365" t="s">
        <v>61</v>
      </c>
      <c r="I6365" t="s">
        <v>41</v>
      </c>
      <c r="K6365" s="10">
        <v>7.9267996222267892E-2</v>
      </c>
    </row>
    <row r="6366" spans="5:11" x14ac:dyDescent="0.55000000000000004">
      <c r="E6366" s="12" t="s">
        <v>8</v>
      </c>
      <c r="F6366" t="s">
        <v>53</v>
      </c>
      <c r="H6366" t="s">
        <v>61</v>
      </c>
      <c r="I6366" t="s">
        <v>42</v>
      </c>
      <c r="K6366" s="10">
        <v>8.4849984194506761E-3</v>
      </c>
    </row>
    <row r="6367" spans="5:11" x14ac:dyDescent="0.55000000000000004">
      <c r="E6367" s="12" t="s">
        <v>8</v>
      </c>
      <c r="F6367" t="s">
        <v>53</v>
      </c>
      <c r="H6367" t="s">
        <v>61</v>
      </c>
      <c r="I6367" t="s">
        <v>43</v>
      </c>
      <c r="K6367" s="10">
        <v>1.5169791839227782E-4</v>
      </c>
    </row>
    <row r="6368" spans="5:11" x14ac:dyDescent="0.55000000000000004">
      <c r="E6368" s="12" t="s">
        <v>8</v>
      </c>
      <c r="F6368" t="s">
        <v>53</v>
      </c>
      <c r="H6368" t="s">
        <v>61</v>
      </c>
      <c r="I6368" t="s">
        <v>44</v>
      </c>
      <c r="K6368" s="10">
        <v>1.5729094874252291E-2</v>
      </c>
    </row>
    <row r="6369" spans="5:11" x14ac:dyDescent="0.55000000000000004">
      <c r="E6369" s="12" t="s">
        <v>8</v>
      </c>
      <c r="F6369" t="s">
        <v>53</v>
      </c>
      <c r="H6369" t="s">
        <v>61</v>
      </c>
      <c r="I6369" t="s">
        <v>45</v>
      </c>
      <c r="K6369" s="10">
        <v>1.4111399259426616E-3</v>
      </c>
    </row>
    <row r="6370" spans="5:11" x14ac:dyDescent="0.55000000000000004">
      <c r="E6370" s="12" t="s">
        <v>8</v>
      </c>
      <c r="F6370" t="s">
        <v>53</v>
      </c>
      <c r="H6370" t="s">
        <v>61</v>
      </c>
      <c r="I6370" t="s">
        <v>46</v>
      </c>
      <c r="K6370" s="10">
        <v>0</v>
      </c>
    </row>
    <row r="6371" spans="5:11" x14ac:dyDescent="0.55000000000000004">
      <c r="E6371" s="12" t="s">
        <v>8</v>
      </c>
      <c r="F6371" t="s">
        <v>53</v>
      </c>
      <c r="H6371" t="s">
        <v>61</v>
      </c>
      <c r="I6371" t="s">
        <v>47</v>
      </c>
      <c r="K6371" s="10">
        <v>0</v>
      </c>
    </row>
    <row r="6372" spans="5:11" x14ac:dyDescent="0.55000000000000004">
      <c r="E6372" s="12" t="s">
        <v>8</v>
      </c>
      <c r="F6372" t="s">
        <v>53</v>
      </c>
      <c r="H6372" t="s">
        <v>61</v>
      </c>
      <c r="I6372" t="s">
        <v>48</v>
      </c>
      <c r="K6372" s="10">
        <v>0</v>
      </c>
    </row>
    <row r="6373" spans="5:11" x14ac:dyDescent="0.55000000000000004">
      <c r="E6373" s="12" t="s">
        <v>8</v>
      </c>
      <c r="F6373" t="s">
        <v>53</v>
      </c>
      <c r="H6373" t="s">
        <v>61</v>
      </c>
      <c r="I6373" t="s">
        <v>49</v>
      </c>
      <c r="K6373" s="10">
        <v>0</v>
      </c>
    </row>
    <row r="6374" spans="5:11" x14ac:dyDescent="0.55000000000000004">
      <c r="E6374" s="12" t="s">
        <v>8</v>
      </c>
      <c r="F6374" t="s">
        <v>53</v>
      </c>
      <c r="H6374" t="s">
        <v>61</v>
      </c>
      <c r="I6374" t="s">
        <v>50</v>
      </c>
      <c r="K6374" s="10">
        <v>0</v>
      </c>
    </row>
    <row r="6375" spans="5:11" x14ac:dyDescent="0.55000000000000004">
      <c r="E6375" s="12" t="s">
        <v>8</v>
      </c>
      <c r="F6375" t="s">
        <v>53</v>
      </c>
      <c r="H6375" t="s">
        <v>61</v>
      </c>
      <c r="I6375" t="s">
        <v>51</v>
      </c>
      <c r="K6375" s="10">
        <v>0</v>
      </c>
    </row>
    <row r="6376" spans="5:11" x14ac:dyDescent="0.55000000000000004">
      <c r="E6376" s="12" t="s">
        <v>8</v>
      </c>
      <c r="F6376" t="s">
        <v>53</v>
      </c>
      <c r="H6376" t="s">
        <v>60</v>
      </c>
      <c r="I6376" t="s">
        <v>9</v>
      </c>
      <c r="K6376" s="10">
        <v>3.1362329992718228E-2</v>
      </c>
    </row>
    <row r="6377" spans="5:11" x14ac:dyDescent="0.55000000000000004">
      <c r="E6377" s="12" t="s">
        <v>8</v>
      </c>
      <c r="F6377" t="s">
        <v>53</v>
      </c>
      <c r="H6377" t="s">
        <v>60</v>
      </c>
      <c r="I6377" t="s">
        <v>10</v>
      </c>
      <c r="K6377" s="10">
        <v>7.3303431103994232E-2</v>
      </c>
    </row>
    <row r="6378" spans="5:11" x14ac:dyDescent="0.55000000000000004">
      <c r="E6378" s="12" t="s">
        <v>8</v>
      </c>
      <c r="F6378" t="s">
        <v>53</v>
      </c>
      <c r="H6378" t="s">
        <v>60</v>
      </c>
      <c r="I6378" t="s">
        <v>11</v>
      </c>
      <c r="K6378" s="10">
        <v>7.1062425383990505E-2</v>
      </c>
    </row>
    <row r="6379" spans="5:11" x14ac:dyDescent="0.55000000000000004">
      <c r="E6379" s="12" t="s">
        <v>8</v>
      </c>
      <c r="F6379" t="s">
        <v>53</v>
      </c>
      <c r="H6379" t="s">
        <v>60</v>
      </c>
      <c r="I6379" t="s">
        <v>12</v>
      </c>
      <c r="K6379" s="10">
        <v>5.6991424691258036E-2</v>
      </c>
    </row>
    <row r="6380" spans="5:11" x14ac:dyDescent="0.55000000000000004">
      <c r="E6380" s="12" t="s">
        <v>8</v>
      </c>
      <c r="F6380" t="s">
        <v>53</v>
      </c>
      <c r="H6380" t="s">
        <v>60</v>
      </c>
      <c r="I6380" t="s">
        <v>13</v>
      </c>
      <c r="K6380" s="10">
        <v>7.6603715199128009E-2</v>
      </c>
    </row>
    <row r="6381" spans="5:11" x14ac:dyDescent="0.55000000000000004">
      <c r="E6381" s="12" t="s">
        <v>8</v>
      </c>
      <c r="F6381" t="s">
        <v>53</v>
      </c>
      <c r="H6381" t="s">
        <v>60</v>
      </c>
      <c r="I6381" t="s">
        <v>14</v>
      </c>
      <c r="K6381" s="10">
        <v>9.0449357654511467E-2</v>
      </c>
    </row>
    <row r="6382" spans="5:11" x14ac:dyDescent="0.55000000000000004">
      <c r="E6382" s="12" t="s">
        <v>8</v>
      </c>
      <c r="F6382" t="s">
        <v>53</v>
      </c>
      <c r="H6382" t="s">
        <v>60</v>
      </c>
      <c r="I6382" t="s">
        <v>15</v>
      </c>
      <c r="K6382" s="10">
        <v>5.2661086053213714E-2</v>
      </c>
    </row>
    <row r="6383" spans="5:11" x14ac:dyDescent="0.55000000000000004">
      <c r="E6383" s="12" t="s">
        <v>8</v>
      </c>
      <c r="F6383" t="s">
        <v>53</v>
      </c>
      <c r="H6383" t="s">
        <v>60</v>
      </c>
      <c r="I6383" t="s">
        <v>16</v>
      </c>
      <c r="K6383" s="10">
        <v>9.398853626759654E-2</v>
      </c>
    </row>
    <row r="6384" spans="5:11" x14ac:dyDescent="0.55000000000000004">
      <c r="E6384" s="12" t="s">
        <v>8</v>
      </c>
      <c r="F6384" t="s">
        <v>53</v>
      </c>
      <c r="H6384" t="s">
        <v>60</v>
      </c>
      <c r="I6384" t="s">
        <v>17</v>
      </c>
      <c r="K6384" s="10">
        <v>5.5554345518633863E-2</v>
      </c>
    </row>
    <row r="6385" spans="5:11" x14ac:dyDescent="0.55000000000000004">
      <c r="E6385" s="12" t="s">
        <v>8</v>
      </c>
      <c r="F6385" t="s">
        <v>53</v>
      </c>
      <c r="H6385" t="s">
        <v>60</v>
      </c>
      <c r="I6385" t="s">
        <v>18</v>
      </c>
      <c r="K6385" s="10">
        <v>6.1392045071354276E-2</v>
      </c>
    </row>
    <row r="6386" spans="5:11" x14ac:dyDescent="0.55000000000000004">
      <c r="E6386" s="12" t="s">
        <v>8</v>
      </c>
      <c r="F6386" t="s">
        <v>53</v>
      </c>
      <c r="H6386" t="s">
        <v>60</v>
      </c>
      <c r="I6386" t="s">
        <v>19</v>
      </c>
      <c r="K6386" s="10">
        <v>6.1944974254276503E-2</v>
      </c>
    </row>
    <row r="6387" spans="5:11" x14ac:dyDescent="0.55000000000000004">
      <c r="E6387" s="12" t="s">
        <v>8</v>
      </c>
      <c r="F6387" t="s">
        <v>53</v>
      </c>
      <c r="H6387" t="s">
        <v>60</v>
      </c>
      <c r="I6387" t="s">
        <v>20</v>
      </c>
      <c r="K6387" s="10">
        <v>6.0838620396688664E-2</v>
      </c>
    </row>
    <row r="6388" spans="5:11" x14ac:dyDescent="0.55000000000000004">
      <c r="E6388" s="12" t="s">
        <v>8</v>
      </c>
      <c r="F6388" t="s">
        <v>53</v>
      </c>
      <c r="H6388" t="s">
        <v>60</v>
      </c>
      <c r="I6388" t="s">
        <v>21</v>
      </c>
      <c r="K6388" s="10">
        <v>3.3798180027164781E-2</v>
      </c>
    </row>
    <row r="6389" spans="5:11" x14ac:dyDescent="0.55000000000000004">
      <c r="E6389" s="12" t="s">
        <v>8</v>
      </c>
      <c r="F6389" t="s">
        <v>53</v>
      </c>
      <c r="H6389" t="s">
        <v>60</v>
      </c>
      <c r="I6389" t="s">
        <v>40</v>
      </c>
      <c r="K6389" s="10">
        <v>5.1305351211363655E-2</v>
      </c>
    </row>
    <row r="6390" spans="5:11" x14ac:dyDescent="0.55000000000000004">
      <c r="E6390" s="12" t="s">
        <v>8</v>
      </c>
      <c r="F6390" t="s">
        <v>53</v>
      </c>
      <c r="H6390" t="s">
        <v>60</v>
      </c>
      <c r="I6390" t="s">
        <v>41</v>
      </c>
      <c r="K6390" s="10">
        <v>3.0244638465518413E-2</v>
      </c>
    </row>
    <row r="6391" spans="5:11" x14ac:dyDescent="0.55000000000000004">
      <c r="E6391" s="12" t="s">
        <v>8</v>
      </c>
      <c r="F6391" t="s">
        <v>53</v>
      </c>
      <c r="H6391" t="s">
        <v>60</v>
      </c>
      <c r="I6391" t="s">
        <v>42</v>
      </c>
      <c r="K6391" s="10">
        <v>3.0011528892570999E-2</v>
      </c>
    </row>
    <row r="6392" spans="5:11" x14ac:dyDescent="0.55000000000000004">
      <c r="E6392" s="12" t="s">
        <v>8</v>
      </c>
      <c r="F6392" t="s">
        <v>53</v>
      </c>
      <c r="H6392" t="s">
        <v>60</v>
      </c>
      <c r="I6392" t="s">
        <v>43</v>
      </c>
      <c r="K6392" s="10">
        <v>3.9136551771395765E-2</v>
      </c>
    </row>
    <row r="6393" spans="5:11" x14ac:dyDescent="0.55000000000000004">
      <c r="E6393" s="12" t="s">
        <v>8</v>
      </c>
      <c r="F6393" t="s">
        <v>53</v>
      </c>
      <c r="H6393" t="s">
        <v>60</v>
      </c>
      <c r="I6393" t="s">
        <v>44</v>
      </c>
      <c r="K6393" s="10">
        <v>2.0602401004758301E-2</v>
      </c>
    </row>
    <row r="6394" spans="5:11" x14ac:dyDescent="0.55000000000000004">
      <c r="E6394" s="12" t="s">
        <v>8</v>
      </c>
      <c r="F6394" t="s">
        <v>53</v>
      </c>
      <c r="H6394" t="s">
        <v>60</v>
      </c>
      <c r="I6394" t="s">
        <v>45</v>
      </c>
      <c r="K6394" s="10">
        <v>8.74905703986395E-3</v>
      </c>
    </row>
    <row r="6395" spans="5:11" x14ac:dyDescent="0.55000000000000004">
      <c r="E6395" s="12" t="s">
        <v>8</v>
      </c>
      <c r="F6395" t="s">
        <v>53</v>
      </c>
      <c r="H6395" t="s">
        <v>60</v>
      </c>
      <c r="I6395" t="s">
        <v>46</v>
      </c>
      <c r="K6395" s="10">
        <v>0</v>
      </c>
    </row>
    <row r="6396" spans="5:11" x14ac:dyDescent="0.55000000000000004">
      <c r="E6396" s="12" t="s">
        <v>8</v>
      </c>
      <c r="F6396" t="s">
        <v>53</v>
      </c>
      <c r="H6396" t="s">
        <v>60</v>
      </c>
      <c r="I6396" t="s">
        <v>47</v>
      </c>
      <c r="K6396" s="10">
        <v>0</v>
      </c>
    </row>
    <row r="6397" spans="5:11" x14ac:dyDescent="0.55000000000000004">
      <c r="E6397" s="12" t="s">
        <v>8</v>
      </c>
      <c r="F6397" t="s">
        <v>53</v>
      </c>
      <c r="H6397" t="s">
        <v>60</v>
      </c>
      <c r="I6397" t="s">
        <v>48</v>
      </c>
      <c r="K6397" s="10">
        <v>0</v>
      </c>
    </row>
    <row r="6398" spans="5:11" x14ac:dyDescent="0.55000000000000004">
      <c r="E6398" s="12" t="s">
        <v>8</v>
      </c>
      <c r="F6398" t="s">
        <v>53</v>
      </c>
      <c r="H6398" t="s">
        <v>60</v>
      </c>
      <c r="I6398" t="s">
        <v>49</v>
      </c>
      <c r="K6398" s="10">
        <v>0</v>
      </c>
    </row>
    <row r="6399" spans="5:11" x14ac:dyDescent="0.55000000000000004">
      <c r="E6399" s="12" t="s">
        <v>8</v>
      </c>
      <c r="F6399" t="s">
        <v>53</v>
      </c>
      <c r="H6399" t="s">
        <v>60</v>
      </c>
      <c r="I6399" t="s">
        <v>50</v>
      </c>
      <c r="K6399" s="10">
        <v>0</v>
      </c>
    </row>
    <row r="6400" spans="5:11" x14ac:dyDescent="0.55000000000000004">
      <c r="E6400" s="12" t="s">
        <v>8</v>
      </c>
      <c r="F6400" t="s">
        <v>53</v>
      </c>
      <c r="H6400" t="s">
        <v>60</v>
      </c>
      <c r="I6400" t="s">
        <v>51</v>
      </c>
      <c r="K6400" s="10">
        <v>0</v>
      </c>
    </row>
    <row r="6401" spans="5:11" x14ac:dyDescent="0.55000000000000004">
      <c r="E6401" s="12" t="s">
        <v>8</v>
      </c>
      <c r="F6401" t="s">
        <v>53</v>
      </c>
      <c r="H6401" t="s">
        <v>62</v>
      </c>
      <c r="I6401" t="s">
        <v>9</v>
      </c>
      <c r="K6401" s="10">
        <v>0.17444786707852822</v>
      </c>
    </row>
    <row r="6402" spans="5:11" x14ac:dyDescent="0.55000000000000004">
      <c r="E6402" s="12" t="s">
        <v>8</v>
      </c>
      <c r="F6402" t="s">
        <v>53</v>
      </c>
      <c r="H6402" t="s">
        <v>62</v>
      </c>
      <c r="I6402" t="s">
        <v>10</v>
      </c>
      <c r="K6402" s="10">
        <v>0.29160498161323051</v>
      </c>
    </row>
    <row r="6403" spans="5:11" x14ac:dyDescent="0.55000000000000004">
      <c r="E6403" s="12" t="s">
        <v>8</v>
      </c>
      <c r="F6403" t="s">
        <v>53</v>
      </c>
      <c r="H6403" t="s">
        <v>62</v>
      </c>
      <c r="I6403" t="s">
        <v>11</v>
      </c>
      <c r="K6403" s="10">
        <v>9.0436841564175918E-2</v>
      </c>
    </row>
    <row r="6404" spans="5:11" x14ac:dyDescent="0.55000000000000004">
      <c r="E6404" s="12" t="s">
        <v>8</v>
      </c>
      <c r="F6404" t="s">
        <v>53</v>
      </c>
      <c r="H6404" t="s">
        <v>62</v>
      </c>
      <c r="I6404" t="s">
        <v>12</v>
      </c>
      <c r="K6404" s="10">
        <v>4.870698123475057E-2</v>
      </c>
    </row>
    <row r="6405" spans="5:11" x14ac:dyDescent="0.55000000000000004">
      <c r="E6405" s="12" t="s">
        <v>8</v>
      </c>
      <c r="F6405" t="s">
        <v>53</v>
      </c>
      <c r="H6405" t="s">
        <v>62</v>
      </c>
      <c r="I6405" t="s">
        <v>13</v>
      </c>
      <c r="K6405" s="10">
        <v>8.979415450319525E-2</v>
      </c>
    </row>
    <row r="6406" spans="5:11" x14ac:dyDescent="0.55000000000000004">
      <c r="E6406" s="12" t="s">
        <v>8</v>
      </c>
      <c r="F6406" t="s">
        <v>53</v>
      </c>
      <c r="H6406" t="s">
        <v>62</v>
      </c>
      <c r="I6406" t="s">
        <v>14</v>
      </c>
      <c r="K6406" s="10">
        <v>4.4058371031633625E-2</v>
      </c>
    </row>
    <row r="6407" spans="5:11" x14ac:dyDescent="0.55000000000000004">
      <c r="E6407" s="12" t="s">
        <v>8</v>
      </c>
      <c r="F6407" t="s">
        <v>53</v>
      </c>
      <c r="H6407" t="s">
        <v>62</v>
      </c>
      <c r="I6407" t="s">
        <v>15</v>
      </c>
      <c r="K6407" s="10">
        <v>4.1557438903845466E-2</v>
      </c>
    </row>
    <row r="6408" spans="5:11" x14ac:dyDescent="0.55000000000000004">
      <c r="E6408" s="12" t="s">
        <v>8</v>
      </c>
      <c r="F6408" t="s">
        <v>53</v>
      </c>
      <c r="H6408" t="s">
        <v>62</v>
      </c>
      <c r="I6408" t="s">
        <v>16</v>
      </c>
      <c r="K6408" s="10">
        <v>4.1419633096139927E-2</v>
      </c>
    </row>
    <row r="6409" spans="5:11" x14ac:dyDescent="0.55000000000000004">
      <c r="E6409" s="12" t="s">
        <v>8</v>
      </c>
      <c r="F6409" t="s">
        <v>53</v>
      </c>
      <c r="H6409" t="s">
        <v>62</v>
      </c>
      <c r="I6409" t="s">
        <v>17</v>
      </c>
      <c r="K6409" s="10">
        <v>5.0574397596503229E-2</v>
      </c>
    </row>
    <row r="6410" spans="5:11" x14ac:dyDescent="0.55000000000000004">
      <c r="E6410" s="12" t="s">
        <v>8</v>
      </c>
      <c r="F6410" t="s">
        <v>53</v>
      </c>
      <c r="H6410" t="s">
        <v>62</v>
      </c>
      <c r="I6410" t="s">
        <v>18</v>
      </c>
      <c r="K6410" s="10">
        <v>4.8941383096693263E-2</v>
      </c>
    </row>
    <row r="6411" spans="5:11" x14ac:dyDescent="0.55000000000000004">
      <c r="E6411" s="12" t="s">
        <v>8</v>
      </c>
      <c r="F6411" t="s">
        <v>53</v>
      </c>
      <c r="H6411" t="s">
        <v>62</v>
      </c>
      <c r="I6411" t="s">
        <v>19</v>
      </c>
      <c r="K6411" s="10">
        <v>1.3838293374685517E-2</v>
      </c>
    </row>
    <row r="6412" spans="5:11" x14ac:dyDescent="0.55000000000000004">
      <c r="E6412" s="12" t="s">
        <v>8</v>
      </c>
      <c r="F6412" t="s">
        <v>53</v>
      </c>
      <c r="H6412" t="s">
        <v>62</v>
      </c>
      <c r="I6412" t="s">
        <v>20</v>
      </c>
      <c r="K6412" s="10">
        <v>3.027307889616318E-2</v>
      </c>
    </row>
    <row r="6413" spans="5:11" x14ac:dyDescent="0.55000000000000004">
      <c r="E6413" s="12" t="s">
        <v>8</v>
      </c>
      <c r="F6413" t="s">
        <v>53</v>
      </c>
      <c r="H6413" t="s">
        <v>62</v>
      </c>
      <c r="I6413" t="s">
        <v>21</v>
      </c>
      <c r="K6413" s="10">
        <v>3.4346578010455264E-2</v>
      </c>
    </row>
    <row r="6414" spans="5:11" x14ac:dyDescent="0.55000000000000004">
      <c r="E6414" s="12" t="s">
        <v>8</v>
      </c>
      <c r="F6414" t="s">
        <v>53</v>
      </c>
      <c r="H6414" t="s">
        <v>62</v>
      </c>
      <c r="I6414" t="s">
        <v>40</v>
      </c>
      <c r="K6414" s="10">
        <v>0</v>
      </c>
    </row>
    <row r="6415" spans="5:11" x14ac:dyDescent="0.55000000000000004">
      <c r="E6415" s="12" t="s">
        <v>8</v>
      </c>
      <c r="F6415" t="s">
        <v>53</v>
      </c>
      <c r="H6415" t="s">
        <v>62</v>
      </c>
      <c r="I6415" t="s">
        <v>41</v>
      </c>
      <c r="K6415" s="10">
        <v>0</v>
      </c>
    </row>
    <row r="6416" spans="5:11" x14ac:dyDescent="0.55000000000000004">
      <c r="E6416" s="12" t="s">
        <v>8</v>
      </c>
      <c r="F6416" t="s">
        <v>53</v>
      </c>
      <c r="H6416" t="s">
        <v>62</v>
      </c>
      <c r="I6416" t="s">
        <v>42</v>
      </c>
      <c r="K6416" s="10">
        <v>0</v>
      </c>
    </row>
    <row r="6417" spans="5:11" x14ac:dyDescent="0.55000000000000004">
      <c r="E6417" s="12" t="s">
        <v>8</v>
      </c>
      <c r="F6417" t="s">
        <v>53</v>
      </c>
      <c r="H6417" t="s">
        <v>62</v>
      </c>
      <c r="I6417" t="s">
        <v>43</v>
      </c>
      <c r="K6417" s="10">
        <v>0</v>
      </c>
    </row>
    <row r="6418" spans="5:11" x14ac:dyDescent="0.55000000000000004">
      <c r="E6418" s="12" t="s">
        <v>8</v>
      </c>
      <c r="F6418" t="s">
        <v>53</v>
      </c>
      <c r="H6418" t="s">
        <v>62</v>
      </c>
      <c r="I6418" t="s">
        <v>44</v>
      </c>
      <c r="K6418" s="10">
        <v>0</v>
      </c>
    </row>
    <row r="6419" spans="5:11" x14ac:dyDescent="0.55000000000000004">
      <c r="E6419" s="12" t="s">
        <v>8</v>
      </c>
      <c r="F6419" t="s">
        <v>53</v>
      </c>
      <c r="H6419" t="s">
        <v>62</v>
      </c>
      <c r="I6419" t="s">
        <v>45</v>
      </c>
      <c r="K6419" s="10">
        <v>0</v>
      </c>
    </row>
    <row r="6420" spans="5:11" x14ac:dyDescent="0.55000000000000004">
      <c r="E6420" s="12" t="s">
        <v>8</v>
      </c>
      <c r="F6420" t="s">
        <v>53</v>
      </c>
      <c r="H6420" t="s">
        <v>62</v>
      </c>
      <c r="I6420" t="s">
        <v>46</v>
      </c>
      <c r="K6420" s="10">
        <v>0</v>
      </c>
    </row>
    <row r="6421" spans="5:11" x14ac:dyDescent="0.55000000000000004">
      <c r="E6421" s="12" t="s">
        <v>8</v>
      </c>
      <c r="F6421" t="s">
        <v>53</v>
      </c>
      <c r="H6421" t="s">
        <v>62</v>
      </c>
      <c r="I6421" t="s">
        <v>47</v>
      </c>
      <c r="K6421" s="10">
        <v>0</v>
      </c>
    </row>
    <row r="6422" spans="5:11" x14ac:dyDescent="0.55000000000000004">
      <c r="E6422" s="12" t="s">
        <v>8</v>
      </c>
      <c r="F6422" t="s">
        <v>53</v>
      </c>
      <c r="H6422" t="s">
        <v>62</v>
      </c>
      <c r="I6422" t="s">
        <v>48</v>
      </c>
      <c r="K6422" s="10">
        <v>0</v>
      </c>
    </row>
    <row r="6423" spans="5:11" x14ac:dyDescent="0.55000000000000004">
      <c r="E6423" s="12" t="s">
        <v>8</v>
      </c>
      <c r="F6423" t="s">
        <v>53</v>
      </c>
      <c r="H6423" t="s">
        <v>62</v>
      </c>
      <c r="I6423" t="s">
        <v>49</v>
      </c>
      <c r="K6423" s="10">
        <v>0</v>
      </c>
    </row>
    <row r="6424" spans="5:11" x14ac:dyDescent="0.55000000000000004">
      <c r="E6424" s="12" t="s">
        <v>8</v>
      </c>
      <c r="F6424" t="s">
        <v>53</v>
      </c>
      <c r="H6424" t="s">
        <v>62</v>
      </c>
      <c r="I6424" t="s">
        <v>50</v>
      </c>
      <c r="K6424" s="10">
        <v>0</v>
      </c>
    </row>
    <row r="6425" spans="5:11" x14ac:dyDescent="0.55000000000000004">
      <c r="E6425" s="12" t="s">
        <v>8</v>
      </c>
      <c r="F6425" t="s">
        <v>53</v>
      </c>
      <c r="H6425" t="s">
        <v>62</v>
      </c>
      <c r="I6425" t="s">
        <v>51</v>
      </c>
      <c r="K6425" s="10">
        <v>0</v>
      </c>
    </row>
    <row r="6426" spans="5:11" x14ac:dyDescent="0.55000000000000004">
      <c r="E6426" s="12" t="s">
        <v>8</v>
      </c>
      <c r="H6426" t="s">
        <v>61</v>
      </c>
      <c r="I6426" t="s">
        <v>9</v>
      </c>
      <c r="K6426" s="10">
        <v>0</v>
      </c>
    </row>
    <row r="6427" spans="5:11" x14ac:dyDescent="0.55000000000000004">
      <c r="E6427" s="12" t="s">
        <v>8</v>
      </c>
      <c r="H6427" t="s">
        <v>61</v>
      </c>
      <c r="I6427" t="s">
        <v>10</v>
      </c>
      <c r="K6427" s="10">
        <v>0</v>
      </c>
    </row>
    <row r="6428" spans="5:11" x14ac:dyDescent="0.55000000000000004">
      <c r="E6428" s="12" t="s">
        <v>8</v>
      </c>
      <c r="H6428" t="s">
        <v>61</v>
      </c>
      <c r="I6428" t="s">
        <v>11</v>
      </c>
      <c r="K6428" s="10">
        <v>0</v>
      </c>
    </row>
    <row r="6429" spans="5:11" x14ac:dyDescent="0.55000000000000004">
      <c r="E6429" s="12" t="s">
        <v>8</v>
      </c>
      <c r="H6429" t="s">
        <v>61</v>
      </c>
      <c r="I6429" t="s">
        <v>12</v>
      </c>
      <c r="K6429" s="10">
        <v>0</v>
      </c>
    </row>
    <row r="6430" spans="5:11" x14ac:dyDescent="0.55000000000000004">
      <c r="E6430" s="12" t="s">
        <v>8</v>
      </c>
      <c r="H6430" t="s">
        <v>61</v>
      </c>
      <c r="I6430" t="s">
        <v>13</v>
      </c>
      <c r="K6430" s="10">
        <v>0.05</v>
      </c>
    </row>
    <row r="6431" spans="5:11" x14ac:dyDescent="0.55000000000000004">
      <c r="E6431" s="12" t="s">
        <v>8</v>
      </c>
      <c r="H6431" t="s">
        <v>61</v>
      </c>
      <c r="I6431" t="s">
        <v>14</v>
      </c>
      <c r="K6431" s="10">
        <v>0.05</v>
      </c>
    </row>
    <row r="6432" spans="5:11" x14ac:dyDescent="0.55000000000000004">
      <c r="E6432" s="12" t="s">
        <v>8</v>
      </c>
      <c r="H6432" t="s">
        <v>61</v>
      </c>
      <c r="I6432" t="s">
        <v>15</v>
      </c>
      <c r="K6432" s="10">
        <v>0.05</v>
      </c>
    </row>
    <row r="6433" spans="5:11" x14ac:dyDescent="0.55000000000000004">
      <c r="E6433" s="12" t="s">
        <v>8</v>
      </c>
      <c r="H6433" t="s">
        <v>61</v>
      </c>
      <c r="I6433" t="s">
        <v>16</v>
      </c>
      <c r="K6433" s="10">
        <v>0.05</v>
      </c>
    </row>
    <row r="6434" spans="5:11" x14ac:dyDescent="0.55000000000000004">
      <c r="E6434" s="12" t="s">
        <v>8</v>
      </c>
      <c r="H6434" t="s">
        <v>61</v>
      </c>
      <c r="I6434" t="s">
        <v>17</v>
      </c>
      <c r="K6434" s="10">
        <v>0.1</v>
      </c>
    </row>
    <row r="6435" spans="5:11" x14ac:dyDescent="0.55000000000000004">
      <c r="E6435" s="12" t="s">
        <v>8</v>
      </c>
      <c r="H6435" t="s">
        <v>61</v>
      </c>
      <c r="I6435" t="s">
        <v>18</v>
      </c>
      <c r="K6435" s="10">
        <v>0.1</v>
      </c>
    </row>
    <row r="6436" spans="5:11" x14ac:dyDescent="0.55000000000000004">
      <c r="E6436" s="12" t="s">
        <v>8</v>
      </c>
      <c r="H6436" t="s">
        <v>61</v>
      </c>
      <c r="I6436" t="s">
        <v>19</v>
      </c>
      <c r="K6436" s="10">
        <v>0.1</v>
      </c>
    </row>
    <row r="6437" spans="5:11" x14ac:dyDescent="0.55000000000000004">
      <c r="E6437" s="12" t="s">
        <v>8</v>
      </c>
      <c r="H6437" t="s">
        <v>61</v>
      </c>
      <c r="I6437" t="s">
        <v>20</v>
      </c>
      <c r="K6437" s="10">
        <v>0.1</v>
      </c>
    </row>
    <row r="6438" spans="5:11" x14ac:dyDescent="0.55000000000000004">
      <c r="E6438" s="12" t="s">
        <v>8</v>
      </c>
      <c r="H6438" t="s">
        <v>61</v>
      </c>
      <c r="I6438" t="s">
        <v>21</v>
      </c>
      <c r="K6438" s="10">
        <v>0.4</v>
      </c>
    </row>
    <row r="6439" spans="5:11" x14ac:dyDescent="0.55000000000000004">
      <c r="E6439" s="12" t="s">
        <v>8</v>
      </c>
      <c r="H6439" t="s">
        <v>61</v>
      </c>
      <c r="I6439" t="s">
        <v>40</v>
      </c>
      <c r="K6439" s="10">
        <v>0</v>
      </c>
    </row>
    <row r="6440" spans="5:11" x14ac:dyDescent="0.55000000000000004">
      <c r="E6440" s="12" t="s">
        <v>8</v>
      </c>
      <c r="H6440" t="s">
        <v>61</v>
      </c>
      <c r="I6440" t="s">
        <v>41</v>
      </c>
      <c r="K6440" s="10">
        <v>0</v>
      </c>
    </row>
    <row r="6441" spans="5:11" x14ac:dyDescent="0.55000000000000004">
      <c r="E6441" s="12" t="s">
        <v>8</v>
      </c>
      <c r="H6441" t="s">
        <v>61</v>
      </c>
      <c r="I6441" t="s">
        <v>42</v>
      </c>
      <c r="K6441" s="10">
        <v>0</v>
      </c>
    </row>
    <row r="6442" spans="5:11" x14ac:dyDescent="0.55000000000000004">
      <c r="E6442" s="12" t="s">
        <v>8</v>
      </c>
      <c r="H6442" t="s">
        <v>61</v>
      </c>
      <c r="I6442" t="s">
        <v>43</v>
      </c>
      <c r="K6442" s="10">
        <v>0</v>
      </c>
    </row>
    <row r="6443" spans="5:11" x14ac:dyDescent="0.55000000000000004">
      <c r="E6443" s="12" t="s">
        <v>8</v>
      </c>
      <c r="H6443" t="s">
        <v>61</v>
      </c>
      <c r="I6443" t="s">
        <v>44</v>
      </c>
      <c r="K6443" s="10">
        <v>0</v>
      </c>
    </row>
    <row r="6444" spans="5:11" x14ac:dyDescent="0.55000000000000004">
      <c r="E6444" s="12" t="s">
        <v>8</v>
      </c>
      <c r="H6444" t="s">
        <v>61</v>
      </c>
      <c r="I6444" t="s">
        <v>45</v>
      </c>
      <c r="K6444" s="10">
        <v>0</v>
      </c>
    </row>
    <row r="6445" spans="5:11" x14ac:dyDescent="0.55000000000000004">
      <c r="E6445" s="12" t="s">
        <v>8</v>
      </c>
      <c r="H6445" t="s">
        <v>61</v>
      </c>
      <c r="I6445" t="s">
        <v>46</v>
      </c>
      <c r="K6445" s="10">
        <v>0</v>
      </c>
    </row>
    <row r="6446" spans="5:11" x14ac:dyDescent="0.55000000000000004">
      <c r="E6446" s="12" t="s">
        <v>8</v>
      </c>
      <c r="H6446" t="s">
        <v>61</v>
      </c>
      <c r="I6446" t="s">
        <v>47</v>
      </c>
      <c r="K6446" s="10">
        <v>0</v>
      </c>
    </row>
    <row r="6447" spans="5:11" x14ac:dyDescent="0.55000000000000004">
      <c r="E6447" s="12" t="s">
        <v>8</v>
      </c>
      <c r="H6447" t="s">
        <v>61</v>
      </c>
      <c r="I6447" t="s">
        <v>48</v>
      </c>
      <c r="K6447" s="10">
        <v>0</v>
      </c>
    </row>
    <row r="6448" spans="5:11" x14ac:dyDescent="0.55000000000000004">
      <c r="E6448" s="12" t="s">
        <v>8</v>
      </c>
      <c r="H6448" t="s">
        <v>61</v>
      </c>
      <c r="I6448" t="s">
        <v>49</v>
      </c>
      <c r="K6448" s="10">
        <v>0</v>
      </c>
    </row>
    <row r="6449" spans="5:11" x14ac:dyDescent="0.55000000000000004">
      <c r="E6449" s="12" t="s">
        <v>8</v>
      </c>
      <c r="H6449" t="s">
        <v>61</v>
      </c>
      <c r="I6449" t="s">
        <v>50</v>
      </c>
      <c r="K6449" s="10">
        <v>0</v>
      </c>
    </row>
    <row r="6450" spans="5:11" x14ac:dyDescent="0.55000000000000004">
      <c r="E6450" s="12" t="s">
        <v>8</v>
      </c>
      <c r="H6450" t="s">
        <v>61</v>
      </c>
      <c r="I6450" t="s">
        <v>51</v>
      </c>
      <c r="K6450" s="10">
        <v>0</v>
      </c>
    </row>
    <row r="6451" spans="5:11" x14ac:dyDescent="0.55000000000000004">
      <c r="E6451" s="12" t="s">
        <v>8</v>
      </c>
      <c r="H6451" t="s">
        <v>60</v>
      </c>
      <c r="I6451" t="s">
        <v>9</v>
      </c>
      <c r="K6451" s="10">
        <v>0</v>
      </c>
    </row>
    <row r="6452" spans="5:11" x14ac:dyDescent="0.55000000000000004">
      <c r="E6452" s="12" t="s">
        <v>8</v>
      </c>
      <c r="H6452" t="s">
        <v>60</v>
      </c>
      <c r="I6452" t="s">
        <v>10</v>
      </c>
      <c r="K6452" s="10">
        <v>0</v>
      </c>
    </row>
    <row r="6453" spans="5:11" x14ac:dyDescent="0.55000000000000004">
      <c r="E6453" s="12" t="s">
        <v>8</v>
      </c>
      <c r="H6453" t="s">
        <v>60</v>
      </c>
      <c r="I6453" t="s">
        <v>11</v>
      </c>
      <c r="K6453" s="10">
        <v>0</v>
      </c>
    </row>
    <row r="6454" spans="5:11" x14ac:dyDescent="0.55000000000000004">
      <c r="E6454" s="12" t="s">
        <v>8</v>
      </c>
      <c r="H6454" t="s">
        <v>60</v>
      </c>
      <c r="I6454" t="s">
        <v>12</v>
      </c>
      <c r="K6454" s="10">
        <v>0</v>
      </c>
    </row>
    <row r="6455" spans="5:11" x14ac:dyDescent="0.55000000000000004">
      <c r="E6455" s="12" t="s">
        <v>8</v>
      </c>
      <c r="H6455" t="s">
        <v>60</v>
      </c>
      <c r="I6455" t="s">
        <v>13</v>
      </c>
      <c r="K6455" s="10">
        <v>0.05</v>
      </c>
    </row>
    <row r="6456" spans="5:11" x14ac:dyDescent="0.55000000000000004">
      <c r="E6456" s="12" t="s">
        <v>8</v>
      </c>
      <c r="H6456" t="s">
        <v>60</v>
      </c>
      <c r="I6456" t="s">
        <v>14</v>
      </c>
      <c r="K6456" s="10">
        <v>0.05</v>
      </c>
    </row>
    <row r="6457" spans="5:11" x14ac:dyDescent="0.55000000000000004">
      <c r="E6457" s="12" t="s">
        <v>8</v>
      </c>
      <c r="H6457" t="s">
        <v>60</v>
      </c>
      <c r="I6457" t="s">
        <v>15</v>
      </c>
      <c r="K6457" s="10">
        <v>0.05</v>
      </c>
    </row>
    <row r="6458" spans="5:11" x14ac:dyDescent="0.55000000000000004">
      <c r="E6458" s="12" t="s">
        <v>8</v>
      </c>
      <c r="H6458" t="s">
        <v>60</v>
      </c>
      <c r="I6458" t="s">
        <v>16</v>
      </c>
      <c r="K6458" s="10">
        <v>0.05</v>
      </c>
    </row>
    <row r="6459" spans="5:11" x14ac:dyDescent="0.55000000000000004">
      <c r="E6459" s="12" t="s">
        <v>8</v>
      </c>
      <c r="H6459" t="s">
        <v>60</v>
      </c>
      <c r="I6459" t="s">
        <v>17</v>
      </c>
      <c r="K6459" s="10">
        <v>0.1</v>
      </c>
    </row>
    <row r="6460" spans="5:11" x14ac:dyDescent="0.55000000000000004">
      <c r="E6460" s="12" t="s">
        <v>8</v>
      </c>
      <c r="H6460" t="s">
        <v>60</v>
      </c>
      <c r="I6460" t="s">
        <v>18</v>
      </c>
      <c r="K6460" s="10">
        <v>0.1</v>
      </c>
    </row>
    <row r="6461" spans="5:11" x14ac:dyDescent="0.55000000000000004">
      <c r="E6461" s="12" t="s">
        <v>8</v>
      </c>
      <c r="H6461" t="s">
        <v>60</v>
      </c>
      <c r="I6461" t="s">
        <v>19</v>
      </c>
      <c r="K6461" s="10">
        <v>0.1</v>
      </c>
    </row>
    <row r="6462" spans="5:11" x14ac:dyDescent="0.55000000000000004">
      <c r="E6462" s="12" t="s">
        <v>8</v>
      </c>
      <c r="H6462" t="s">
        <v>60</v>
      </c>
      <c r="I6462" t="s">
        <v>20</v>
      </c>
      <c r="K6462" s="10">
        <v>0.1</v>
      </c>
    </row>
    <row r="6463" spans="5:11" x14ac:dyDescent="0.55000000000000004">
      <c r="E6463" s="12" t="s">
        <v>8</v>
      </c>
      <c r="H6463" t="s">
        <v>60</v>
      </c>
      <c r="I6463" t="s">
        <v>21</v>
      </c>
      <c r="K6463" s="10">
        <v>0.4</v>
      </c>
    </row>
    <row r="6464" spans="5:11" x14ac:dyDescent="0.55000000000000004">
      <c r="E6464" s="12" t="s">
        <v>8</v>
      </c>
      <c r="H6464" t="s">
        <v>60</v>
      </c>
      <c r="I6464" t="s">
        <v>40</v>
      </c>
      <c r="K6464" s="10">
        <v>0</v>
      </c>
    </row>
    <row r="6465" spans="5:11" x14ac:dyDescent="0.55000000000000004">
      <c r="E6465" s="12" t="s">
        <v>8</v>
      </c>
      <c r="H6465" t="s">
        <v>60</v>
      </c>
      <c r="I6465" t="s">
        <v>41</v>
      </c>
      <c r="K6465" s="10">
        <v>0</v>
      </c>
    </row>
    <row r="6466" spans="5:11" x14ac:dyDescent="0.55000000000000004">
      <c r="E6466" s="12" t="s">
        <v>8</v>
      </c>
      <c r="H6466" t="s">
        <v>60</v>
      </c>
      <c r="I6466" t="s">
        <v>42</v>
      </c>
      <c r="K6466" s="10">
        <v>0</v>
      </c>
    </row>
    <row r="6467" spans="5:11" x14ac:dyDescent="0.55000000000000004">
      <c r="E6467" s="12" t="s">
        <v>8</v>
      </c>
      <c r="H6467" t="s">
        <v>60</v>
      </c>
      <c r="I6467" t="s">
        <v>43</v>
      </c>
      <c r="K6467" s="10">
        <v>0</v>
      </c>
    </row>
    <row r="6468" spans="5:11" x14ac:dyDescent="0.55000000000000004">
      <c r="E6468" s="12" t="s">
        <v>8</v>
      </c>
      <c r="H6468" t="s">
        <v>60</v>
      </c>
      <c r="I6468" t="s">
        <v>44</v>
      </c>
      <c r="K6468" s="10">
        <v>0</v>
      </c>
    </row>
    <row r="6469" spans="5:11" x14ac:dyDescent="0.55000000000000004">
      <c r="E6469" s="12" t="s">
        <v>8</v>
      </c>
      <c r="H6469" t="s">
        <v>60</v>
      </c>
      <c r="I6469" t="s">
        <v>45</v>
      </c>
      <c r="K6469" s="10">
        <v>0</v>
      </c>
    </row>
    <row r="6470" spans="5:11" x14ac:dyDescent="0.55000000000000004">
      <c r="E6470" s="12" t="s">
        <v>8</v>
      </c>
      <c r="H6470" t="s">
        <v>60</v>
      </c>
      <c r="I6470" t="s">
        <v>46</v>
      </c>
      <c r="K6470" s="10">
        <v>0</v>
      </c>
    </row>
    <row r="6471" spans="5:11" x14ac:dyDescent="0.55000000000000004">
      <c r="E6471" s="12" t="s">
        <v>8</v>
      </c>
      <c r="H6471" t="s">
        <v>60</v>
      </c>
      <c r="I6471" t="s">
        <v>47</v>
      </c>
      <c r="K6471" s="10">
        <v>0</v>
      </c>
    </row>
    <row r="6472" spans="5:11" x14ac:dyDescent="0.55000000000000004">
      <c r="E6472" s="12" t="s">
        <v>8</v>
      </c>
      <c r="H6472" t="s">
        <v>60</v>
      </c>
      <c r="I6472" t="s">
        <v>48</v>
      </c>
      <c r="K6472" s="10">
        <v>0</v>
      </c>
    </row>
    <row r="6473" spans="5:11" x14ac:dyDescent="0.55000000000000004">
      <c r="E6473" s="12" t="s">
        <v>8</v>
      </c>
      <c r="H6473" t="s">
        <v>60</v>
      </c>
      <c r="I6473" t="s">
        <v>49</v>
      </c>
      <c r="K6473" s="10">
        <v>0</v>
      </c>
    </row>
    <row r="6474" spans="5:11" x14ac:dyDescent="0.55000000000000004">
      <c r="E6474" s="12" t="s">
        <v>8</v>
      </c>
      <c r="H6474" t="s">
        <v>60</v>
      </c>
      <c r="I6474" t="s">
        <v>50</v>
      </c>
      <c r="K6474" s="10">
        <v>0</v>
      </c>
    </row>
    <row r="6475" spans="5:11" x14ac:dyDescent="0.55000000000000004">
      <c r="E6475" s="12" t="s">
        <v>8</v>
      </c>
      <c r="H6475" t="s">
        <v>60</v>
      </c>
      <c r="I6475" t="s">
        <v>51</v>
      </c>
      <c r="K6475" s="10">
        <v>0</v>
      </c>
    </row>
    <row r="6476" spans="5:11" x14ac:dyDescent="0.55000000000000004">
      <c r="E6476" s="12" t="s">
        <v>8</v>
      </c>
      <c r="H6476" t="s">
        <v>62</v>
      </c>
      <c r="I6476" t="s">
        <v>9</v>
      </c>
      <c r="K6476" s="10">
        <v>0</v>
      </c>
    </row>
    <row r="6477" spans="5:11" x14ac:dyDescent="0.55000000000000004">
      <c r="E6477" s="12" t="s">
        <v>8</v>
      </c>
      <c r="H6477" t="s">
        <v>62</v>
      </c>
      <c r="I6477" t="s">
        <v>10</v>
      </c>
      <c r="K6477" s="10">
        <v>0.05</v>
      </c>
    </row>
    <row r="6478" spans="5:11" x14ac:dyDescent="0.55000000000000004">
      <c r="E6478" s="12" t="s">
        <v>8</v>
      </c>
      <c r="H6478" t="s">
        <v>62</v>
      </c>
      <c r="I6478" t="s">
        <v>11</v>
      </c>
      <c r="K6478" s="10">
        <v>0.1</v>
      </c>
    </row>
    <row r="6479" spans="5:11" x14ac:dyDescent="0.55000000000000004">
      <c r="E6479" s="12" t="s">
        <v>8</v>
      </c>
      <c r="H6479" t="s">
        <v>62</v>
      </c>
      <c r="I6479" t="s">
        <v>12</v>
      </c>
      <c r="K6479" s="10">
        <v>0.1</v>
      </c>
    </row>
    <row r="6480" spans="5:11" x14ac:dyDescent="0.55000000000000004">
      <c r="E6480" s="12" t="s">
        <v>8</v>
      </c>
      <c r="H6480" t="s">
        <v>62</v>
      </c>
      <c r="I6480" t="s">
        <v>13</v>
      </c>
      <c r="K6480" s="10">
        <v>0.15</v>
      </c>
    </row>
    <row r="6481" spans="5:11" x14ac:dyDescent="0.55000000000000004">
      <c r="E6481" s="12" t="s">
        <v>8</v>
      </c>
      <c r="H6481" t="s">
        <v>62</v>
      </c>
      <c r="I6481" t="s">
        <v>14</v>
      </c>
      <c r="K6481" s="10">
        <v>0.2</v>
      </c>
    </row>
    <row r="6482" spans="5:11" x14ac:dyDescent="0.55000000000000004">
      <c r="E6482" s="12" t="s">
        <v>8</v>
      </c>
      <c r="H6482" t="s">
        <v>62</v>
      </c>
      <c r="I6482" t="s">
        <v>15</v>
      </c>
      <c r="K6482" s="10">
        <v>0.4</v>
      </c>
    </row>
    <row r="6483" spans="5:11" x14ac:dyDescent="0.55000000000000004">
      <c r="E6483" s="12" t="s">
        <v>8</v>
      </c>
      <c r="H6483" t="s">
        <v>62</v>
      </c>
      <c r="I6483" t="s">
        <v>16</v>
      </c>
      <c r="K6483" s="10">
        <v>0</v>
      </c>
    </row>
    <row r="6484" spans="5:11" x14ac:dyDescent="0.55000000000000004">
      <c r="E6484" s="12" t="s">
        <v>8</v>
      </c>
      <c r="H6484" t="s">
        <v>62</v>
      </c>
      <c r="I6484" t="s">
        <v>17</v>
      </c>
      <c r="K6484" s="10">
        <v>0</v>
      </c>
    </row>
    <row r="6485" spans="5:11" x14ac:dyDescent="0.55000000000000004">
      <c r="E6485" s="12" t="s">
        <v>8</v>
      </c>
      <c r="H6485" t="s">
        <v>62</v>
      </c>
      <c r="I6485" t="s">
        <v>18</v>
      </c>
      <c r="K6485" s="10">
        <v>0</v>
      </c>
    </row>
    <row r="6486" spans="5:11" x14ac:dyDescent="0.55000000000000004">
      <c r="E6486" s="12" t="s">
        <v>8</v>
      </c>
      <c r="H6486" t="s">
        <v>62</v>
      </c>
      <c r="I6486" t="s">
        <v>19</v>
      </c>
      <c r="K6486" s="10">
        <v>0</v>
      </c>
    </row>
    <row r="6487" spans="5:11" x14ac:dyDescent="0.55000000000000004">
      <c r="E6487" s="12" t="s">
        <v>8</v>
      </c>
      <c r="H6487" t="s">
        <v>62</v>
      </c>
      <c r="I6487" t="s">
        <v>20</v>
      </c>
      <c r="K6487" s="10">
        <v>0</v>
      </c>
    </row>
    <row r="6488" spans="5:11" x14ac:dyDescent="0.55000000000000004">
      <c r="E6488" s="12" t="s">
        <v>8</v>
      </c>
      <c r="H6488" t="s">
        <v>62</v>
      </c>
      <c r="I6488" t="s">
        <v>21</v>
      </c>
      <c r="K6488" s="10">
        <v>0</v>
      </c>
    </row>
    <row r="6489" spans="5:11" x14ac:dyDescent="0.55000000000000004">
      <c r="E6489" s="12" t="s">
        <v>8</v>
      </c>
      <c r="H6489" t="s">
        <v>62</v>
      </c>
      <c r="I6489" t="s">
        <v>40</v>
      </c>
      <c r="K6489" s="10">
        <v>0</v>
      </c>
    </row>
    <row r="6490" spans="5:11" x14ac:dyDescent="0.55000000000000004">
      <c r="E6490" s="12" t="s">
        <v>8</v>
      </c>
      <c r="H6490" t="s">
        <v>62</v>
      </c>
      <c r="I6490" t="s">
        <v>41</v>
      </c>
      <c r="K6490" s="10">
        <v>0</v>
      </c>
    </row>
    <row r="6491" spans="5:11" x14ac:dyDescent="0.55000000000000004">
      <c r="E6491" s="12" t="s">
        <v>8</v>
      </c>
      <c r="H6491" t="s">
        <v>62</v>
      </c>
      <c r="I6491" t="s">
        <v>42</v>
      </c>
      <c r="K6491" s="10">
        <v>0</v>
      </c>
    </row>
    <row r="6492" spans="5:11" x14ac:dyDescent="0.55000000000000004">
      <c r="E6492" s="12" t="s">
        <v>8</v>
      </c>
      <c r="H6492" t="s">
        <v>62</v>
      </c>
      <c r="I6492" t="s">
        <v>43</v>
      </c>
      <c r="K6492" s="10">
        <v>0</v>
      </c>
    </row>
    <row r="6493" spans="5:11" x14ac:dyDescent="0.55000000000000004">
      <c r="E6493" s="12" t="s">
        <v>8</v>
      </c>
      <c r="H6493" t="s">
        <v>62</v>
      </c>
      <c r="I6493" t="s">
        <v>44</v>
      </c>
      <c r="K6493" s="10">
        <v>0</v>
      </c>
    </row>
    <row r="6494" spans="5:11" x14ac:dyDescent="0.55000000000000004">
      <c r="E6494" s="12" t="s">
        <v>8</v>
      </c>
      <c r="H6494" t="s">
        <v>62</v>
      </c>
      <c r="I6494" t="s">
        <v>45</v>
      </c>
      <c r="K6494" s="10">
        <v>0</v>
      </c>
    </row>
    <row r="6495" spans="5:11" x14ac:dyDescent="0.55000000000000004">
      <c r="E6495" s="12" t="s">
        <v>8</v>
      </c>
      <c r="H6495" t="s">
        <v>62</v>
      </c>
      <c r="I6495" t="s">
        <v>46</v>
      </c>
      <c r="K6495" s="10">
        <v>0</v>
      </c>
    </row>
    <row r="6496" spans="5:11" x14ac:dyDescent="0.55000000000000004">
      <c r="E6496" s="12" t="s">
        <v>8</v>
      </c>
      <c r="H6496" t="s">
        <v>62</v>
      </c>
      <c r="I6496" t="s">
        <v>47</v>
      </c>
      <c r="K6496" s="10">
        <v>0</v>
      </c>
    </row>
    <row r="6497" spans="5:11" x14ac:dyDescent="0.55000000000000004">
      <c r="E6497" s="12" t="s">
        <v>8</v>
      </c>
      <c r="H6497" t="s">
        <v>62</v>
      </c>
      <c r="I6497" t="s">
        <v>48</v>
      </c>
      <c r="K6497" s="10">
        <v>0</v>
      </c>
    </row>
    <row r="6498" spans="5:11" x14ac:dyDescent="0.55000000000000004">
      <c r="E6498" s="12" t="s">
        <v>8</v>
      </c>
      <c r="H6498" t="s">
        <v>62</v>
      </c>
      <c r="I6498" t="s">
        <v>49</v>
      </c>
      <c r="K6498" s="10">
        <v>0</v>
      </c>
    </row>
    <row r="6499" spans="5:11" x14ac:dyDescent="0.55000000000000004">
      <c r="E6499" s="12" t="s">
        <v>8</v>
      </c>
      <c r="H6499" t="s">
        <v>62</v>
      </c>
      <c r="I6499" t="s">
        <v>50</v>
      </c>
      <c r="K6499" s="10">
        <v>0</v>
      </c>
    </row>
    <row r="6500" spans="5:11" x14ac:dyDescent="0.55000000000000004">
      <c r="E6500" s="12" t="s">
        <v>8</v>
      </c>
      <c r="H6500" t="s">
        <v>62</v>
      </c>
      <c r="I6500" t="s">
        <v>51</v>
      </c>
      <c r="K6500" s="10">
        <v>0</v>
      </c>
    </row>
    <row r="6501" spans="5:11" x14ac:dyDescent="0.55000000000000004">
      <c r="E6501" s="12" t="s">
        <v>8</v>
      </c>
      <c r="H6501" t="s">
        <v>61</v>
      </c>
      <c r="I6501" t="s">
        <v>9</v>
      </c>
      <c r="K6501" s="10">
        <v>5.604699074028472E-2</v>
      </c>
    </row>
    <row r="6502" spans="5:11" x14ac:dyDescent="0.55000000000000004">
      <c r="E6502" s="12" t="s">
        <v>8</v>
      </c>
      <c r="H6502" t="s">
        <v>61</v>
      </c>
      <c r="I6502" t="s">
        <v>10</v>
      </c>
      <c r="K6502" s="10">
        <v>8.9199425769654325E-2</v>
      </c>
    </row>
    <row r="6503" spans="5:11" x14ac:dyDescent="0.55000000000000004">
      <c r="E6503" s="12" t="s">
        <v>8</v>
      </c>
      <c r="H6503" t="s">
        <v>61</v>
      </c>
      <c r="I6503" t="s">
        <v>11</v>
      </c>
      <c r="K6503" s="10">
        <v>3.0705310674000383E-2</v>
      </c>
    </row>
    <row r="6504" spans="5:11" x14ac:dyDescent="0.55000000000000004">
      <c r="E6504" s="12" t="s">
        <v>8</v>
      </c>
      <c r="H6504" t="s">
        <v>61</v>
      </c>
      <c r="I6504" t="s">
        <v>12</v>
      </c>
      <c r="K6504" s="10">
        <v>3.527000500560263E-2</v>
      </c>
    </row>
    <row r="6505" spans="5:11" x14ac:dyDescent="0.55000000000000004">
      <c r="E6505" s="12" t="s">
        <v>8</v>
      </c>
      <c r="H6505" t="s">
        <v>61</v>
      </c>
      <c r="I6505" t="s">
        <v>13</v>
      </c>
      <c r="K6505" s="10">
        <v>5.4099404906441176E-2</v>
      </c>
    </row>
    <row r="6506" spans="5:11" x14ac:dyDescent="0.55000000000000004">
      <c r="E6506" s="12" t="s">
        <v>8</v>
      </c>
      <c r="H6506" t="s">
        <v>61</v>
      </c>
      <c r="I6506" t="s">
        <v>14</v>
      </c>
      <c r="K6506" s="10">
        <v>4.2075157295921393E-2</v>
      </c>
    </row>
    <row r="6507" spans="5:11" x14ac:dyDescent="0.55000000000000004">
      <c r="E6507" s="12" t="s">
        <v>8</v>
      </c>
      <c r="H6507" t="s">
        <v>61</v>
      </c>
      <c r="I6507" t="s">
        <v>15</v>
      </c>
      <c r="K6507" s="10">
        <v>3.1521152777482221E-2</v>
      </c>
    </row>
    <row r="6508" spans="5:11" x14ac:dyDescent="0.55000000000000004">
      <c r="E6508" s="12" t="s">
        <v>8</v>
      </c>
      <c r="H6508" t="s">
        <v>61</v>
      </c>
      <c r="I6508" t="s">
        <v>16</v>
      </c>
      <c r="K6508" s="10">
        <v>6.8656062660382169E-2</v>
      </c>
    </row>
    <row r="6509" spans="5:11" x14ac:dyDescent="0.55000000000000004">
      <c r="E6509" s="12" t="s">
        <v>8</v>
      </c>
      <c r="H6509" t="s">
        <v>61</v>
      </c>
      <c r="I6509" t="s">
        <v>17</v>
      </c>
      <c r="K6509" s="10">
        <v>8.8449668095801293E-2</v>
      </c>
    </row>
    <row r="6510" spans="5:11" x14ac:dyDescent="0.55000000000000004">
      <c r="E6510" s="12" t="s">
        <v>8</v>
      </c>
      <c r="H6510" t="s">
        <v>61</v>
      </c>
      <c r="I6510" t="s">
        <v>18</v>
      </c>
      <c r="K6510" s="10">
        <v>0.15589900046849192</v>
      </c>
    </row>
    <row r="6511" spans="5:11" x14ac:dyDescent="0.55000000000000004">
      <c r="E6511" s="12" t="s">
        <v>8</v>
      </c>
      <c r="H6511" t="s">
        <v>61</v>
      </c>
      <c r="I6511" t="s">
        <v>19</v>
      </c>
      <c r="K6511" s="10">
        <v>0.10360166908483101</v>
      </c>
    </row>
    <row r="6512" spans="5:11" x14ac:dyDescent="0.55000000000000004">
      <c r="E6512" s="12" t="s">
        <v>8</v>
      </c>
      <c r="H6512" t="s">
        <v>61</v>
      </c>
      <c r="I6512" t="s">
        <v>20</v>
      </c>
      <c r="K6512" s="10">
        <v>0.10889537678673457</v>
      </c>
    </row>
    <row r="6513" spans="5:11" x14ac:dyDescent="0.55000000000000004">
      <c r="E6513" s="12" t="s">
        <v>8</v>
      </c>
      <c r="H6513" t="s">
        <v>61</v>
      </c>
      <c r="I6513" t="s">
        <v>21</v>
      </c>
      <c r="K6513" s="10">
        <v>0.13558077573437222</v>
      </c>
    </row>
    <row r="6514" spans="5:11" x14ac:dyDescent="0.55000000000000004">
      <c r="E6514" s="12" t="s">
        <v>8</v>
      </c>
      <c r="H6514" t="s">
        <v>61</v>
      </c>
      <c r="I6514" t="s">
        <v>40</v>
      </c>
      <c r="K6514" s="10">
        <v>0</v>
      </c>
    </row>
    <row r="6515" spans="5:11" x14ac:dyDescent="0.55000000000000004">
      <c r="E6515" s="12" t="s">
        <v>8</v>
      </c>
      <c r="H6515" t="s">
        <v>61</v>
      </c>
      <c r="I6515" t="s">
        <v>41</v>
      </c>
      <c r="K6515" s="10">
        <v>0</v>
      </c>
    </row>
    <row r="6516" spans="5:11" x14ac:dyDescent="0.55000000000000004">
      <c r="E6516" s="12" t="s">
        <v>8</v>
      </c>
      <c r="H6516" t="s">
        <v>61</v>
      </c>
      <c r="I6516" t="s">
        <v>42</v>
      </c>
      <c r="K6516" s="10">
        <v>0</v>
      </c>
    </row>
    <row r="6517" spans="5:11" x14ac:dyDescent="0.55000000000000004">
      <c r="E6517" s="12" t="s">
        <v>8</v>
      </c>
      <c r="H6517" t="s">
        <v>61</v>
      </c>
      <c r="I6517" t="s">
        <v>43</v>
      </c>
      <c r="K6517" s="10">
        <v>0</v>
      </c>
    </row>
    <row r="6518" spans="5:11" x14ac:dyDescent="0.55000000000000004">
      <c r="E6518" s="12" t="s">
        <v>8</v>
      </c>
      <c r="H6518" t="s">
        <v>61</v>
      </c>
      <c r="I6518" t="s">
        <v>44</v>
      </c>
      <c r="K6518" s="10">
        <v>0</v>
      </c>
    </row>
    <row r="6519" spans="5:11" x14ac:dyDescent="0.55000000000000004">
      <c r="E6519" s="12" t="s">
        <v>8</v>
      </c>
      <c r="H6519" t="s">
        <v>61</v>
      </c>
      <c r="I6519" t="s">
        <v>45</v>
      </c>
      <c r="K6519" s="10">
        <v>0</v>
      </c>
    </row>
    <row r="6520" spans="5:11" x14ac:dyDescent="0.55000000000000004">
      <c r="E6520" s="12" t="s">
        <v>8</v>
      </c>
      <c r="H6520" t="s">
        <v>61</v>
      </c>
      <c r="I6520" t="s">
        <v>46</v>
      </c>
      <c r="K6520" s="10">
        <v>0</v>
      </c>
    </row>
    <row r="6521" spans="5:11" x14ac:dyDescent="0.55000000000000004">
      <c r="E6521" s="12" t="s">
        <v>8</v>
      </c>
      <c r="H6521" t="s">
        <v>61</v>
      </c>
      <c r="I6521" t="s">
        <v>47</v>
      </c>
      <c r="K6521" s="10">
        <v>0</v>
      </c>
    </row>
    <row r="6522" spans="5:11" x14ac:dyDescent="0.55000000000000004">
      <c r="E6522" s="12" t="s">
        <v>8</v>
      </c>
      <c r="H6522" t="s">
        <v>61</v>
      </c>
      <c r="I6522" t="s">
        <v>48</v>
      </c>
      <c r="K6522" s="10">
        <v>0</v>
      </c>
    </row>
    <row r="6523" spans="5:11" x14ac:dyDescent="0.55000000000000004">
      <c r="E6523" s="12" t="s">
        <v>8</v>
      </c>
      <c r="H6523" t="s">
        <v>61</v>
      </c>
      <c r="I6523" t="s">
        <v>49</v>
      </c>
      <c r="K6523" s="10">
        <v>0</v>
      </c>
    </row>
    <row r="6524" spans="5:11" x14ac:dyDescent="0.55000000000000004">
      <c r="E6524" s="12" t="s">
        <v>8</v>
      </c>
      <c r="H6524" t="s">
        <v>61</v>
      </c>
      <c r="I6524" t="s">
        <v>50</v>
      </c>
      <c r="K6524" s="10">
        <v>0</v>
      </c>
    </row>
    <row r="6525" spans="5:11" x14ac:dyDescent="0.55000000000000004">
      <c r="E6525" s="12" t="s">
        <v>8</v>
      </c>
      <c r="H6525" t="s">
        <v>61</v>
      </c>
      <c r="I6525" t="s">
        <v>51</v>
      </c>
      <c r="K6525" s="10">
        <v>0</v>
      </c>
    </row>
    <row r="6526" spans="5:11" x14ac:dyDescent="0.55000000000000004">
      <c r="E6526" s="12" t="s">
        <v>8</v>
      </c>
      <c r="H6526" t="s">
        <v>60</v>
      </c>
      <c r="I6526" t="s">
        <v>9</v>
      </c>
      <c r="K6526" s="10">
        <v>6.1686263876317524E-2</v>
      </c>
    </row>
    <row r="6527" spans="5:11" x14ac:dyDescent="0.55000000000000004">
      <c r="E6527" s="12" t="s">
        <v>8</v>
      </c>
      <c r="H6527" t="s">
        <v>60</v>
      </c>
      <c r="I6527" t="s">
        <v>10</v>
      </c>
      <c r="K6527" s="10">
        <v>7.2240168458457057E-2</v>
      </c>
    </row>
    <row r="6528" spans="5:11" x14ac:dyDescent="0.55000000000000004">
      <c r="E6528" s="12" t="s">
        <v>8</v>
      </c>
      <c r="H6528" t="s">
        <v>60</v>
      </c>
      <c r="I6528" t="s">
        <v>11</v>
      </c>
      <c r="K6528" s="10">
        <v>7.9978926364713168E-2</v>
      </c>
    </row>
    <row r="6529" spans="5:11" x14ac:dyDescent="0.55000000000000004">
      <c r="E6529" s="12" t="s">
        <v>8</v>
      </c>
      <c r="H6529" t="s">
        <v>60</v>
      </c>
      <c r="I6529" t="s">
        <v>12</v>
      </c>
      <c r="K6529" s="10">
        <v>6.047216175199386E-2</v>
      </c>
    </row>
    <row r="6530" spans="5:11" x14ac:dyDescent="0.55000000000000004">
      <c r="E6530" s="12" t="s">
        <v>8</v>
      </c>
      <c r="H6530" t="s">
        <v>60</v>
      </c>
      <c r="I6530" t="s">
        <v>13</v>
      </c>
      <c r="K6530" s="10">
        <v>6.096330361564424E-2</v>
      </c>
    </row>
    <row r="6531" spans="5:11" x14ac:dyDescent="0.55000000000000004">
      <c r="E6531" s="12" t="s">
        <v>8</v>
      </c>
      <c r="H6531" t="s">
        <v>60</v>
      </c>
      <c r="I6531" t="s">
        <v>14</v>
      </c>
      <c r="K6531" s="10">
        <v>4.4094029388978884E-2</v>
      </c>
    </row>
    <row r="6532" spans="5:11" x14ac:dyDescent="0.55000000000000004">
      <c r="E6532" s="12" t="s">
        <v>8</v>
      </c>
      <c r="H6532" t="s">
        <v>60</v>
      </c>
      <c r="I6532" t="s">
        <v>15</v>
      </c>
      <c r="K6532" s="10">
        <v>7.0128255374961285E-2</v>
      </c>
    </row>
    <row r="6533" spans="5:11" x14ac:dyDescent="0.55000000000000004">
      <c r="E6533" s="12" t="s">
        <v>8</v>
      </c>
      <c r="H6533" t="s">
        <v>60</v>
      </c>
      <c r="I6533" t="s">
        <v>16</v>
      </c>
      <c r="K6533" s="10">
        <v>8.8693853705961237E-2</v>
      </c>
    </row>
    <row r="6534" spans="5:11" x14ac:dyDescent="0.55000000000000004">
      <c r="E6534" s="12" t="s">
        <v>8</v>
      </c>
      <c r="H6534" t="s">
        <v>60</v>
      </c>
      <c r="I6534" t="s">
        <v>17</v>
      </c>
      <c r="K6534" s="10">
        <v>6.2108190469059868E-2</v>
      </c>
    </row>
    <row r="6535" spans="5:11" x14ac:dyDescent="0.55000000000000004">
      <c r="E6535" s="12" t="s">
        <v>8</v>
      </c>
      <c r="H6535" t="s">
        <v>60</v>
      </c>
      <c r="I6535" t="s">
        <v>18</v>
      </c>
      <c r="K6535" s="10">
        <v>0.11539659567530745</v>
      </c>
    </row>
    <row r="6536" spans="5:11" x14ac:dyDescent="0.55000000000000004">
      <c r="E6536" s="12" t="s">
        <v>8</v>
      </c>
      <c r="H6536" t="s">
        <v>60</v>
      </c>
      <c r="I6536" t="s">
        <v>19</v>
      </c>
      <c r="K6536" s="10">
        <v>9.1105093245486657E-2</v>
      </c>
    </row>
    <row r="6537" spans="5:11" x14ac:dyDescent="0.55000000000000004">
      <c r="E6537" s="12" t="s">
        <v>8</v>
      </c>
      <c r="H6537" t="s">
        <v>60</v>
      </c>
      <c r="I6537" t="s">
        <v>20</v>
      </c>
      <c r="K6537" s="10">
        <v>8.5566748449776908E-2</v>
      </c>
    </row>
    <row r="6538" spans="5:11" x14ac:dyDescent="0.55000000000000004">
      <c r="E6538" s="12" t="s">
        <v>8</v>
      </c>
      <c r="H6538" t="s">
        <v>60</v>
      </c>
      <c r="I6538" t="s">
        <v>21</v>
      </c>
      <c r="K6538" s="10">
        <v>0.10756640962334174</v>
      </c>
    </row>
    <row r="6539" spans="5:11" x14ac:dyDescent="0.55000000000000004">
      <c r="E6539" s="12" t="s">
        <v>8</v>
      </c>
      <c r="H6539" t="s">
        <v>60</v>
      </c>
      <c r="I6539" t="s">
        <v>40</v>
      </c>
      <c r="K6539" s="10">
        <v>0</v>
      </c>
    </row>
    <row r="6540" spans="5:11" x14ac:dyDescent="0.55000000000000004">
      <c r="E6540" s="12" t="s">
        <v>8</v>
      </c>
      <c r="H6540" t="s">
        <v>60</v>
      </c>
      <c r="I6540" t="s">
        <v>41</v>
      </c>
      <c r="K6540" s="10">
        <v>0</v>
      </c>
    </row>
    <row r="6541" spans="5:11" x14ac:dyDescent="0.55000000000000004">
      <c r="E6541" s="12" t="s">
        <v>8</v>
      </c>
      <c r="H6541" t="s">
        <v>60</v>
      </c>
      <c r="I6541" t="s">
        <v>42</v>
      </c>
      <c r="K6541" s="10">
        <v>0</v>
      </c>
    </row>
    <row r="6542" spans="5:11" x14ac:dyDescent="0.55000000000000004">
      <c r="E6542" s="12" t="s">
        <v>8</v>
      </c>
      <c r="H6542" t="s">
        <v>60</v>
      </c>
      <c r="I6542" t="s">
        <v>43</v>
      </c>
      <c r="K6542" s="10">
        <v>0</v>
      </c>
    </row>
    <row r="6543" spans="5:11" x14ac:dyDescent="0.55000000000000004">
      <c r="E6543" s="12" t="s">
        <v>8</v>
      </c>
      <c r="H6543" t="s">
        <v>60</v>
      </c>
      <c r="I6543" t="s">
        <v>44</v>
      </c>
      <c r="K6543" s="10">
        <v>0</v>
      </c>
    </row>
    <row r="6544" spans="5:11" x14ac:dyDescent="0.55000000000000004">
      <c r="E6544" s="12" t="s">
        <v>8</v>
      </c>
      <c r="H6544" t="s">
        <v>60</v>
      </c>
      <c r="I6544" t="s">
        <v>45</v>
      </c>
      <c r="K6544" s="10">
        <v>0</v>
      </c>
    </row>
    <row r="6545" spans="5:11" x14ac:dyDescent="0.55000000000000004">
      <c r="E6545" s="12" t="s">
        <v>8</v>
      </c>
      <c r="H6545" t="s">
        <v>60</v>
      </c>
      <c r="I6545" t="s">
        <v>46</v>
      </c>
      <c r="K6545" s="10">
        <v>0</v>
      </c>
    </row>
    <row r="6546" spans="5:11" x14ac:dyDescent="0.55000000000000004">
      <c r="E6546" s="12" t="s">
        <v>8</v>
      </c>
      <c r="H6546" t="s">
        <v>60</v>
      </c>
      <c r="I6546" t="s">
        <v>47</v>
      </c>
      <c r="K6546" s="10">
        <v>0</v>
      </c>
    </row>
    <row r="6547" spans="5:11" x14ac:dyDescent="0.55000000000000004">
      <c r="E6547" s="12" t="s">
        <v>8</v>
      </c>
      <c r="H6547" t="s">
        <v>60</v>
      </c>
      <c r="I6547" t="s">
        <v>48</v>
      </c>
      <c r="K6547" s="10">
        <v>0</v>
      </c>
    </row>
    <row r="6548" spans="5:11" x14ac:dyDescent="0.55000000000000004">
      <c r="E6548" s="12" t="s">
        <v>8</v>
      </c>
      <c r="H6548" t="s">
        <v>60</v>
      </c>
      <c r="I6548" t="s">
        <v>49</v>
      </c>
      <c r="K6548" s="10">
        <v>0</v>
      </c>
    </row>
    <row r="6549" spans="5:11" x14ac:dyDescent="0.55000000000000004">
      <c r="E6549" s="12" t="s">
        <v>8</v>
      </c>
      <c r="H6549" t="s">
        <v>60</v>
      </c>
      <c r="I6549" t="s">
        <v>50</v>
      </c>
      <c r="K6549" s="10">
        <v>0</v>
      </c>
    </row>
    <row r="6550" spans="5:11" x14ac:dyDescent="0.55000000000000004">
      <c r="E6550" s="12" t="s">
        <v>8</v>
      </c>
      <c r="H6550" t="s">
        <v>60</v>
      </c>
      <c r="I6550" t="s">
        <v>51</v>
      </c>
      <c r="K6550" s="10">
        <v>0</v>
      </c>
    </row>
    <row r="6551" spans="5:11" x14ac:dyDescent="0.55000000000000004">
      <c r="E6551" s="12" t="s">
        <v>8</v>
      </c>
      <c r="H6551" t="s">
        <v>62</v>
      </c>
      <c r="I6551" t="s">
        <v>9</v>
      </c>
      <c r="K6551" s="10">
        <v>0.1214393658670708</v>
      </c>
    </row>
    <row r="6552" spans="5:11" x14ac:dyDescent="0.55000000000000004">
      <c r="E6552" s="12" t="s">
        <v>8</v>
      </c>
      <c r="H6552" t="s">
        <v>62</v>
      </c>
      <c r="I6552" t="s">
        <v>10</v>
      </c>
      <c r="K6552" s="10">
        <v>8.2411560931540784E-2</v>
      </c>
    </row>
    <row r="6553" spans="5:11" x14ac:dyDescent="0.55000000000000004">
      <c r="E6553" s="12" t="s">
        <v>8</v>
      </c>
      <c r="H6553" t="s">
        <v>62</v>
      </c>
      <c r="I6553" t="s">
        <v>11</v>
      </c>
      <c r="K6553" s="10">
        <v>5.0739242263265934E-2</v>
      </c>
    </row>
    <row r="6554" spans="5:11" x14ac:dyDescent="0.55000000000000004">
      <c r="E6554" s="12" t="s">
        <v>8</v>
      </c>
      <c r="H6554" t="s">
        <v>62</v>
      </c>
      <c r="I6554" t="s">
        <v>12</v>
      </c>
      <c r="K6554" s="10">
        <v>5.6107092589807214E-2</v>
      </c>
    </row>
    <row r="6555" spans="5:11" x14ac:dyDescent="0.55000000000000004">
      <c r="E6555" s="12" t="s">
        <v>8</v>
      </c>
      <c r="H6555" t="s">
        <v>62</v>
      </c>
      <c r="I6555" t="s">
        <v>13</v>
      </c>
      <c r="K6555" s="10">
        <v>3.5960842253302525E-2</v>
      </c>
    </row>
    <row r="6556" spans="5:11" x14ac:dyDescent="0.55000000000000004">
      <c r="E6556" s="12" t="s">
        <v>8</v>
      </c>
      <c r="H6556" t="s">
        <v>62</v>
      </c>
      <c r="I6556" t="s">
        <v>14</v>
      </c>
      <c r="K6556" s="10">
        <v>9.2948168216903486E-3</v>
      </c>
    </row>
    <row r="6557" spans="5:11" x14ac:dyDescent="0.55000000000000004">
      <c r="E6557" s="12" t="s">
        <v>8</v>
      </c>
      <c r="H6557" t="s">
        <v>62</v>
      </c>
      <c r="I6557" t="s">
        <v>15</v>
      </c>
      <c r="K6557" s="10">
        <v>7.8963168901888134E-2</v>
      </c>
    </row>
    <row r="6558" spans="5:11" x14ac:dyDescent="0.55000000000000004">
      <c r="E6558" s="12" t="s">
        <v>8</v>
      </c>
      <c r="H6558" t="s">
        <v>62</v>
      </c>
      <c r="I6558" t="s">
        <v>16</v>
      </c>
      <c r="K6558" s="10">
        <v>0.11515496046728403</v>
      </c>
    </row>
    <row r="6559" spans="5:11" x14ac:dyDescent="0.55000000000000004">
      <c r="E6559" s="12" t="s">
        <v>8</v>
      </c>
      <c r="H6559" t="s">
        <v>62</v>
      </c>
      <c r="I6559" t="s">
        <v>17</v>
      </c>
      <c r="K6559" s="10">
        <v>6.1268206231156919E-2</v>
      </c>
    </row>
    <row r="6560" spans="5:11" x14ac:dyDescent="0.55000000000000004">
      <c r="E6560" s="12" t="s">
        <v>8</v>
      </c>
      <c r="H6560" t="s">
        <v>62</v>
      </c>
      <c r="I6560" t="s">
        <v>18</v>
      </c>
      <c r="K6560" s="10">
        <v>6.6285955093747073E-2</v>
      </c>
    </row>
    <row r="6561" spans="5:11" x14ac:dyDescent="0.55000000000000004">
      <c r="E6561" s="12" t="s">
        <v>8</v>
      </c>
      <c r="H6561" t="s">
        <v>62</v>
      </c>
      <c r="I6561" t="s">
        <v>19</v>
      </c>
      <c r="K6561" s="10">
        <v>0.10952505091399942</v>
      </c>
    </row>
    <row r="6562" spans="5:11" x14ac:dyDescent="0.55000000000000004">
      <c r="E6562" s="12" t="s">
        <v>8</v>
      </c>
      <c r="H6562" t="s">
        <v>62</v>
      </c>
      <c r="I6562" t="s">
        <v>20</v>
      </c>
      <c r="K6562" s="10">
        <v>9.750004228702483E-2</v>
      </c>
    </row>
    <row r="6563" spans="5:11" x14ac:dyDescent="0.55000000000000004">
      <c r="E6563" s="12" t="s">
        <v>8</v>
      </c>
      <c r="H6563" t="s">
        <v>62</v>
      </c>
      <c r="I6563" t="s">
        <v>21</v>
      </c>
      <c r="K6563" s="10">
        <v>0.11534969537822182</v>
      </c>
    </row>
    <row r="6564" spans="5:11" x14ac:dyDescent="0.55000000000000004">
      <c r="E6564" s="12" t="s">
        <v>8</v>
      </c>
      <c r="H6564" t="s">
        <v>62</v>
      </c>
      <c r="I6564" t="s">
        <v>40</v>
      </c>
      <c r="K6564" s="10">
        <v>0</v>
      </c>
    </row>
    <row r="6565" spans="5:11" x14ac:dyDescent="0.55000000000000004">
      <c r="E6565" s="12" t="s">
        <v>8</v>
      </c>
      <c r="H6565" t="s">
        <v>62</v>
      </c>
      <c r="I6565" t="s">
        <v>41</v>
      </c>
      <c r="K6565" s="10">
        <v>0</v>
      </c>
    </row>
    <row r="6566" spans="5:11" x14ac:dyDescent="0.55000000000000004">
      <c r="E6566" s="12" t="s">
        <v>8</v>
      </c>
      <c r="H6566" t="s">
        <v>62</v>
      </c>
      <c r="I6566" t="s">
        <v>42</v>
      </c>
      <c r="K6566" s="10">
        <v>0</v>
      </c>
    </row>
    <row r="6567" spans="5:11" x14ac:dyDescent="0.55000000000000004">
      <c r="E6567" s="12" t="s">
        <v>8</v>
      </c>
      <c r="H6567" t="s">
        <v>62</v>
      </c>
      <c r="I6567" t="s">
        <v>43</v>
      </c>
      <c r="K6567" s="10">
        <v>0</v>
      </c>
    </row>
    <row r="6568" spans="5:11" x14ac:dyDescent="0.55000000000000004">
      <c r="E6568" s="12" t="s">
        <v>8</v>
      </c>
      <c r="H6568" t="s">
        <v>62</v>
      </c>
      <c r="I6568" t="s">
        <v>44</v>
      </c>
      <c r="K6568" s="10">
        <v>0</v>
      </c>
    </row>
    <row r="6569" spans="5:11" x14ac:dyDescent="0.55000000000000004">
      <c r="E6569" s="12" t="s">
        <v>8</v>
      </c>
      <c r="H6569" t="s">
        <v>62</v>
      </c>
      <c r="I6569" t="s">
        <v>45</v>
      </c>
      <c r="K6569" s="10">
        <v>0</v>
      </c>
    </row>
    <row r="6570" spans="5:11" x14ac:dyDescent="0.55000000000000004">
      <c r="E6570" s="12" t="s">
        <v>8</v>
      </c>
      <c r="H6570" t="s">
        <v>62</v>
      </c>
      <c r="I6570" t="s">
        <v>46</v>
      </c>
      <c r="K6570" s="10">
        <v>0</v>
      </c>
    </row>
    <row r="6571" spans="5:11" x14ac:dyDescent="0.55000000000000004">
      <c r="E6571" s="12" t="s">
        <v>8</v>
      </c>
      <c r="H6571" t="s">
        <v>62</v>
      </c>
      <c r="I6571" t="s">
        <v>47</v>
      </c>
      <c r="K6571" s="10">
        <v>0</v>
      </c>
    </row>
    <row r="6572" spans="5:11" x14ac:dyDescent="0.55000000000000004">
      <c r="E6572" s="12" t="s">
        <v>8</v>
      </c>
      <c r="H6572" t="s">
        <v>62</v>
      </c>
      <c r="I6572" t="s">
        <v>48</v>
      </c>
      <c r="K6572" s="10">
        <v>0</v>
      </c>
    </row>
    <row r="6573" spans="5:11" x14ac:dyDescent="0.55000000000000004">
      <c r="E6573" s="12" t="s">
        <v>8</v>
      </c>
      <c r="H6573" t="s">
        <v>62</v>
      </c>
      <c r="I6573" t="s">
        <v>49</v>
      </c>
      <c r="K6573" s="10">
        <v>0</v>
      </c>
    </row>
    <row r="6574" spans="5:11" x14ac:dyDescent="0.55000000000000004">
      <c r="E6574" s="12" t="s">
        <v>8</v>
      </c>
      <c r="H6574" t="s">
        <v>62</v>
      </c>
      <c r="I6574" t="s">
        <v>50</v>
      </c>
      <c r="K6574" s="10">
        <v>0</v>
      </c>
    </row>
    <row r="6575" spans="5:11" x14ac:dyDescent="0.55000000000000004">
      <c r="E6575" s="12" t="s">
        <v>8</v>
      </c>
      <c r="H6575" t="s">
        <v>62</v>
      </c>
      <c r="I6575" t="s">
        <v>51</v>
      </c>
      <c r="K6575" s="10">
        <v>0</v>
      </c>
    </row>
    <row r="6576" spans="5:11" x14ac:dyDescent="0.55000000000000004">
      <c r="E6576" s="12" t="s">
        <v>8</v>
      </c>
      <c r="H6576" t="s">
        <v>61</v>
      </c>
      <c r="I6576" t="s">
        <v>9</v>
      </c>
      <c r="K6576" s="10">
        <v>0.10387560634179066</v>
      </c>
    </row>
    <row r="6577" spans="5:11" x14ac:dyDescent="0.55000000000000004">
      <c r="E6577" s="12" t="s">
        <v>8</v>
      </c>
      <c r="H6577" t="s">
        <v>61</v>
      </c>
      <c r="I6577" t="s">
        <v>10</v>
      </c>
      <c r="K6577" s="10">
        <v>0.23570509687173299</v>
      </c>
    </row>
    <row r="6578" spans="5:11" x14ac:dyDescent="0.55000000000000004">
      <c r="E6578" s="12" t="s">
        <v>8</v>
      </c>
      <c r="H6578" t="s">
        <v>61</v>
      </c>
      <c r="I6578" t="s">
        <v>11</v>
      </c>
      <c r="K6578" s="10">
        <v>0.18037025395913348</v>
      </c>
    </row>
    <row r="6579" spans="5:11" x14ac:dyDescent="0.55000000000000004">
      <c r="E6579" s="12" t="s">
        <v>8</v>
      </c>
      <c r="H6579" t="s">
        <v>61</v>
      </c>
      <c r="I6579" t="s">
        <v>12</v>
      </c>
      <c r="K6579" s="10">
        <v>0.1274071955146876</v>
      </c>
    </row>
    <row r="6580" spans="5:11" x14ac:dyDescent="0.55000000000000004">
      <c r="E6580" s="12" t="s">
        <v>8</v>
      </c>
      <c r="H6580" t="s">
        <v>61</v>
      </c>
      <c r="I6580" t="s">
        <v>13</v>
      </c>
      <c r="K6580" s="10">
        <v>9.3147456954563085E-2</v>
      </c>
    </row>
    <row r="6581" spans="5:11" x14ac:dyDescent="0.55000000000000004">
      <c r="E6581" s="12" t="s">
        <v>8</v>
      </c>
      <c r="H6581" t="s">
        <v>61</v>
      </c>
      <c r="I6581" t="s">
        <v>14</v>
      </c>
      <c r="K6581" s="10">
        <v>0.11275692287829775</v>
      </c>
    </row>
    <row r="6582" spans="5:11" x14ac:dyDescent="0.55000000000000004">
      <c r="E6582" s="12" t="s">
        <v>8</v>
      </c>
      <c r="H6582" t="s">
        <v>61</v>
      </c>
      <c r="I6582" t="s">
        <v>15</v>
      </c>
      <c r="K6582" s="10">
        <v>5.3934667053314955E-2</v>
      </c>
    </row>
    <row r="6583" spans="5:11" x14ac:dyDescent="0.55000000000000004">
      <c r="E6583" s="12" t="s">
        <v>8</v>
      </c>
      <c r="H6583" t="s">
        <v>61</v>
      </c>
      <c r="I6583" t="s">
        <v>16</v>
      </c>
      <c r="K6583" s="10">
        <v>1.8387940009992741E-2</v>
      </c>
    </row>
    <row r="6584" spans="5:11" x14ac:dyDescent="0.55000000000000004">
      <c r="E6584" s="12" t="s">
        <v>8</v>
      </c>
      <c r="H6584" t="s">
        <v>61</v>
      </c>
      <c r="I6584" t="s">
        <v>17</v>
      </c>
      <c r="K6584" s="10">
        <v>1.0174308438644423E-2</v>
      </c>
    </row>
    <row r="6585" spans="5:11" x14ac:dyDescent="0.55000000000000004">
      <c r="E6585" s="12" t="s">
        <v>8</v>
      </c>
      <c r="H6585" t="s">
        <v>61</v>
      </c>
      <c r="I6585" t="s">
        <v>18</v>
      </c>
      <c r="K6585" s="10">
        <v>3.3107102809152397E-2</v>
      </c>
    </row>
    <row r="6586" spans="5:11" x14ac:dyDescent="0.55000000000000004">
      <c r="E6586" s="12" t="s">
        <v>8</v>
      </c>
      <c r="H6586" t="s">
        <v>61</v>
      </c>
      <c r="I6586" t="s">
        <v>19</v>
      </c>
      <c r="K6586" s="10">
        <v>1.6503627100695879E-2</v>
      </c>
    </row>
    <row r="6587" spans="5:11" x14ac:dyDescent="0.55000000000000004">
      <c r="E6587" s="12" t="s">
        <v>8</v>
      </c>
      <c r="H6587" t="s">
        <v>61</v>
      </c>
      <c r="I6587" t="s">
        <v>20</v>
      </c>
      <c r="K6587" s="10">
        <v>3.8227314312443035E-3</v>
      </c>
    </row>
    <row r="6588" spans="5:11" x14ac:dyDescent="0.55000000000000004">
      <c r="E6588" s="12" t="s">
        <v>8</v>
      </c>
      <c r="H6588" t="s">
        <v>61</v>
      </c>
      <c r="I6588" t="s">
        <v>21</v>
      </c>
      <c r="K6588" s="10">
        <v>1.0807090636749783E-2</v>
      </c>
    </row>
    <row r="6589" spans="5:11" x14ac:dyDescent="0.55000000000000004">
      <c r="E6589" s="12" t="s">
        <v>8</v>
      </c>
      <c r="H6589" t="s">
        <v>61</v>
      </c>
      <c r="I6589" t="s">
        <v>40</v>
      </c>
      <c r="K6589" s="10">
        <v>0</v>
      </c>
    </row>
    <row r="6590" spans="5:11" x14ac:dyDescent="0.55000000000000004">
      <c r="E6590" s="12" t="s">
        <v>8</v>
      </c>
      <c r="H6590" t="s">
        <v>61</v>
      </c>
      <c r="I6590" t="s">
        <v>41</v>
      </c>
      <c r="K6590" s="10">
        <v>0</v>
      </c>
    </row>
    <row r="6591" spans="5:11" x14ac:dyDescent="0.55000000000000004">
      <c r="E6591" s="12" t="s">
        <v>8</v>
      </c>
      <c r="H6591" t="s">
        <v>61</v>
      </c>
      <c r="I6591" t="s">
        <v>42</v>
      </c>
      <c r="K6591" s="10">
        <v>0</v>
      </c>
    </row>
    <row r="6592" spans="5:11" x14ac:dyDescent="0.55000000000000004">
      <c r="E6592" s="12" t="s">
        <v>8</v>
      </c>
      <c r="H6592" t="s">
        <v>61</v>
      </c>
      <c r="I6592" t="s">
        <v>43</v>
      </c>
      <c r="K6592" s="10">
        <v>0</v>
      </c>
    </row>
    <row r="6593" spans="5:11" x14ac:dyDescent="0.55000000000000004">
      <c r="E6593" s="12" t="s">
        <v>8</v>
      </c>
      <c r="H6593" t="s">
        <v>61</v>
      </c>
      <c r="I6593" t="s">
        <v>44</v>
      </c>
      <c r="K6593" s="10">
        <v>0</v>
      </c>
    </row>
    <row r="6594" spans="5:11" x14ac:dyDescent="0.55000000000000004">
      <c r="E6594" s="12" t="s">
        <v>8</v>
      </c>
      <c r="H6594" t="s">
        <v>61</v>
      </c>
      <c r="I6594" t="s">
        <v>45</v>
      </c>
      <c r="K6594" s="10">
        <v>0</v>
      </c>
    </row>
    <row r="6595" spans="5:11" x14ac:dyDescent="0.55000000000000004">
      <c r="E6595" s="12" t="s">
        <v>8</v>
      </c>
      <c r="H6595" t="s">
        <v>61</v>
      </c>
      <c r="I6595" t="s">
        <v>46</v>
      </c>
      <c r="K6595" s="10">
        <v>0</v>
      </c>
    </row>
    <row r="6596" spans="5:11" x14ac:dyDescent="0.55000000000000004">
      <c r="E6596" s="12" t="s">
        <v>8</v>
      </c>
      <c r="H6596" t="s">
        <v>61</v>
      </c>
      <c r="I6596" t="s">
        <v>47</v>
      </c>
      <c r="K6596" s="10">
        <v>0</v>
      </c>
    </row>
    <row r="6597" spans="5:11" x14ac:dyDescent="0.55000000000000004">
      <c r="E6597" s="12" t="s">
        <v>8</v>
      </c>
      <c r="H6597" t="s">
        <v>61</v>
      </c>
      <c r="I6597" t="s">
        <v>48</v>
      </c>
      <c r="K6597" s="10">
        <v>0</v>
      </c>
    </row>
    <row r="6598" spans="5:11" x14ac:dyDescent="0.55000000000000004">
      <c r="E6598" s="12" t="s">
        <v>8</v>
      </c>
      <c r="H6598" t="s">
        <v>61</v>
      </c>
      <c r="I6598" t="s">
        <v>49</v>
      </c>
      <c r="K6598" s="10">
        <v>0</v>
      </c>
    </row>
    <row r="6599" spans="5:11" x14ac:dyDescent="0.55000000000000004">
      <c r="E6599" s="12" t="s">
        <v>8</v>
      </c>
      <c r="H6599" t="s">
        <v>61</v>
      </c>
      <c r="I6599" t="s">
        <v>50</v>
      </c>
      <c r="K6599" s="10">
        <v>0</v>
      </c>
    </row>
    <row r="6600" spans="5:11" x14ac:dyDescent="0.55000000000000004">
      <c r="E6600" s="12" t="s">
        <v>8</v>
      </c>
      <c r="H6600" t="s">
        <v>61</v>
      </c>
      <c r="I6600" t="s">
        <v>51</v>
      </c>
      <c r="K6600" s="10">
        <v>0</v>
      </c>
    </row>
    <row r="6601" spans="5:11" x14ac:dyDescent="0.55000000000000004">
      <c r="E6601" s="12" t="s">
        <v>8</v>
      </c>
      <c r="H6601" t="s">
        <v>60</v>
      </c>
      <c r="I6601" t="s">
        <v>9</v>
      </c>
      <c r="K6601" s="10">
        <v>0.10387560634179066</v>
      </c>
    </row>
    <row r="6602" spans="5:11" x14ac:dyDescent="0.55000000000000004">
      <c r="E6602" s="12" t="s">
        <v>8</v>
      </c>
      <c r="H6602" t="s">
        <v>60</v>
      </c>
      <c r="I6602" t="s">
        <v>10</v>
      </c>
      <c r="K6602" s="10">
        <v>0.23570509687173299</v>
      </c>
    </row>
    <row r="6603" spans="5:11" x14ac:dyDescent="0.55000000000000004">
      <c r="E6603" s="12" t="s">
        <v>8</v>
      </c>
      <c r="H6603" t="s">
        <v>60</v>
      </c>
      <c r="I6603" t="s">
        <v>11</v>
      </c>
      <c r="K6603" s="10">
        <v>0.18037025395913348</v>
      </c>
    </row>
    <row r="6604" spans="5:11" x14ac:dyDescent="0.55000000000000004">
      <c r="E6604" s="12" t="s">
        <v>8</v>
      </c>
      <c r="H6604" t="s">
        <v>60</v>
      </c>
      <c r="I6604" t="s">
        <v>12</v>
      </c>
      <c r="K6604" s="10">
        <v>0.1274071955146876</v>
      </c>
    </row>
    <row r="6605" spans="5:11" x14ac:dyDescent="0.55000000000000004">
      <c r="E6605" s="12" t="s">
        <v>8</v>
      </c>
      <c r="H6605" t="s">
        <v>60</v>
      </c>
      <c r="I6605" t="s">
        <v>13</v>
      </c>
      <c r="K6605" s="10">
        <v>9.3147456954563085E-2</v>
      </c>
    </row>
    <row r="6606" spans="5:11" x14ac:dyDescent="0.55000000000000004">
      <c r="E6606" s="12" t="s">
        <v>8</v>
      </c>
      <c r="H6606" t="s">
        <v>60</v>
      </c>
      <c r="I6606" t="s">
        <v>14</v>
      </c>
      <c r="K6606" s="10">
        <v>0.11275692287829775</v>
      </c>
    </row>
    <row r="6607" spans="5:11" x14ac:dyDescent="0.55000000000000004">
      <c r="E6607" s="12" t="s">
        <v>8</v>
      </c>
      <c r="H6607" t="s">
        <v>60</v>
      </c>
      <c r="I6607" t="s">
        <v>15</v>
      </c>
      <c r="K6607" s="10">
        <v>5.3934667053314955E-2</v>
      </c>
    </row>
    <row r="6608" spans="5:11" x14ac:dyDescent="0.55000000000000004">
      <c r="E6608" s="12" t="s">
        <v>8</v>
      </c>
      <c r="H6608" t="s">
        <v>60</v>
      </c>
      <c r="I6608" t="s">
        <v>16</v>
      </c>
      <c r="K6608" s="10">
        <v>1.8387940009992741E-2</v>
      </c>
    </row>
    <row r="6609" spans="5:11" x14ac:dyDescent="0.55000000000000004">
      <c r="E6609" s="12" t="s">
        <v>8</v>
      </c>
      <c r="H6609" t="s">
        <v>60</v>
      </c>
      <c r="I6609" t="s">
        <v>17</v>
      </c>
      <c r="K6609" s="10">
        <v>1.0174308438644423E-2</v>
      </c>
    </row>
    <row r="6610" spans="5:11" x14ac:dyDescent="0.55000000000000004">
      <c r="E6610" s="12" t="s">
        <v>8</v>
      </c>
      <c r="H6610" t="s">
        <v>60</v>
      </c>
      <c r="I6610" t="s">
        <v>18</v>
      </c>
      <c r="K6610" s="10">
        <v>3.3107102809152397E-2</v>
      </c>
    </row>
    <row r="6611" spans="5:11" x14ac:dyDescent="0.55000000000000004">
      <c r="E6611" s="12" t="s">
        <v>8</v>
      </c>
      <c r="H6611" t="s">
        <v>60</v>
      </c>
      <c r="I6611" t="s">
        <v>19</v>
      </c>
      <c r="K6611" s="10">
        <v>1.6503627100695879E-2</v>
      </c>
    </row>
    <row r="6612" spans="5:11" x14ac:dyDescent="0.55000000000000004">
      <c r="E6612" s="12" t="s">
        <v>8</v>
      </c>
      <c r="H6612" t="s">
        <v>60</v>
      </c>
      <c r="I6612" t="s">
        <v>20</v>
      </c>
      <c r="K6612" s="10">
        <v>3.8227314312443035E-3</v>
      </c>
    </row>
    <row r="6613" spans="5:11" x14ac:dyDescent="0.55000000000000004">
      <c r="E6613" s="12" t="s">
        <v>8</v>
      </c>
      <c r="H6613" t="s">
        <v>60</v>
      </c>
      <c r="I6613" t="s">
        <v>21</v>
      </c>
      <c r="K6613" s="10">
        <v>1.0807090636749783E-2</v>
      </c>
    </row>
    <row r="6614" spans="5:11" x14ac:dyDescent="0.55000000000000004">
      <c r="E6614" s="12" t="s">
        <v>8</v>
      </c>
      <c r="H6614" t="s">
        <v>60</v>
      </c>
      <c r="I6614" t="s">
        <v>40</v>
      </c>
      <c r="K6614" s="10">
        <v>0</v>
      </c>
    </row>
    <row r="6615" spans="5:11" x14ac:dyDescent="0.55000000000000004">
      <c r="E6615" s="12" t="s">
        <v>8</v>
      </c>
      <c r="H6615" t="s">
        <v>60</v>
      </c>
      <c r="I6615" t="s">
        <v>41</v>
      </c>
      <c r="K6615" s="10">
        <v>0</v>
      </c>
    </row>
    <row r="6616" spans="5:11" x14ac:dyDescent="0.55000000000000004">
      <c r="E6616" s="12" t="s">
        <v>8</v>
      </c>
      <c r="H6616" t="s">
        <v>60</v>
      </c>
      <c r="I6616" t="s">
        <v>42</v>
      </c>
      <c r="K6616" s="10">
        <v>0</v>
      </c>
    </row>
    <row r="6617" spans="5:11" x14ac:dyDescent="0.55000000000000004">
      <c r="E6617" s="12" t="s">
        <v>8</v>
      </c>
      <c r="H6617" t="s">
        <v>60</v>
      </c>
      <c r="I6617" t="s">
        <v>43</v>
      </c>
      <c r="K6617" s="10">
        <v>0</v>
      </c>
    </row>
    <row r="6618" spans="5:11" x14ac:dyDescent="0.55000000000000004">
      <c r="E6618" s="12" t="s">
        <v>8</v>
      </c>
      <c r="H6618" t="s">
        <v>60</v>
      </c>
      <c r="I6618" t="s">
        <v>44</v>
      </c>
      <c r="K6618" s="10">
        <v>0</v>
      </c>
    </row>
    <row r="6619" spans="5:11" x14ac:dyDescent="0.55000000000000004">
      <c r="E6619" s="12" t="s">
        <v>8</v>
      </c>
      <c r="H6619" t="s">
        <v>60</v>
      </c>
      <c r="I6619" t="s">
        <v>45</v>
      </c>
      <c r="K6619" s="10">
        <v>0</v>
      </c>
    </row>
    <row r="6620" spans="5:11" x14ac:dyDescent="0.55000000000000004">
      <c r="E6620" s="12" t="s">
        <v>8</v>
      </c>
      <c r="H6620" t="s">
        <v>60</v>
      </c>
      <c r="I6620" t="s">
        <v>46</v>
      </c>
      <c r="K6620" s="10">
        <v>0</v>
      </c>
    </row>
    <row r="6621" spans="5:11" x14ac:dyDescent="0.55000000000000004">
      <c r="E6621" s="12" t="s">
        <v>8</v>
      </c>
      <c r="H6621" t="s">
        <v>60</v>
      </c>
      <c r="I6621" t="s">
        <v>47</v>
      </c>
      <c r="K6621" s="10">
        <v>0</v>
      </c>
    </row>
    <row r="6622" spans="5:11" x14ac:dyDescent="0.55000000000000004">
      <c r="E6622" s="12" t="s">
        <v>8</v>
      </c>
      <c r="H6622" t="s">
        <v>60</v>
      </c>
      <c r="I6622" t="s">
        <v>48</v>
      </c>
      <c r="K6622" s="10">
        <v>0</v>
      </c>
    </row>
    <row r="6623" spans="5:11" x14ac:dyDescent="0.55000000000000004">
      <c r="E6623" s="12" t="s">
        <v>8</v>
      </c>
      <c r="H6623" t="s">
        <v>60</v>
      </c>
      <c r="I6623" t="s">
        <v>49</v>
      </c>
      <c r="K6623" s="10">
        <v>0</v>
      </c>
    </row>
    <row r="6624" spans="5:11" x14ac:dyDescent="0.55000000000000004">
      <c r="E6624" s="12" t="s">
        <v>8</v>
      </c>
      <c r="H6624" t="s">
        <v>60</v>
      </c>
      <c r="I6624" t="s">
        <v>50</v>
      </c>
      <c r="K6624" s="10">
        <v>0</v>
      </c>
    </row>
    <row r="6625" spans="5:11" x14ac:dyDescent="0.55000000000000004">
      <c r="E6625" s="12" t="s">
        <v>8</v>
      </c>
      <c r="H6625" t="s">
        <v>60</v>
      </c>
      <c r="I6625" t="s">
        <v>51</v>
      </c>
      <c r="K6625" s="10">
        <v>0</v>
      </c>
    </row>
    <row r="6626" spans="5:11" x14ac:dyDescent="0.55000000000000004">
      <c r="E6626" s="12" t="s">
        <v>8</v>
      </c>
      <c r="H6626" t="s">
        <v>62</v>
      </c>
      <c r="I6626" t="s">
        <v>9</v>
      </c>
      <c r="K6626" s="10">
        <v>0.10387560634179066</v>
      </c>
    </row>
    <row r="6627" spans="5:11" x14ac:dyDescent="0.55000000000000004">
      <c r="E6627" s="12" t="s">
        <v>8</v>
      </c>
      <c r="H6627" t="s">
        <v>62</v>
      </c>
      <c r="I6627" t="s">
        <v>10</v>
      </c>
      <c r="K6627" s="10">
        <v>0.23570509687173299</v>
      </c>
    </row>
    <row r="6628" spans="5:11" x14ac:dyDescent="0.55000000000000004">
      <c r="E6628" s="12" t="s">
        <v>8</v>
      </c>
      <c r="H6628" t="s">
        <v>62</v>
      </c>
      <c r="I6628" t="s">
        <v>11</v>
      </c>
      <c r="K6628" s="10">
        <v>0.18037025395913348</v>
      </c>
    </row>
    <row r="6629" spans="5:11" x14ac:dyDescent="0.55000000000000004">
      <c r="E6629" s="12" t="s">
        <v>8</v>
      </c>
      <c r="H6629" t="s">
        <v>62</v>
      </c>
      <c r="I6629" t="s">
        <v>12</v>
      </c>
      <c r="K6629" s="10">
        <v>0.1274071955146876</v>
      </c>
    </row>
    <row r="6630" spans="5:11" x14ac:dyDescent="0.55000000000000004">
      <c r="E6630" s="12" t="s">
        <v>8</v>
      </c>
      <c r="H6630" t="s">
        <v>62</v>
      </c>
      <c r="I6630" t="s">
        <v>13</v>
      </c>
      <c r="K6630" s="10">
        <v>9.3147456954563085E-2</v>
      </c>
    </row>
    <row r="6631" spans="5:11" x14ac:dyDescent="0.55000000000000004">
      <c r="E6631" s="12" t="s">
        <v>8</v>
      </c>
      <c r="H6631" t="s">
        <v>62</v>
      </c>
      <c r="I6631" t="s">
        <v>14</v>
      </c>
      <c r="K6631" s="10">
        <v>0.11275692287829775</v>
      </c>
    </row>
    <row r="6632" spans="5:11" x14ac:dyDescent="0.55000000000000004">
      <c r="E6632" s="12" t="s">
        <v>8</v>
      </c>
      <c r="H6632" t="s">
        <v>62</v>
      </c>
      <c r="I6632" t="s">
        <v>15</v>
      </c>
      <c r="K6632" s="10">
        <v>5.3934667053314955E-2</v>
      </c>
    </row>
    <row r="6633" spans="5:11" x14ac:dyDescent="0.55000000000000004">
      <c r="E6633" s="12" t="s">
        <v>8</v>
      </c>
      <c r="H6633" t="s">
        <v>62</v>
      </c>
      <c r="I6633" t="s">
        <v>16</v>
      </c>
      <c r="K6633" s="10">
        <v>1.8387940009992741E-2</v>
      </c>
    </row>
    <row r="6634" spans="5:11" x14ac:dyDescent="0.55000000000000004">
      <c r="E6634" s="12" t="s">
        <v>8</v>
      </c>
      <c r="H6634" t="s">
        <v>62</v>
      </c>
      <c r="I6634" t="s">
        <v>17</v>
      </c>
      <c r="K6634" s="10">
        <v>1.0174308438644423E-2</v>
      </c>
    </row>
    <row r="6635" spans="5:11" x14ac:dyDescent="0.55000000000000004">
      <c r="E6635" s="12" t="s">
        <v>8</v>
      </c>
      <c r="H6635" t="s">
        <v>62</v>
      </c>
      <c r="I6635" t="s">
        <v>18</v>
      </c>
      <c r="K6635" s="10">
        <v>3.3107102809152397E-2</v>
      </c>
    </row>
    <row r="6636" spans="5:11" x14ac:dyDescent="0.55000000000000004">
      <c r="E6636" s="12" t="s">
        <v>8</v>
      </c>
      <c r="H6636" t="s">
        <v>62</v>
      </c>
      <c r="I6636" t="s">
        <v>19</v>
      </c>
      <c r="K6636" s="10">
        <v>1.6503627100695879E-2</v>
      </c>
    </row>
    <row r="6637" spans="5:11" x14ac:dyDescent="0.55000000000000004">
      <c r="E6637" s="12" t="s">
        <v>8</v>
      </c>
      <c r="H6637" t="s">
        <v>62</v>
      </c>
      <c r="I6637" t="s">
        <v>20</v>
      </c>
      <c r="K6637" s="10">
        <v>3.8227314312443035E-3</v>
      </c>
    </row>
    <row r="6638" spans="5:11" x14ac:dyDescent="0.55000000000000004">
      <c r="E6638" s="12" t="s">
        <v>8</v>
      </c>
      <c r="H6638" t="s">
        <v>62</v>
      </c>
      <c r="I6638" t="s">
        <v>21</v>
      </c>
      <c r="K6638" s="10">
        <v>1.0807090636749783E-2</v>
      </c>
    </row>
    <row r="6639" spans="5:11" x14ac:dyDescent="0.55000000000000004">
      <c r="E6639" s="12" t="s">
        <v>8</v>
      </c>
      <c r="H6639" t="s">
        <v>62</v>
      </c>
      <c r="I6639" t="s">
        <v>40</v>
      </c>
      <c r="K6639" s="10">
        <v>0</v>
      </c>
    </row>
    <row r="6640" spans="5:11" x14ac:dyDescent="0.55000000000000004">
      <c r="E6640" s="12" t="s">
        <v>8</v>
      </c>
      <c r="H6640" t="s">
        <v>62</v>
      </c>
      <c r="I6640" t="s">
        <v>41</v>
      </c>
      <c r="K6640" s="10">
        <v>0</v>
      </c>
    </row>
    <row r="6641" spans="5:11" x14ac:dyDescent="0.55000000000000004">
      <c r="E6641" s="12" t="s">
        <v>8</v>
      </c>
      <c r="H6641" t="s">
        <v>62</v>
      </c>
      <c r="I6641" t="s">
        <v>42</v>
      </c>
      <c r="K6641" s="10">
        <v>0</v>
      </c>
    </row>
    <row r="6642" spans="5:11" x14ac:dyDescent="0.55000000000000004">
      <c r="E6642" s="12" t="s">
        <v>8</v>
      </c>
      <c r="H6642" t="s">
        <v>62</v>
      </c>
      <c r="I6642" t="s">
        <v>43</v>
      </c>
      <c r="K6642" s="10">
        <v>0</v>
      </c>
    </row>
    <row r="6643" spans="5:11" x14ac:dyDescent="0.55000000000000004">
      <c r="E6643" s="12" t="s">
        <v>8</v>
      </c>
      <c r="H6643" t="s">
        <v>62</v>
      </c>
      <c r="I6643" t="s">
        <v>44</v>
      </c>
      <c r="K6643" s="10">
        <v>0</v>
      </c>
    </row>
    <row r="6644" spans="5:11" x14ac:dyDescent="0.55000000000000004">
      <c r="E6644" s="12" t="s">
        <v>8</v>
      </c>
      <c r="H6644" t="s">
        <v>62</v>
      </c>
      <c r="I6644" t="s">
        <v>45</v>
      </c>
      <c r="K6644" s="10">
        <v>0</v>
      </c>
    </row>
    <row r="6645" spans="5:11" x14ac:dyDescent="0.55000000000000004">
      <c r="E6645" s="12" t="s">
        <v>8</v>
      </c>
      <c r="H6645" t="s">
        <v>62</v>
      </c>
      <c r="I6645" t="s">
        <v>46</v>
      </c>
      <c r="K6645" s="10">
        <v>0</v>
      </c>
    </row>
    <row r="6646" spans="5:11" x14ac:dyDescent="0.55000000000000004">
      <c r="E6646" s="12" t="s">
        <v>8</v>
      </c>
      <c r="H6646" t="s">
        <v>62</v>
      </c>
      <c r="I6646" t="s">
        <v>47</v>
      </c>
      <c r="K6646" s="10">
        <v>0</v>
      </c>
    </row>
    <row r="6647" spans="5:11" x14ac:dyDescent="0.55000000000000004">
      <c r="E6647" s="12" t="s">
        <v>8</v>
      </c>
      <c r="H6647" t="s">
        <v>62</v>
      </c>
      <c r="I6647" t="s">
        <v>48</v>
      </c>
      <c r="K6647" s="10">
        <v>0</v>
      </c>
    </row>
    <row r="6648" spans="5:11" x14ac:dyDescent="0.55000000000000004">
      <c r="E6648" s="12" t="s">
        <v>8</v>
      </c>
      <c r="H6648" t="s">
        <v>62</v>
      </c>
      <c r="I6648" t="s">
        <v>49</v>
      </c>
      <c r="K6648" s="10">
        <v>0</v>
      </c>
    </row>
    <row r="6649" spans="5:11" x14ac:dyDescent="0.55000000000000004">
      <c r="E6649" s="12" t="s">
        <v>8</v>
      </c>
      <c r="H6649" t="s">
        <v>62</v>
      </c>
      <c r="I6649" t="s">
        <v>50</v>
      </c>
      <c r="K6649" s="10">
        <v>0</v>
      </c>
    </row>
    <row r="6650" spans="5:11" x14ac:dyDescent="0.55000000000000004">
      <c r="E6650" s="12" t="s">
        <v>8</v>
      </c>
      <c r="H6650" t="s">
        <v>62</v>
      </c>
      <c r="I6650" t="s">
        <v>51</v>
      </c>
      <c r="K6650" s="10">
        <v>0</v>
      </c>
    </row>
    <row r="6651" spans="5:11" x14ac:dyDescent="0.55000000000000004">
      <c r="E6651" s="12" t="s">
        <v>8</v>
      </c>
      <c r="F6651" t="s">
        <v>52</v>
      </c>
      <c r="H6651" t="s">
        <v>61</v>
      </c>
      <c r="I6651" t="s">
        <v>9</v>
      </c>
      <c r="K6651" s="10">
        <v>8.0822570066898886E-2</v>
      </c>
    </row>
    <row r="6652" spans="5:11" x14ac:dyDescent="0.55000000000000004">
      <c r="E6652" s="12" t="s">
        <v>8</v>
      </c>
      <c r="F6652" t="s">
        <v>52</v>
      </c>
      <c r="H6652" t="s">
        <v>61</v>
      </c>
      <c r="I6652" t="s">
        <v>10</v>
      </c>
      <c r="K6652" s="10">
        <v>9.2728478649035301E-2</v>
      </c>
    </row>
    <row r="6653" spans="5:11" x14ac:dyDescent="0.55000000000000004">
      <c r="E6653" s="12" t="s">
        <v>8</v>
      </c>
      <c r="F6653" t="s">
        <v>52</v>
      </c>
      <c r="H6653" t="s">
        <v>61</v>
      </c>
      <c r="I6653" t="s">
        <v>11</v>
      </c>
      <c r="K6653" s="10">
        <v>4.603634441336818E-2</v>
      </c>
    </row>
    <row r="6654" spans="5:11" x14ac:dyDescent="0.55000000000000004">
      <c r="E6654" s="12" t="s">
        <v>8</v>
      </c>
      <c r="F6654" t="s">
        <v>52</v>
      </c>
      <c r="H6654" t="s">
        <v>61</v>
      </c>
      <c r="I6654" t="s">
        <v>12</v>
      </c>
      <c r="K6654" s="10">
        <v>7.2213220956957508E-2</v>
      </c>
    </row>
    <row r="6655" spans="5:11" x14ac:dyDescent="0.55000000000000004">
      <c r="E6655" s="12" t="s">
        <v>8</v>
      </c>
      <c r="F6655" t="s">
        <v>52</v>
      </c>
      <c r="H6655" t="s">
        <v>61</v>
      </c>
      <c r="I6655" t="s">
        <v>13</v>
      </c>
      <c r="K6655" s="10">
        <v>8.0446672292499175E-2</v>
      </c>
    </row>
    <row r="6656" spans="5:11" x14ac:dyDescent="0.55000000000000004">
      <c r="E6656" s="12" t="s">
        <v>8</v>
      </c>
      <c r="F6656" t="s">
        <v>52</v>
      </c>
      <c r="H6656" t="s">
        <v>61</v>
      </c>
      <c r="I6656" t="s">
        <v>14</v>
      </c>
      <c r="K6656" s="10">
        <v>4.478224855939502E-2</v>
      </c>
    </row>
    <row r="6657" spans="5:11" x14ac:dyDescent="0.55000000000000004">
      <c r="E6657" s="12" t="s">
        <v>8</v>
      </c>
      <c r="F6657" t="s">
        <v>52</v>
      </c>
      <c r="H6657" t="s">
        <v>61</v>
      </c>
      <c r="I6657" t="s">
        <v>15</v>
      </c>
      <c r="K6657" s="10">
        <v>5.4045211787322925E-2</v>
      </c>
    </row>
    <row r="6658" spans="5:11" x14ac:dyDescent="0.55000000000000004">
      <c r="E6658" s="12" t="s">
        <v>8</v>
      </c>
      <c r="F6658" t="s">
        <v>52</v>
      </c>
      <c r="H6658" t="s">
        <v>61</v>
      </c>
      <c r="I6658" t="s">
        <v>16</v>
      </c>
      <c r="K6658" s="10">
        <v>6.6118292845227702E-2</v>
      </c>
    </row>
    <row r="6659" spans="5:11" x14ac:dyDescent="0.55000000000000004">
      <c r="E6659" s="12" t="s">
        <v>8</v>
      </c>
      <c r="F6659" t="s">
        <v>52</v>
      </c>
      <c r="H6659" t="s">
        <v>61</v>
      </c>
      <c r="I6659" t="s">
        <v>17</v>
      </c>
      <c r="K6659" s="10">
        <v>4.2278742683244733E-2</v>
      </c>
    </row>
    <row r="6660" spans="5:11" x14ac:dyDescent="0.55000000000000004">
      <c r="E6660" s="12" t="s">
        <v>8</v>
      </c>
      <c r="F6660" t="s">
        <v>52</v>
      </c>
      <c r="H6660" t="s">
        <v>61</v>
      </c>
      <c r="I6660" t="s">
        <v>18</v>
      </c>
      <c r="K6660" s="10">
        <v>0.12008654195583413</v>
      </c>
    </row>
    <row r="6661" spans="5:11" x14ac:dyDescent="0.55000000000000004">
      <c r="E6661" s="12" t="s">
        <v>8</v>
      </c>
      <c r="F6661" t="s">
        <v>52</v>
      </c>
      <c r="H6661" t="s">
        <v>61</v>
      </c>
      <c r="I6661" t="s">
        <v>19</v>
      </c>
      <c r="K6661" s="10">
        <v>7.7947386873334246E-2</v>
      </c>
    </row>
    <row r="6662" spans="5:11" x14ac:dyDescent="0.55000000000000004">
      <c r="E6662" s="12" t="s">
        <v>8</v>
      </c>
      <c r="F6662" t="s">
        <v>52</v>
      </c>
      <c r="H6662" t="s">
        <v>61</v>
      </c>
      <c r="I6662" t="s">
        <v>20</v>
      </c>
      <c r="K6662" s="10">
        <v>5.4392920043583107E-2</v>
      </c>
    </row>
    <row r="6663" spans="5:11" x14ac:dyDescent="0.55000000000000004">
      <c r="E6663" s="12" t="s">
        <v>8</v>
      </c>
      <c r="F6663" t="s">
        <v>52</v>
      </c>
      <c r="H6663" t="s">
        <v>61</v>
      </c>
      <c r="I6663" t="s">
        <v>21</v>
      </c>
      <c r="K6663" s="10">
        <v>4.6387922822912458E-2</v>
      </c>
    </row>
    <row r="6664" spans="5:11" x14ac:dyDescent="0.55000000000000004">
      <c r="E6664" s="12" t="s">
        <v>8</v>
      </c>
      <c r="F6664" t="s">
        <v>52</v>
      </c>
      <c r="H6664" t="s">
        <v>61</v>
      </c>
      <c r="I6664" t="s">
        <v>40</v>
      </c>
      <c r="K6664" s="10">
        <v>2.4526807523436025E-2</v>
      </c>
    </row>
    <row r="6665" spans="5:11" x14ac:dyDescent="0.55000000000000004">
      <c r="E6665" s="12" t="s">
        <v>8</v>
      </c>
      <c r="F6665" t="s">
        <v>52</v>
      </c>
      <c r="H6665" t="s">
        <v>61</v>
      </c>
      <c r="I6665" t="s">
        <v>41</v>
      </c>
      <c r="K6665" s="10">
        <v>2.2342456316189238E-2</v>
      </c>
    </row>
    <row r="6666" spans="5:11" x14ac:dyDescent="0.55000000000000004">
      <c r="E6666" s="12" t="s">
        <v>8</v>
      </c>
      <c r="F6666" t="s">
        <v>52</v>
      </c>
      <c r="H6666" t="s">
        <v>61</v>
      </c>
      <c r="I6666" t="s">
        <v>42</v>
      </c>
      <c r="K6666" s="10">
        <v>1.523957733998664E-2</v>
      </c>
    </row>
    <row r="6667" spans="5:11" x14ac:dyDescent="0.55000000000000004">
      <c r="E6667" s="12" t="s">
        <v>8</v>
      </c>
      <c r="F6667" t="s">
        <v>52</v>
      </c>
      <c r="H6667" t="s">
        <v>61</v>
      </c>
      <c r="I6667" t="s">
        <v>43</v>
      </c>
      <c r="K6667" s="10">
        <v>1.3775803642360666E-2</v>
      </c>
    </row>
    <row r="6668" spans="5:11" x14ac:dyDescent="0.55000000000000004">
      <c r="E6668" s="12" t="s">
        <v>8</v>
      </c>
      <c r="F6668" t="s">
        <v>52</v>
      </c>
      <c r="H6668" t="s">
        <v>61</v>
      </c>
      <c r="I6668" t="s">
        <v>44</v>
      </c>
      <c r="K6668" s="10">
        <v>2.7168436944512139E-2</v>
      </c>
    </row>
    <row r="6669" spans="5:11" x14ac:dyDescent="0.55000000000000004">
      <c r="E6669" s="12" t="s">
        <v>8</v>
      </c>
      <c r="F6669" t="s">
        <v>52</v>
      </c>
      <c r="H6669" t="s">
        <v>61</v>
      </c>
      <c r="I6669" t="s">
        <v>45</v>
      </c>
      <c r="K6669" s="10">
        <v>1.8660364283901942E-2</v>
      </c>
    </row>
    <row r="6670" spans="5:11" x14ac:dyDescent="0.55000000000000004">
      <c r="E6670" s="12" t="s">
        <v>8</v>
      </c>
      <c r="F6670" t="s">
        <v>52</v>
      </c>
      <c r="H6670" t="s">
        <v>61</v>
      </c>
      <c r="I6670" t="s">
        <v>46</v>
      </c>
      <c r="K6670" s="10">
        <v>0</v>
      </c>
    </row>
    <row r="6671" spans="5:11" x14ac:dyDescent="0.55000000000000004">
      <c r="E6671" s="12" t="s">
        <v>8</v>
      </c>
      <c r="F6671" t="s">
        <v>52</v>
      </c>
      <c r="H6671" t="s">
        <v>61</v>
      </c>
      <c r="I6671" t="s">
        <v>47</v>
      </c>
      <c r="K6671" s="10">
        <v>0</v>
      </c>
    </row>
    <row r="6672" spans="5:11" x14ac:dyDescent="0.55000000000000004">
      <c r="E6672" s="12" t="s">
        <v>8</v>
      </c>
      <c r="F6672" t="s">
        <v>52</v>
      </c>
      <c r="H6672" t="s">
        <v>61</v>
      </c>
      <c r="I6672" t="s">
        <v>48</v>
      </c>
      <c r="K6672" s="10">
        <v>0</v>
      </c>
    </row>
    <row r="6673" spans="5:11" x14ac:dyDescent="0.55000000000000004">
      <c r="E6673" s="12" t="s">
        <v>8</v>
      </c>
      <c r="F6673" t="s">
        <v>52</v>
      </c>
      <c r="H6673" t="s">
        <v>61</v>
      </c>
      <c r="I6673" t="s">
        <v>49</v>
      </c>
      <c r="K6673" s="10">
        <v>0</v>
      </c>
    </row>
    <row r="6674" spans="5:11" x14ac:dyDescent="0.55000000000000004">
      <c r="E6674" s="12" t="s">
        <v>8</v>
      </c>
      <c r="F6674" t="s">
        <v>52</v>
      </c>
      <c r="H6674" t="s">
        <v>61</v>
      </c>
      <c r="I6674" t="s">
        <v>50</v>
      </c>
      <c r="K6674" s="10">
        <v>0</v>
      </c>
    </row>
    <row r="6675" spans="5:11" x14ac:dyDescent="0.55000000000000004">
      <c r="E6675" s="12" t="s">
        <v>8</v>
      </c>
      <c r="F6675" t="s">
        <v>52</v>
      </c>
      <c r="H6675" t="s">
        <v>61</v>
      </c>
      <c r="I6675" t="s">
        <v>51</v>
      </c>
      <c r="K6675" s="10">
        <v>0</v>
      </c>
    </row>
    <row r="6676" spans="5:11" x14ac:dyDescent="0.55000000000000004">
      <c r="E6676" s="12" t="s">
        <v>8</v>
      </c>
      <c r="F6676" t="s">
        <v>52</v>
      </c>
      <c r="H6676" t="s">
        <v>60</v>
      </c>
      <c r="I6676" t="s">
        <v>9</v>
      </c>
      <c r="K6676" s="10">
        <v>2.4876402361801227E-2</v>
      </c>
    </row>
    <row r="6677" spans="5:11" x14ac:dyDescent="0.55000000000000004">
      <c r="E6677" s="12" t="s">
        <v>8</v>
      </c>
      <c r="F6677" t="s">
        <v>52</v>
      </c>
      <c r="H6677" t="s">
        <v>60</v>
      </c>
      <c r="I6677" t="s">
        <v>10</v>
      </c>
      <c r="K6677" s="10">
        <v>3.2327883967030006E-2</v>
      </c>
    </row>
    <row r="6678" spans="5:11" x14ac:dyDescent="0.55000000000000004">
      <c r="E6678" s="12" t="s">
        <v>8</v>
      </c>
      <c r="F6678" t="s">
        <v>52</v>
      </c>
      <c r="H6678" t="s">
        <v>60</v>
      </c>
      <c r="I6678" t="s">
        <v>11</v>
      </c>
      <c r="K6678" s="10">
        <v>7.2996650399582655E-2</v>
      </c>
    </row>
    <row r="6679" spans="5:11" x14ac:dyDescent="0.55000000000000004">
      <c r="E6679" s="12" t="s">
        <v>8</v>
      </c>
      <c r="F6679" t="s">
        <v>52</v>
      </c>
      <c r="H6679" t="s">
        <v>60</v>
      </c>
      <c r="I6679" t="s">
        <v>12</v>
      </c>
      <c r="K6679" s="10">
        <v>4.5188742367384134E-2</v>
      </c>
    </row>
    <row r="6680" spans="5:11" x14ac:dyDescent="0.55000000000000004">
      <c r="E6680" s="12" t="s">
        <v>8</v>
      </c>
      <c r="F6680" t="s">
        <v>52</v>
      </c>
      <c r="H6680" t="s">
        <v>60</v>
      </c>
      <c r="I6680" t="s">
        <v>13</v>
      </c>
      <c r="K6680" s="10">
        <v>6.1766841704089914E-2</v>
      </c>
    </row>
    <row r="6681" spans="5:11" x14ac:dyDescent="0.55000000000000004">
      <c r="E6681" s="12" t="s">
        <v>8</v>
      </c>
      <c r="F6681" t="s">
        <v>52</v>
      </c>
      <c r="H6681" t="s">
        <v>60</v>
      </c>
      <c r="I6681" t="s">
        <v>14</v>
      </c>
      <c r="K6681" s="10">
        <v>6.6877211427610925E-2</v>
      </c>
    </row>
    <row r="6682" spans="5:11" x14ac:dyDescent="0.55000000000000004">
      <c r="E6682" s="12" t="s">
        <v>8</v>
      </c>
      <c r="F6682" t="s">
        <v>52</v>
      </c>
      <c r="H6682" t="s">
        <v>60</v>
      </c>
      <c r="I6682" t="s">
        <v>15</v>
      </c>
      <c r="K6682" s="10">
        <v>6.8234223497638052E-2</v>
      </c>
    </row>
    <row r="6683" spans="5:11" x14ac:dyDescent="0.55000000000000004">
      <c r="E6683" s="12" t="s">
        <v>8</v>
      </c>
      <c r="F6683" t="s">
        <v>52</v>
      </c>
      <c r="H6683" t="s">
        <v>60</v>
      </c>
      <c r="I6683" t="s">
        <v>16</v>
      </c>
      <c r="K6683" s="10">
        <v>7.3917184383851822E-2</v>
      </c>
    </row>
    <row r="6684" spans="5:11" x14ac:dyDescent="0.55000000000000004">
      <c r="E6684" s="12" t="s">
        <v>8</v>
      </c>
      <c r="F6684" t="s">
        <v>52</v>
      </c>
      <c r="H6684" t="s">
        <v>60</v>
      </c>
      <c r="I6684" t="s">
        <v>17</v>
      </c>
      <c r="K6684" s="10">
        <v>7.3897364867447704E-2</v>
      </c>
    </row>
    <row r="6685" spans="5:11" x14ac:dyDescent="0.55000000000000004">
      <c r="E6685" s="12" t="s">
        <v>8</v>
      </c>
      <c r="F6685" t="s">
        <v>52</v>
      </c>
      <c r="H6685" t="s">
        <v>60</v>
      </c>
      <c r="I6685" t="s">
        <v>18</v>
      </c>
      <c r="K6685" s="10">
        <v>6.9240065482390284E-2</v>
      </c>
    </row>
    <row r="6686" spans="5:11" x14ac:dyDescent="0.55000000000000004">
      <c r="E6686" s="12" t="s">
        <v>8</v>
      </c>
      <c r="F6686" t="s">
        <v>52</v>
      </c>
      <c r="H6686" t="s">
        <v>60</v>
      </c>
      <c r="I6686" t="s">
        <v>19</v>
      </c>
      <c r="K6686" s="10">
        <v>7.9500378319248804E-2</v>
      </c>
    </row>
    <row r="6687" spans="5:11" x14ac:dyDescent="0.55000000000000004">
      <c r="E6687" s="12" t="s">
        <v>8</v>
      </c>
      <c r="F6687" t="s">
        <v>52</v>
      </c>
      <c r="H6687" t="s">
        <v>60</v>
      </c>
      <c r="I6687" t="s">
        <v>20</v>
      </c>
      <c r="K6687" s="10">
        <v>5.5397840428251396E-2</v>
      </c>
    </row>
    <row r="6688" spans="5:11" x14ac:dyDescent="0.55000000000000004">
      <c r="E6688" s="12" t="s">
        <v>8</v>
      </c>
      <c r="F6688" t="s">
        <v>52</v>
      </c>
      <c r="H6688" t="s">
        <v>60</v>
      </c>
      <c r="I6688" t="s">
        <v>21</v>
      </c>
      <c r="K6688" s="10">
        <v>5.4061715749505947E-2</v>
      </c>
    </row>
    <row r="6689" spans="5:11" x14ac:dyDescent="0.55000000000000004">
      <c r="E6689" s="12" t="s">
        <v>8</v>
      </c>
      <c r="F6689" t="s">
        <v>52</v>
      </c>
      <c r="H6689" t="s">
        <v>60</v>
      </c>
      <c r="I6689" t="s">
        <v>40</v>
      </c>
      <c r="K6689" s="10">
        <v>4.8503538832562074E-2</v>
      </c>
    </row>
    <row r="6690" spans="5:11" x14ac:dyDescent="0.55000000000000004">
      <c r="E6690" s="12" t="s">
        <v>8</v>
      </c>
      <c r="F6690" t="s">
        <v>52</v>
      </c>
      <c r="H6690" t="s">
        <v>60</v>
      </c>
      <c r="I6690" t="s">
        <v>41</v>
      </c>
      <c r="K6690" s="10">
        <v>3.7825192926607236E-2</v>
      </c>
    </row>
    <row r="6691" spans="5:11" x14ac:dyDescent="0.55000000000000004">
      <c r="E6691" s="12" t="s">
        <v>8</v>
      </c>
      <c r="F6691" t="s">
        <v>52</v>
      </c>
      <c r="H6691" t="s">
        <v>60</v>
      </c>
      <c r="I6691" t="s">
        <v>42</v>
      </c>
      <c r="K6691" s="10">
        <v>2.5081079676417456E-2</v>
      </c>
    </row>
    <row r="6692" spans="5:11" x14ac:dyDescent="0.55000000000000004">
      <c r="E6692" s="12" t="s">
        <v>8</v>
      </c>
      <c r="F6692" t="s">
        <v>52</v>
      </c>
      <c r="H6692" t="s">
        <v>60</v>
      </c>
      <c r="I6692" t="s">
        <v>43</v>
      </c>
      <c r="K6692" s="10">
        <v>6.0341425367972781E-2</v>
      </c>
    </row>
    <row r="6693" spans="5:11" x14ac:dyDescent="0.55000000000000004">
      <c r="E6693" s="12" t="s">
        <v>8</v>
      </c>
      <c r="F6693" t="s">
        <v>52</v>
      </c>
      <c r="H6693" t="s">
        <v>60</v>
      </c>
      <c r="I6693" t="s">
        <v>44</v>
      </c>
      <c r="K6693" s="10">
        <v>2.4085235460803336E-2</v>
      </c>
    </row>
    <row r="6694" spans="5:11" x14ac:dyDescent="0.55000000000000004">
      <c r="E6694" s="12" t="s">
        <v>8</v>
      </c>
      <c r="F6694" t="s">
        <v>52</v>
      </c>
      <c r="H6694" t="s">
        <v>60</v>
      </c>
      <c r="I6694" t="s">
        <v>45</v>
      </c>
      <c r="K6694" s="10">
        <v>2.5881022779804197E-2</v>
      </c>
    </row>
    <row r="6695" spans="5:11" x14ac:dyDescent="0.55000000000000004">
      <c r="E6695" s="12" t="s">
        <v>8</v>
      </c>
      <c r="F6695" t="s">
        <v>52</v>
      </c>
      <c r="H6695" t="s">
        <v>60</v>
      </c>
      <c r="I6695" t="s">
        <v>46</v>
      </c>
      <c r="K6695" s="10">
        <v>0</v>
      </c>
    </row>
    <row r="6696" spans="5:11" x14ac:dyDescent="0.55000000000000004">
      <c r="E6696" s="12" t="s">
        <v>8</v>
      </c>
      <c r="F6696" t="s">
        <v>52</v>
      </c>
      <c r="H6696" t="s">
        <v>60</v>
      </c>
      <c r="I6696" t="s">
        <v>47</v>
      </c>
      <c r="K6696" s="10">
        <v>0</v>
      </c>
    </row>
    <row r="6697" spans="5:11" x14ac:dyDescent="0.55000000000000004">
      <c r="E6697" s="12" t="s">
        <v>8</v>
      </c>
      <c r="F6697" t="s">
        <v>52</v>
      </c>
      <c r="H6697" t="s">
        <v>60</v>
      </c>
      <c r="I6697" t="s">
        <v>48</v>
      </c>
      <c r="K6697" s="10">
        <v>0</v>
      </c>
    </row>
    <row r="6698" spans="5:11" x14ac:dyDescent="0.55000000000000004">
      <c r="E6698" s="12" t="s">
        <v>8</v>
      </c>
      <c r="F6698" t="s">
        <v>52</v>
      </c>
      <c r="H6698" t="s">
        <v>60</v>
      </c>
      <c r="I6698" t="s">
        <v>49</v>
      </c>
      <c r="K6698" s="10">
        <v>0</v>
      </c>
    </row>
    <row r="6699" spans="5:11" x14ac:dyDescent="0.55000000000000004">
      <c r="E6699" s="12" t="s">
        <v>8</v>
      </c>
      <c r="F6699" t="s">
        <v>52</v>
      </c>
      <c r="H6699" t="s">
        <v>60</v>
      </c>
      <c r="I6699" t="s">
        <v>50</v>
      </c>
      <c r="K6699" s="10">
        <v>0</v>
      </c>
    </row>
    <row r="6700" spans="5:11" x14ac:dyDescent="0.55000000000000004">
      <c r="E6700" s="12" t="s">
        <v>8</v>
      </c>
      <c r="F6700" t="s">
        <v>52</v>
      </c>
      <c r="H6700" t="s">
        <v>60</v>
      </c>
      <c r="I6700" t="s">
        <v>51</v>
      </c>
      <c r="K6700" s="10">
        <v>0</v>
      </c>
    </row>
    <row r="6701" spans="5:11" x14ac:dyDescent="0.55000000000000004">
      <c r="E6701" s="12" t="s">
        <v>8</v>
      </c>
      <c r="F6701" t="s">
        <v>52</v>
      </c>
      <c r="H6701" t="s">
        <v>62</v>
      </c>
      <c r="I6701" t="s">
        <v>9</v>
      </c>
      <c r="K6701" s="10">
        <v>0.166468743152766</v>
      </c>
    </row>
    <row r="6702" spans="5:11" x14ac:dyDescent="0.55000000000000004">
      <c r="E6702" s="12" t="s">
        <v>8</v>
      </c>
      <c r="F6702" t="s">
        <v>52</v>
      </c>
      <c r="H6702" t="s">
        <v>62</v>
      </c>
      <c r="I6702" t="s">
        <v>10</v>
      </c>
      <c r="K6702" s="10">
        <v>0.16146151697615596</v>
      </c>
    </row>
    <row r="6703" spans="5:11" x14ac:dyDescent="0.55000000000000004">
      <c r="E6703" s="12" t="s">
        <v>8</v>
      </c>
      <c r="F6703" t="s">
        <v>52</v>
      </c>
      <c r="H6703" t="s">
        <v>62</v>
      </c>
      <c r="I6703" t="s">
        <v>11</v>
      </c>
      <c r="K6703" s="10">
        <v>0.14315129793248343</v>
      </c>
    </row>
    <row r="6704" spans="5:11" x14ac:dyDescent="0.55000000000000004">
      <c r="E6704" s="12" t="s">
        <v>8</v>
      </c>
      <c r="F6704" t="s">
        <v>52</v>
      </c>
      <c r="H6704" t="s">
        <v>62</v>
      </c>
      <c r="I6704" t="s">
        <v>12</v>
      </c>
      <c r="K6704" s="10">
        <v>8.2794122216758442E-2</v>
      </c>
    </row>
    <row r="6705" spans="5:11" x14ac:dyDescent="0.55000000000000004">
      <c r="E6705" s="12" t="s">
        <v>8</v>
      </c>
      <c r="F6705" t="s">
        <v>52</v>
      </c>
      <c r="H6705" t="s">
        <v>62</v>
      </c>
      <c r="I6705" t="s">
        <v>13</v>
      </c>
      <c r="K6705" s="10">
        <v>7.1524542668821772E-2</v>
      </c>
    </row>
    <row r="6706" spans="5:11" x14ac:dyDescent="0.55000000000000004">
      <c r="E6706" s="12" t="s">
        <v>8</v>
      </c>
      <c r="F6706" t="s">
        <v>52</v>
      </c>
      <c r="H6706" t="s">
        <v>62</v>
      </c>
      <c r="I6706" t="s">
        <v>14</v>
      </c>
      <c r="K6706" s="10">
        <v>4.0084815114557193E-2</v>
      </c>
    </row>
    <row r="6707" spans="5:11" x14ac:dyDescent="0.55000000000000004">
      <c r="E6707" s="12" t="s">
        <v>8</v>
      </c>
      <c r="F6707" t="s">
        <v>52</v>
      </c>
      <c r="H6707" t="s">
        <v>62</v>
      </c>
      <c r="I6707" t="s">
        <v>15</v>
      </c>
      <c r="K6707" s="10">
        <v>5.9527393915229682E-2</v>
      </c>
    </row>
    <row r="6708" spans="5:11" x14ac:dyDescent="0.55000000000000004">
      <c r="E6708" s="12" t="s">
        <v>8</v>
      </c>
      <c r="F6708" t="s">
        <v>52</v>
      </c>
      <c r="H6708" t="s">
        <v>62</v>
      </c>
      <c r="I6708" t="s">
        <v>16</v>
      </c>
      <c r="K6708" s="10">
        <v>3.9554097750814372E-2</v>
      </c>
    </row>
    <row r="6709" spans="5:11" x14ac:dyDescent="0.55000000000000004">
      <c r="E6709" s="12" t="s">
        <v>8</v>
      </c>
      <c r="F6709" t="s">
        <v>52</v>
      </c>
      <c r="H6709" t="s">
        <v>62</v>
      </c>
      <c r="I6709" t="s">
        <v>17</v>
      </c>
      <c r="K6709" s="10">
        <v>3.3146650888169732E-2</v>
      </c>
    </row>
    <row r="6710" spans="5:11" x14ac:dyDescent="0.55000000000000004">
      <c r="E6710" s="12" t="s">
        <v>8</v>
      </c>
      <c r="F6710" t="s">
        <v>52</v>
      </c>
      <c r="H6710" t="s">
        <v>62</v>
      </c>
      <c r="I6710" t="s">
        <v>18</v>
      </c>
      <c r="K6710" s="10">
        <v>7.4942440074953098E-2</v>
      </c>
    </row>
    <row r="6711" spans="5:11" x14ac:dyDescent="0.55000000000000004">
      <c r="E6711" s="12" t="s">
        <v>8</v>
      </c>
      <c r="F6711" t="s">
        <v>52</v>
      </c>
      <c r="H6711" t="s">
        <v>62</v>
      </c>
      <c r="I6711" t="s">
        <v>19</v>
      </c>
      <c r="K6711" s="10">
        <v>4.7384169100866506E-2</v>
      </c>
    </row>
    <row r="6712" spans="5:11" x14ac:dyDescent="0.55000000000000004">
      <c r="E6712" s="12" t="s">
        <v>8</v>
      </c>
      <c r="F6712" t="s">
        <v>52</v>
      </c>
      <c r="H6712" t="s">
        <v>62</v>
      </c>
      <c r="I6712" t="s">
        <v>20</v>
      </c>
      <c r="K6712" s="10">
        <v>2.4012923216933147E-2</v>
      </c>
    </row>
    <row r="6713" spans="5:11" x14ac:dyDescent="0.55000000000000004">
      <c r="E6713" s="12" t="s">
        <v>8</v>
      </c>
      <c r="F6713" t="s">
        <v>52</v>
      </c>
      <c r="H6713" t="s">
        <v>62</v>
      </c>
      <c r="I6713" t="s">
        <v>21</v>
      </c>
      <c r="K6713" s="10">
        <v>5.5947286991490652E-2</v>
      </c>
    </row>
    <row r="6714" spans="5:11" x14ac:dyDescent="0.55000000000000004">
      <c r="E6714" s="12" t="s">
        <v>8</v>
      </c>
      <c r="F6714" t="s">
        <v>52</v>
      </c>
      <c r="H6714" t="s">
        <v>62</v>
      </c>
      <c r="I6714" t="s">
        <v>40</v>
      </c>
      <c r="K6714" s="10">
        <v>0</v>
      </c>
    </row>
    <row r="6715" spans="5:11" x14ac:dyDescent="0.55000000000000004">
      <c r="E6715" s="12" t="s">
        <v>8</v>
      </c>
      <c r="F6715" t="s">
        <v>52</v>
      </c>
      <c r="H6715" t="s">
        <v>62</v>
      </c>
      <c r="I6715" t="s">
        <v>41</v>
      </c>
      <c r="K6715" s="10">
        <v>0</v>
      </c>
    </row>
    <row r="6716" spans="5:11" x14ac:dyDescent="0.55000000000000004">
      <c r="E6716" s="12" t="s">
        <v>8</v>
      </c>
      <c r="F6716" t="s">
        <v>52</v>
      </c>
      <c r="H6716" t="s">
        <v>62</v>
      </c>
      <c r="I6716" t="s">
        <v>42</v>
      </c>
      <c r="K6716" s="10">
        <v>0</v>
      </c>
    </row>
    <row r="6717" spans="5:11" x14ac:dyDescent="0.55000000000000004">
      <c r="E6717" s="12" t="s">
        <v>8</v>
      </c>
      <c r="F6717" t="s">
        <v>52</v>
      </c>
      <c r="H6717" t="s">
        <v>62</v>
      </c>
      <c r="I6717" t="s">
        <v>43</v>
      </c>
      <c r="K6717" s="10">
        <v>0</v>
      </c>
    </row>
    <row r="6718" spans="5:11" x14ac:dyDescent="0.55000000000000004">
      <c r="E6718" s="12" t="s">
        <v>8</v>
      </c>
      <c r="F6718" t="s">
        <v>52</v>
      </c>
      <c r="H6718" t="s">
        <v>62</v>
      </c>
      <c r="I6718" t="s">
        <v>44</v>
      </c>
      <c r="K6718" s="10">
        <v>0</v>
      </c>
    </row>
    <row r="6719" spans="5:11" x14ac:dyDescent="0.55000000000000004">
      <c r="E6719" s="12" t="s">
        <v>8</v>
      </c>
      <c r="F6719" t="s">
        <v>52</v>
      </c>
      <c r="H6719" t="s">
        <v>62</v>
      </c>
      <c r="I6719" t="s">
        <v>45</v>
      </c>
      <c r="K6719" s="10">
        <v>0</v>
      </c>
    </row>
    <row r="6720" spans="5:11" x14ac:dyDescent="0.55000000000000004">
      <c r="E6720" s="12" t="s">
        <v>8</v>
      </c>
      <c r="F6720" t="s">
        <v>52</v>
      </c>
      <c r="H6720" t="s">
        <v>62</v>
      </c>
      <c r="I6720" t="s">
        <v>46</v>
      </c>
      <c r="K6720" s="10">
        <v>0</v>
      </c>
    </row>
    <row r="6721" spans="5:11" x14ac:dyDescent="0.55000000000000004">
      <c r="E6721" s="12" t="s">
        <v>8</v>
      </c>
      <c r="F6721" t="s">
        <v>52</v>
      </c>
      <c r="H6721" t="s">
        <v>62</v>
      </c>
      <c r="I6721" t="s">
        <v>47</v>
      </c>
      <c r="K6721" s="10">
        <v>0</v>
      </c>
    </row>
    <row r="6722" spans="5:11" x14ac:dyDescent="0.55000000000000004">
      <c r="E6722" s="12" t="s">
        <v>8</v>
      </c>
      <c r="F6722" t="s">
        <v>52</v>
      </c>
      <c r="H6722" t="s">
        <v>62</v>
      </c>
      <c r="I6722" t="s">
        <v>48</v>
      </c>
      <c r="K6722" s="10">
        <v>0</v>
      </c>
    </row>
    <row r="6723" spans="5:11" x14ac:dyDescent="0.55000000000000004">
      <c r="E6723" s="12" t="s">
        <v>8</v>
      </c>
      <c r="F6723" t="s">
        <v>52</v>
      </c>
      <c r="H6723" t="s">
        <v>62</v>
      </c>
      <c r="I6723" t="s">
        <v>49</v>
      </c>
      <c r="K6723" s="10">
        <v>0</v>
      </c>
    </row>
    <row r="6724" spans="5:11" x14ac:dyDescent="0.55000000000000004">
      <c r="E6724" s="12" t="s">
        <v>8</v>
      </c>
      <c r="F6724" t="s">
        <v>52</v>
      </c>
      <c r="H6724" t="s">
        <v>62</v>
      </c>
      <c r="I6724" t="s">
        <v>50</v>
      </c>
      <c r="K6724" s="10">
        <v>0</v>
      </c>
    </row>
    <row r="6725" spans="5:11" x14ac:dyDescent="0.55000000000000004">
      <c r="E6725" s="12" t="s">
        <v>8</v>
      </c>
      <c r="F6725" t="s">
        <v>52</v>
      </c>
      <c r="H6725" t="s">
        <v>62</v>
      </c>
      <c r="I6725" t="s">
        <v>51</v>
      </c>
      <c r="K6725" s="10">
        <v>0</v>
      </c>
    </row>
    <row r="6726" spans="5:11" x14ac:dyDescent="0.55000000000000004">
      <c r="E6726" s="12" t="s">
        <v>8</v>
      </c>
      <c r="H6726" t="s">
        <v>61</v>
      </c>
      <c r="I6726" t="s">
        <v>9</v>
      </c>
      <c r="K6726" s="10">
        <v>0.15564130305991036</v>
      </c>
    </row>
    <row r="6727" spans="5:11" x14ac:dyDescent="0.55000000000000004">
      <c r="E6727" s="12" t="s">
        <v>8</v>
      </c>
      <c r="H6727" t="s">
        <v>61</v>
      </c>
      <c r="I6727" t="s">
        <v>10</v>
      </c>
      <c r="K6727" s="10">
        <v>2.4924640643466091E-2</v>
      </c>
    </row>
    <row r="6728" spans="5:11" x14ac:dyDescent="0.55000000000000004">
      <c r="E6728" s="12" t="s">
        <v>8</v>
      </c>
      <c r="H6728" t="s">
        <v>61</v>
      </c>
      <c r="I6728" t="s">
        <v>11</v>
      </c>
      <c r="K6728" s="10">
        <v>3.4859685775833003E-2</v>
      </c>
    </row>
    <row r="6729" spans="5:11" x14ac:dyDescent="0.55000000000000004">
      <c r="E6729" s="12" t="s">
        <v>8</v>
      </c>
      <c r="H6729" t="s">
        <v>61</v>
      </c>
      <c r="I6729" t="s">
        <v>12</v>
      </c>
      <c r="K6729" s="10">
        <v>1.7293478117767821E-2</v>
      </c>
    </row>
    <row r="6730" spans="5:11" x14ac:dyDescent="0.55000000000000004">
      <c r="E6730" s="12" t="s">
        <v>8</v>
      </c>
      <c r="H6730" t="s">
        <v>61</v>
      </c>
      <c r="I6730" t="s">
        <v>13</v>
      </c>
      <c r="K6730" s="10">
        <v>0.13333462057877821</v>
      </c>
    </row>
    <row r="6731" spans="5:11" x14ac:dyDescent="0.55000000000000004">
      <c r="E6731" s="12" t="s">
        <v>8</v>
      </c>
      <c r="H6731" t="s">
        <v>61</v>
      </c>
      <c r="I6731" t="s">
        <v>14</v>
      </c>
      <c r="K6731" s="10">
        <v>0.17392720887541399</v>
      </c>
    </row>
    <row r="6732" spans="5:11" x14ac:dyDescent="0.55000000000000004">
      <c r="E6732" s="12" t="s">
        <v>8</v>
      </c>
      <c r="H6732" t="s">
        <v>61</v>
      </c>
      <c r="I6732" t="s">
        <v>15</v>
      </c>
      <c r="K6732" s="10">
        <v>0</v>
      </c>
    </row>
    <row r="6733" spans="5:11" x14ac:dyDescent="0.55000000000000004">
      <c r="E6733" s="12" t="s">
        <v>8</v>
      </c>
      <c r="H6733" t="s">
        <v>61</v>
      </c>
      <c r="I6733" t="s">
        <v>16</v>
      </c>
      <c r="K6733" s="10">
        <v>0.16770576818846208</v>
      </c>
    </row>
    <row r="6734" spans="5:11" x14ac:dyDescent="0.55000000000000004">
      <c r="E6734" s="12" t="s">
        <v>8</v>
      </c>
      <c r="H6734" t="s">
        <v>61</v>
      </c>
      <c r="I6734" t="s">
        <v>17</v>
      </c>
      <c r="K6734" s="10">
        <v>9.8011484819275518E-2</v>
      </c>
    </row>
    <row r="6735" spans="5:11" x14ac:dyDescent="0.55000000000000004">
      <c r="E6735" s="12" t="s">
        <v>8</v>
      </c>
      <c r="H6735" t="s">
        <v>61</v>
      </c>
      <c r="I6735" t="s">
        <v>18</v>
      </c>
      <c r="K6735" s="10">
        <v>0</v>
      </c>
    </row>
    <row r="6736" spans="5:11" x14ac:dyDescent="0.55000000000000004">
      <c r="E6736" s="12" t="s">
        <v>8</v>
      </c>
      <c r="H6736" t="s">
        <v>61</v>
      </c>
      <c r="I6736" t="s">
        <v>19</v>
      </c>
      <c r="K6736" s="10">
        <v>0.16576118893010849</v>
      </c>
    </row>
    <row r="6737" spans="5:11" x14ac:dyDescent="0.55000000000000004">
      <c r="E6737" s="12" t="s">
        <v>8</v>
      </c>
      <c r="H6737" t="s">
        <v>61</v>
      </c>
      <c r="I6737" t="s">
        <v>20</v>
      </c>
      <c r="K6737" s="10">
        <v>1.3874501801326567E-2</v>
      </c>
    </row>
    <row r="6738" spans="5:11" x14ac:dyDescent="0.55000000000000004">
      <c r="E6738" s="12" t="s">
        <v>8</v>
      </c>
      <c r="H6738" t="s">
        <v>61</v>
      </c>
      <c r="I6738" t="s">
        <v>21</v>
      </c>
      <c r="K6738" s="10">
        <v>1.466611920965788E-2</v>
      </c>
    </row>
    <row r="6739" spans="5:11" x14ac:dyDescent="0.55000000000000004">
      <c r="E6739" s="12" t="s">
        <v>8</v>
      </c>
      <c r="H6739" t="s">
        <v>61</v>
      </c>
      <c r="I6739" t="s">
        <v>40</v>
      </c>
      <c r="K6739" s="10">
        <v>0</v>
      </c>
    </row>
    <row r="6740" spans="5:11" x14ac:dyDescent="0.55000000000000004">
      <c r="E6740" s="12" t="s">
        <v>8</v>
      </c>
      <c r="H6740" t="s">
        <v>61</v>
      </c>
      <c r="I6740" t="s">
        <v>41</v>
      </c>
      <c r="K6740" s="10">
        <v>0</v>
      </c>
    </row>
    <row r="6741" spans="5:11" x14ac:dyDescent="0.55000000000000004">
      <c r="E6741" s="12" t="s">
        <v>8</v>
      </c>
      <c r="H6741" t="s">
        <v>61</v>
      </c>
      <c r="I6741" t="s">
        <v>42</v>
      </c>
      <c r="K6741" s="10">
        <v>0</v>
      </c>
    </row>
    <row r="6742" spans="5:11" x14ac:dyDescent="0.55000000000000004">
      <c r="E6742" s="12" t="s">
        <v>8</v>
      </c>
      <c r="H6742" t="s">
        <v>61</v>
      </c>
      <c r="I6742" t="s">
        <v>43</v>
      </c>
      <c r="K6742" s="10">
        <v>0</v>
      </c>
    </row>
    <row r="6743" spans="5:11" x14ac:dyDescent="0.55000000000000004">
      <c r="E6743" s="12" t="s">
        <v>8</v>
      </c>
      <c r="H6743" t="s">
        <v>61</v>
      </c>
      <c r="I6743" t="s">
        <v>44</v>
      </c>
      <c r="K6743" s="10">
        <v>0</v>
      </c>
    </row>
    <row r="6744" spans="5:11" x14ac:dyDescent="0.55000000000000004">
      <c r="E6744" s="12" t="s">
        <v>8</v>
      </c>
      <c r="H6744" t="s">
        <v>61</v>
      </c>
      <c r="I6744" t="s">
        <v>45</v>
      </c>
      <c r="K6744" s="10">
        <v>0</v>
      </c>
    </row>
    <row r="6745" spans="5:11" x14ac:dyDescent="0.55000000000000004">
      <c r="E6745" s="12" t="s">
        <v>8</v>
      </c>
      <c r="H6745" t="s">
        <v>61</v>
      </c>
      <c r="I6745" t="s">
        <v>46</v>
      </c>
      <c r="K6745" s="10">
        <v>0</v>
      </c>
    </row>
    <row r="6746" spans="5:11" x14ac:dyDescent="0.55000000000000004">
      <c r="E6746" s="12" t="s">
        <v>8</v>
      </c>
      <c r="H6746" t="s">
        <v>61</v>
      </c>
      <c r="I6746" t="s">
        <v>47</v>
      </c>
      <c r="K6746" s="10">
        <v>0</v>
      </c>
    </row>
    <row r="6747" spans="5:11" x14ac:dyDescent="0.55000000000000004">
      <c r="E6747" s="12" t="s">
        <v>8</v>
      </c>
      <c r="H6747" t="s">
        <v>61</v>
      </c>
      <c r="I6747" t="s">
        <v>48</v>
      </c>
      <c r="K6747" s="10">
        <v>0</v>
      </c>
    </row>
    <row r="6748" spans="5:11" x14ac:dyDescent="0.55000000000000004">
      <c r="E6748" s="12" t="s">
        <v>8</v>
      </c>
      <c r="H6748" t="s">
        <v>61</v>
      </c>
      <c r="I6748" t="s">
        <v>49</v>
      </c>
      <c r="K6748" s="10">
        <v>0</v>
      </c>
    </row>
    <row r="6749" spans="5:11" x14ac:dyDescent="0.55000000000000004">
      <c r="E6749" s="12" t="s">
        <v>8</v>
      </c>
      <c r="H6749" t="s">
        <v>61</v>
      </c>
      <c r="I6749" t="s">
        <v>50</v>
      </c>
      <c r="K6749" s="10">
        <v>0</v>
      </c>
    </row>
    <row r="6750" spans="5:11" x14ac:dyDescent="0.55000000000000004">
      <c r="E6750" s="12" t="s">
        <v>8</v>
      </c>
      <c r="H6750" t="s">
        <v>61</v>
      </c>
      <c r="I6750" t="s">
        <v>51</v>
      </c>
      <c r="K6750" s="10">
        <v>0</v>
      </c>
    </row>
    <row r="6751" spans="5:11" x14ac:dyDescent="0.55000000000000004">
      <c r="E6751" s="12" t="s">
        <v>8</v>
      </c>
      <c r="H6751" t="s">
        <v>60</v>
      </c>
      <c r="I6751" t="s">
        <v>9</v>
      </c>
      <c r="K6751" s="10">
        <v>0.22804396950345332</v>
      </c>
    </row>
    <row r="6752" spans="5:11" x14ac:dyDescent="0.55000000000000004">
      <c r="E6752" s="12" t="s">
        <v>8</v>
      </c>
      <c r="H6752" t="s">
        <v>60</v>
      </c>
      <c r="I6752" t="s">
        <v>10</v>
      </c>
      <c r="K6752" s="10">
        <v>0.11360551136650371</v>
      </c>
    </row>
    <row r="6753" spans="5:11" x14ac:dyDescent="0.55000000000000004">
      <c r="E6753" s="12" t="s">
        <v>8</v>
      </c>
      <c r="H6753" t="s">
        <v>60</v>
      </c>
      <c r="I6753" t="s">
        <v>11</v>
      </c>
      <c r="K6753" s="10">
        <v>4.0481374969169738E-2</v>
      </c>
    </row>
    <row r="6754" spans="5:11" x14ac:dyDescent="0.55000000000000004">
      <c r="E6754" s="12" t="s">
        <v>8</v>
      </c>
      <c r="H6754" t="s">
        <v>60</v>
      </c>
      <c r="I6754" t="s">
        <v>12</v>
      </c>
      <c r="K6754" s="10">
        <v>0.20825952543967324</v>
      </c>
    </row>
    <row r="6755" spans="5:11" x14ac:dyDescent="0.55000000000000004">
      <c r="E6755" s="12" t="s">
        <v>8</v>
      </c>
      <c r="H6755" t="s">
        <v>60</v>
      </c>
      <c r="I6755" t="s">
        <v>13</v>
      </c>
      <c r="K6755" s="10">
        <v>1.2622834596278191E-2</v>
      </c>
    </row>
    <row r="6756" spans="5:11" x14ac:dyDescent="0.55000000000000004">
      <c r="E6756" s="12" t="s">
        <v>8</v>
      </c>
      <c r="H6756" t="s">
        <v>60</v>
      </c>
      <c r="I6756" t="s">
        <v>14</v>
      </c>
      <c r="K6756" s="10">
        <v>4.4979305521299709E-3</v>
      </c>
    </row>
    <row r="6757" spans="5:11" x14ac:dyDescent="0.55000000000000004">
      <c r="E6757" s="12" t="s">
        <v>8</v>
      </c>
      <c r="H6757" t="s">
        <v>60</v>
      </c>
      <c r="I6757" t="s">
        <v>15</v>
      </c>
      <c r="K6757" s="10">
        <v>0.23771212240483841</v>
      </c>
    </row>
    <row r="6758" spans="5:11" x14ac:dyDescent="0.55000000000000004">
      <c r="E6758" s="12" t="s">
        <v>8</v>
      </c>
      <c r="H6758" t="s">
        <v>60</v>
      </c>
      <c r="I6758" t="s">
        <v>16</v>
      </c>
      <c r="K6758" s="10">
        <v>3.1096803817194856E-2</v>
      </c>
    </row>
    <row r="6759" spans="5:11" x14ac:dyDescent="0.55000000000000004">
      <c r="E6759" s="12" t="s">
        <v>8</v>
      </c>
      <c r="H6759" t="s">
        <v>60</v>
      </c>
      <c r="I6759" t="s">
        <v>17</v>
      </c>
      <c r="K6759" s="10">
        <v>3.2560459294461497E-2</v>
      </c>
    </row>
    <row r="6760" spans="5:11" x14ac:dyDescent="0.55000000000000004">
      <c r="E6760" s="12" t="s">
        <v>8</v>
      </c>
      <c r="H6760" t="s">
        <v>60</v>
      </c>
      <c r="I6760" t="s">
        <v>18</v>
      </c>
      <c r="K6760" s="10">
        <v>4.7995448938337348E-2</v>
      </c>
    </row>
    <row r="6761" spans="5:11" x14ac:dyDescent="0.55000000000000004">
      <c r="E6761" s="12" t="s">
        <v>8</v>
      </c>
      <c r="H6761" t="s">
        <v>60</v>
      </c>
      <c r="I6761" t="s">
        <v>19</v>
      </c>
      <c r="K6761" s="10">
        <v>7.7742009542987149E-3</v>
      </c>
    </row>
    <row r="6762" spans="5:11" x14ac:dyDescent="0.55000000000000004">
      <c r="E6762" s="12" t="s">
        <v>8</v>
      </c>
      <c r="H6762" t="s">
        <v>60</v>
      </c>
      <c r="I6762" t="s">
        <v>20</v>
      </c>
      <c r="K6762" s="10">
        <v>3.2628847829656325E-2</v>
      </c>
    </row>
    <row r="6763" spans="5:11" x14ac:dyDescent="0.55000000000000004">
      <c r="E6763" s="12" t="s">
        <v>8</v>
      </c>
      <c r="H6763" t="s">
        <v>60</v>
      </c>
      <c r="I6763" t="s">
        <v>21</v>
      </c>
      <c r="K6763" s="10">
        <v>2.7209703340045355E-3</v>
      </c>
    </row>
    <row r="6764" spans="5:11" x14ac:dyDescent="0.55000000000000004">
      <c r="E6764" s="12" t="s">
        <v>8</v>
      </c>
      <c r="H6764" t="s">
        <v>60</v>
      </c>
      <c r="I6764" t="s">
        <v>40</v>
      </c>
      <c r="K6764" s="10">
        <v>0</v>
      </c>
    </row>
    <row r="6765" spans="5:11" x14ac:dyDescent="0.55000000000000004">
      <c r="E6765" s="12" t="s">
        <v>8</v>
      </c>
      <c r="H6765" t="s">
        <v>60</v>
      </c>
      <c r="I6765" t="s">
        <v>41</v>
      </c>
      <c r="K6765" s="10">
        <v>0</v>
      </c>
    </row>
    <row r="6766" spans="5:11" x14ac:dyDescent="0.55000000000000004">
      <c r="E6766" s="12" t="s">
        <v>8</v>
      </c>
      <c r="H6766" t="s">
        <v>60</v>
      </c>
      <c r="I6766" t="s">
        <v>42</v>
      </c>
      <c r="K6766" s="10">
        <v>0</v>
      </c>
    </row>
    <row r="6767" spans="5:11" x14ac:dyDescent="0.55000000000000004">
      <c r="E6767" s="12" t="s">
        <v>8</v>
      </c>
      <c r="H6767" t="s">
        <v>60</v>
      </c>
      <c r="I6767" t="s">
        <v>43</v>
      </c>
      <c r="K6767" s="10">
        <v>0</v>
      </c>
    </row>
    <row r="6768" spans="5:11" x14ac:dyDescent="0.55000000000000004">
      <c r="E6768" s="12" t="s">
        <v>8</v>
      </c>
      <c r="H6768" t="s">
        <v>60</v>
      </c>
      <c r="I6768" t="s">
        <v>44</v>
      </c>
      <c r="K6768" s="10">
        <v>0</v>
      </c>
    </row>
    <row r="6769" spans="5:11" x14ac:dyDescent="0.55000000000000004">
      <c r="E6769" s="12" t="s">
        <v>8</v>
      </c>
      <c r="H6769" t="s">
        <v>60</v>
      </c>
      <c r="I6769" t="s">
        <v>45</v>
      </c>
      <c r="K6769" s="10">
        <v>0</v>
      </c>
    </row>
    <row r="6770" spans="5:11" x14ac:dyDescent="0.55000000000000004">
      <c r="E6770" s="12" t="s">
        <v>8</v>
      </c>
      <c r="H6770" t="s">
        <v>60</v>
      </c>
      <c r="I6770" t="s">
        <v>46</v>
      </c>
      <c r="K6770" s="10">
        <v>0</v>
      </c>
    </row>
    <row r="6771" spans="5:11" x14ac:dyDescent="0.55000000000000004">
      <c r="E6771" s="12" t="s">
        <v>8</v>
      </c>
      <c r="H6771" t="s">
        <v>60</v>
      </c>
      <c r="I6771" t="s">
        <v>47</v>
      </c>
      <c r="K6771" s="10">
        <v>0</v>
      </c>
    </row>
    <row r="6772" spans="5:11" x14ac:dyDescent="0.55000000000000004">
      <c r="E6772" s="12" t="s">
        <v>8</v>
      </c>
      <c r="H6772" t="s">
        <v>60</v>
      </c>
      <c r="I6772" t="s">
        <v>48</v>
      </c>
      <c r="K6772" s="10">
        <v>0</v>
      </c>
    </row>
    <row r="6773" spans="5:11" x14ac:dyDescent="0.55000000000000004">
      <c r="E6773" s="12" t="s">
        <v>8</v>
      </c>
      <c r="H6773" t="s">
        <v>60</v>
      </c>
      <c r="I6773" t="s">
        <v>49</v>
      </c>
      <c r="K6773" s="10">
        <v>0</v>
      </c>
    </row>
    <row r="6774" spans="5:11" x14ac:dyDescent="0.55000000000000004">
      <c r="E6774" s="12" t="s">
        <v>8</v>
      </c>
      <c r="H6774" t="s">
        <v>60</v>
      </c>
      <c r="I6774" t="s">
        <v>50</v>
      </c>
      <c r="K6774" s="10">
        <v>0</v>
      </c>
    </row>
    <row r="6775" spans="5:11" x14ac:dyDescent="0.55000000000000004">
      <c r="E6775" s="12" t="s">
        <v>8</v>
      </c>
      <c r="H6775" t="s">
        <v>60</v>
      </c>
      <c r="I6775" t="s">
        <v>51</v>
      </c>
      <c r="K6775" s="10">
        <v>0</v>
      </c>
    </row>
    <row r="6776" spans="5:11" x14ac:dyDescent="0.55000000000000004">
      <c r="E6776" s="12" t="s">
        <v>8</v>
      </c>
      <c r="H6776" t="s">
        <v>62</v>
      </c>
      <c r="I6776" t="s">
        <v>9</v>
      </c>
      <c r="K6776" s="10">
        <v>0</v>
      </c>
    </row>
    <row r="6777" spans="5:11" x14ac:dyDescent="0.55000000000000004">
      <c r="E6777" s="12" t="s">
        <v>8</v>
      </c>
      <c r="H6777" t="s">
        <v>62</v>
      </c>
      <c r="I6777" t="s">
        <v>10</v>
      </c>
      <c r="K6777" s="10">
        <v>0.26677467523693177</v>
      </c>
    </row>
    <row r="6778" spans="5:11" x14ac:dyDescent="0.55000000000000004">
      <c r="E6778" s="12" t="s">
        <v>8</v>
      </c>
      <c r="H6778" t="s">
        <v>62</v>
      </c>
      <c r="I6778" t="s">
        <v>11</v>
      </c>
      <c r="K6778" s="10">
        <v>0</v>
      </c>
    </row>
    <row r="6779" spans="5:11" x14ac:dyDescent="0.55000000000000004">
      <c r="E6779" s="12" t="s">
        <v>8</v>
      </c>
      <c r="H6779" t="s">
        <v>62</v>
      </c>
      <c r="I6779" t="s">
        <v>12</v>
      </c>
      <c r="K6779" s="10">
        <v>0</v>
      </c>
    </row>
    <row r="6780" spans="5:11" x14ac:dyDescent="0.55000000000000004">
      <c r="E6780" s="12" t="s">
        <v>8</v>
      </c>
      <c r="H6780" t="s">
        <v>62</v>
      </c>
      <c r="I6780" t="s">
        <v>13</v>
      </c>
      <c r="K6780" s="10">
        <v>2.9641630581881309E-2</v>
      </c>
    </row>
    <row r="6781" spans="5:11" x14ac:dyDescent="0.55000000000000004">
      <c r="E6781" s="12" t="s">
        <v>8</v>
      </c>
      <c r="H6781" t="s">
        <v>62</v>
      </c>
      <c r="I6781" t="s">
        <v>14</v>
      </c>
      <c r="K6781" s="10">
        <v>0</v>
      </c>
    </row>
    <row r="6782" spans="5:11" x14ac:dyDescent="0.55000000000000004">
      <c r="E6782" s="12" t="s">
        <v>8</v>
      </c>
      <c r="H6782" t="s">
        <v>62</v>
      </c>
      <c r="I6782" t="s">
        <v>15</v>
      </c>
      <c r="K6782" s="10">
        <v>0.18134600536338913</v>
      </c>
    </row>
    <row r="6783" spans="5:11" x14ac:dyDescent="0.55000000000000004">
      <c r="E6783" s="12" t="s">
        <v>8</v>
      </c>
      <c r="H6783" t="s">
        <v>62</v>
      </c>
      <c r="I6783" t="s">
        <v>16</v>
      </c>
      <c r="K6783" s="10">
        <v>0</v>
      </c>
    </row>
    <row r="6784" spans="5:11" x14ac:dyDescent="0.55000000000000004">
      <c r="E6784" s="12" t="s">
        <v>8</v>
      </c>
      <c r="H6784" t="s">
        <v>62</v>
      </c>
      <c r="I6784" t="s">
        <v>17</v>
      </c>
      <c r="K6784" s="10">
        <v>0.18788234382255684</v>
      </c>
    </row>
    <row r="6785" spans="5:11" x14ac:dyDescent="0.55000000000000004">
      <c r="E6785" s="12" t="s">
        <v>8</v>
      </c>
      <c r="H6785" t="s">
        <v>62</v>
      </c>
      <c r="I6785" t="s">
        <v>18</v>
      </c>
      <c r="K6785" s="10">
        <v>4.5336501340847289E-2</v>
      </c>
    </row>
    <row r="6786" spans="5:11" x14ac:dyDescent="0.55000000000000004">
      <c r="E6786" s="12" t="s">
        <v>8</v>
      </c>
      <c r="H6786" t="s">
        <v>62</v>
      </c>
      <c r="I6786" t="s">
        <v>19</v>
      </c>
      <c r="K6786" s="10">
        <v>0</v>
      </c>
    </row>
    <row r="6787" spans="5:11" x14ac:dyDescent="0.55000000000000004">
      <c r="E6787" s="12" t="s">
        <v>8</v>
      </c>
      <c r="H6787" t="s">
        <v>62</v>
      </c>
      <c r="I6787" t="s">
        <v>20</v>
      </c>
      <c r="K6787" s="10">
        <v>4.6970585955639216E-2</v>
      </c>
    </row>
    <row r="6788" spans="5:11" x14ac:dyDescent="0.55000000000000004">
      <c r="E6788" s="12" t="s">
        <v>8</v>
      </c>
      <c r="H6788" t="s">
        <v>62</v>
      </c>
      <c r="I6788" t="s">
        <v>21</v>
      </c>
      <c r="K6788" s="10">
        <v>0.24204825769875449</v>
      </c>
    </row>
    <row r="6789" spans="5:11" x14ac:dyDescent="0.55000000000000004">
      <c r="E6789" s="12" t="s">
        <v>8</v>
      </c>
      <c r="H6789" t="s">
        <v>62</v>
      </c>
      <c r="I6789" t="s">
        <v>40</v>
      </c>
      <c r="K6789" s="10">
        <v>0</v>
      </c>
    </row>
    <row r="6790" spans="5:11" x14ac:dyDescent="0.55000000000000004">
      <c r="E6790" s="12" t="s">
        <v>8</v>
      </c>
      <c r="H6790" t="s">
        <v>62</v>
      </c>
      <c r="I6790" t="s">
        <v>41</v>
      </c>
      <c r="K6790" s="10">
        <v>0</v>
      </c>
    </row>
    <row r="6791" spans="5:11" x14ac:dyDescent="0.55000000000000004">
      <c r="E6791" s="12" t="s">
        <v>8</v>
      </c>
      <c r="H6791" t="s">
        <v>62</v>
      </c>
      <c r="I6791" t="s">
        <v>42</v>
      </c>
      <c r="K6791" s="10">
        <v>0</v>
      </c>
    </row>
    <row r="6792" spans="5:11" x14ac:dyDescent="0.55000000000000004">
      <c r="E6792" s="12" t="s">
        <v>8</v>
      </c>
      <c r="H6792" t="s">
        <v>62</v>
      </c>
      <c r="I6792" t="s">
        <v>43</v>
      </c>
      <c r="K6792" s="10">
        <v>0</v>
      </c>
    </row>
    <row r="6793" spans="5:11" x14ac:dyDescent="0.55000000000000004">
      <c r="E6793" s="12" t="s">
        <v>8</v>
      </c>
      <c r="H6793" t="s">
        <v>62</v>
      </c>
      <c r="I6793" t="s">
        <v>44</v>
      </c>
      <c r="K6793" s="10">
        <v>0</v>
      </c>
    </row>
    <row r="6794" spans="5:11" x14ac:dyDescent="0.55000000000000004">
      <c r="E6794" s="12" t="s">
        <v>8</v>
      </c>
      <c r="H6794" t="s">
        <v>62</v>
      </c>
      <c r="I6794" t="s">
        <v>45</v>
      </c>
      <c r="K6794" s="10">
        <v>0</v>
      </c>
    </row>
    <row r="6795" spans="5:11" x14ac:dyDescent="0.55000000000000004">
      <c r="E6795" s="12" t="s">
        <v>8</v>
      </c>
      <c r="H6795" t="s">
        <v>62</v>
      </c>
      <c r="I6795" t="s">
        <v>46</v>
      </c>
      <c r="K6795" s="10">
        <v>0</v>
      </c>
    </row>
    <row r="6796" spans="5:11" x14ac:dyDescent="0.55000000000000004">
      <c r="E6796" s="12" t="s">
        <v>8</v>
      </c>
      <c r="H6796" t="s">
        <v>62</v>
      </c>
      <c r="I6796" t="s">
        <v>47</v>
      </c>
      <c r="K6796" s="10">
        <v>0</v>
      </c>
    </row>
    <row r="6797" spans="5:11" x14ac:dyDescent="0.55000000000000004">
      <c r="E6797" s="12" t="s">
        <v>8</v>
      </c>
      <c r="H6797" t="s">
        <v>62</v>
      </c>
      <c r="I6797" t="s">
        <v>48</v>
      </c>
      <c r="K6797" s="10">
        <v>0</v>
      </c>
    </row>
    <row r="6798" spans="5:11" x14ac:dyDescent="0.55000000000000004">
      <c r="E6798" s="12" t="s">
        <v>8</v>
      </c>
      <c r="H6798" t="s">
        <v>62</v>
      </c>
      <c r="I6798" t="s">
        <v>49</v>
      </c>
      <c r="K6798" s="10">
        <v>0</v>
      </c>
    </row>
    <row r="6799" spans="5:11" x14ac:dyDescent="0.55000000000000004">
      <c r="E6799" s="12" t="s">
        <v>8</v>
      </c>
      <c r="H6799" t="s">
        <v>62</v>
      </c>
      <c r="I6799" t="s">
        <v>50</v>
      </c>
      <c r="K6799" s="10">
        <v>0</v>
      </c>
    </row>
    <row r="6800" spans="5:11" x14ac:dyDescent="0.55000000000000004">
      <c r="E6800" s="12" t="s">
        <v>8</v>
      </c>
      <c r="H6800" t="s">
        <v>62</v>
      </c>
      <c r="I6800" t="s">
        <v>51</v>
      </c>
      <c r="K6800" s="10">
        <v>0</v>
      </c>
    </row>
    <row r="6801" spans="5:11" x14ac:dyDescent="0.55000000000000004">
      <c r="E6801" s="12" t="s">
        <v>25</v>
      </c>
      <c r="F6801" t="s">
        <v>56</v>
      </c>
      <c r="H6801" t="s">
        <v>61</v>
      </c>
      <c r="I6801" t="s">
        <v>9</v>
      </c>
      <c r="K6801" s="10">
        <v>4.4819498386753379E-2</v>
      </c>
    </row>
    <row r="6802" spans="5:11" x14ac:dyDescent="0.55000000000000004">
      <c r="E6802" s="12" t="s">
        <v>25</v>
      </c>
      <c r="F6802" t="s">
        <v>56</v>
      </c>
      <c r="H6802" t="s">
        <v>61</v>
      </c>
      <c r="I6802" t="s">
        <v>10</v>
      </c>
      <c r="K6802" s="10">
        <v>8.6438790380815048E-2</v>
      </c>
    </row>
    <row r="6803" spans="5:11" x14ac:dyDescent="0.55000000000000004">
      <c r="E6803" s="12" t="s">
        <v>25</v>
      </c>
      <c r="F6803" t="s">
        <v>56</v>
      </c>
      <c r="H6803" t="s">
        <v>61</v>
      </c>
      <c r="I6803" t="s">
        <v>11</v>
      </c>
      <c r="K6803" s="10">
        <v>5.9494166319691087E-2</v>
      </c>
    </row>
    <row r="6804" spans="5:11" x14ac:dyDescent="0.55000000000000004">
      <c r="E6804" s="12" t="s">
        <v>25</v>
      </c>
      <c r="F6804" t="s">
        <v>56</v>
      </c>
      <c r="H6804" t="s">
        <v>61</v>
      </c>
      <c r="I6804" t="s">
        <v>12</v>
      </c>
      <c r="K6804" s="10">
        <v>8.1244466781068628E-2</v>
      </c>
    </row>
    <row r="6805" spans="5:11" x14ac:dyDescent="0.55000000000000004">
      <c r="E6805" s="12" t="s">
        <v>25</v>
      </c>
      <c r="F6805" t="s">
        <v>56</v>
      </c>
      <c r="H6805" t="s">
        <v>61</v>
      </c>
      <c r="I6805" t="s">
        <v>13</v>
      </c>
      <c r="K6805" s="10">
        <v>5.5004733547024356E-2</v>
      </c>
    </row>
    <row r="6806" spans="5:11" x14ac:dyDescent="0.55000000000000004">
      <c r="E6806" s="12" t="s">
        <v>25</v>
      </c>
      <c r="F6806" t="s">
        <v>56</v>
      </c>
      <c r="H6806" t="s">
        <v>61</v>
      </c>
      <c r="I6806" t="s">
        <v>14</v>
      </c>
      <c r="K6806" s="10">
        <v>6.9832544930315002E-2</v>
      </c>
    </row>
    <row r="6807" spans="5:11" x14ac:dyDescent="0.55000000000000004">
      <c r="E6807" s="12" t="s">
        <v>25</v>
      </c>
      <c r="F6807" t="s">
        <v>56</v>
      </c>
      <c r="H6807" t="s">
        <v>61</v>
      </c>
      <c r="I6807" t="s">
        <v>15</v>
      </c>
      <c r="K6807" s="10">
        <v>0.14319463059617688</v>
      </c>
    </row>
    <row r="6808" spans="5:11" x14ac:dyDescent="0.55000000000000004">
      <c r="E6808" s="12" t="s">
        <v>25</v>
      </c>
      <c r="F6808" t="s">
        <v>56</v>
      </c>
      <c r="H6808" t="s">
        <v>61</v>
      </c>
      <c r="I6808" t="s">
        <v>16</v>
      </c>
      <c r="K6808" s="10">
        <v>8.41511421235486E-2</v>
      </c>
    </row>
    <row r="6809" spans="5:11" x14ac:dyDescent="0.55000000000000004">
      <c r="E6809" s="12" t="s">
        <v>25</v>
      </c>
      <c r="F6809" t="s">
        <v>56</v>
      </c>
      <c r="H6809" t="s">
        <v>61</v>
      </c>
      <c r="I6809" t="s">
        <v>17</v>
      </c>
      <c r="K6809" s="10">
        <v>4.9937205728168371E-2</v>
      </c>
    </row>
    <row r="6810" spans="5:11" x14ac:dyDescent="0.55000000000000004">
      <c r="E6810" s="12" t="s">
        <v>25</v>
      </c>
      <c r="F6810" t="s">
        <v>56</v>
      </c>
      <c r="H6810" t="s">
        <v>61</v>
      </c>
      <c r="I6810" t="s">
        <v>18</v>
      </c>
      <c r="K6810" s="10">
        <v>7.36895265653561E-2</v>
      </c>
    </row>
    <row r="6811" spans="5:11" x14ac:dyDescent="0.55000000000000004">
      <c r="E6811" s="12" t="s">
        <v>25</v>
      </c>
      <c r="F6811" t="s">
        <v>56</v>
      </c>
      <c r="H6811" t="s">
        <v>61</v>
      </c>
      <c r="I6811" t="s">
        <v>19</v>
      </c>
      <c r="K6811" s="10">
        <v>5.8178456556657251E-2</v>
      </c>
    </row>
    <row r="6812" spans="5:11" x14ac:dyDescent="0.55000000000000004">
      <c r="E6812" s="12" t="s">
        <v>25</v>
      </c>
      <c r="F6812" t="s">
        <v>56</v>
      </c>
      <c r="H6812" t="s">
        <v>61</v>
      </c>
      <c r="I6812" t="s">
        <v>20</v>
      </c>
      <c r="K6812" s="10">
        <v>8.0222435102675474E-2</v>
      </c>
    </row>
    <row r="6813" spans="5:11" x14ac:dyDescent="0.55000000000000004">
      <c r="E6813" s="12" t="s">
        <v>25</v>
      </c>
      <c r="F6813" t="s">
        <v>56</v>
      </c>
      <c r="H6813" t="s">
        <v>61</v>
      </c>
      <c r="I6813" t="s">
        <v>21</v>
      </c>
      <c r="K6813" s="10">
        <v>0.11379240298174986</v>
      </c>
    </row>
    <row r="6814" spans="5:11" x14ac:dyDescent="0.55000000000000004">
      <c r="E6814" s="12" t="s">
        <v>25</v>
      </c>
      <c r="F6814" t="s">
        <v>56</v>
      </c>
      <c r="H6814" t="s">
        <v>61</v>
      </c>
      <c r="I6814" t="s">
        <v>40</v>
      </c>
      <c r="K6814" s="10">
        <v>0</v>
      </c>
    </row>
    <row r="6815" spans="5:11" x14ac:dyDescent="0.55000000000000004">
      <c r="E6815" s="12" t="s">
        <v>25</v>
      </c>
      <c r="F6815" t="s">
        <v>56</v>
      </c>
      <c r="H6815" t="s">
        <v>61</v>
      </c>
      <c r="I6815" t="s">
        <v>41</v>
      </c>
      <c r="K6815" s="10">
        <v>0</v>
      </c>
    </row>
    <row r="6816" spans="5:11" x14ac:dyDescent="0.55000000000000004">
      <c r="E6816" s="12" t="s">
        <v>25</v>
      </c>
      <c r="F6816" t="s">
        <v>56</v>
      </c>
      <c r="H6816" t="s">
        <v>61</v>
      </c>
      <c r="I6816" t="s">
        <v>42</v>
      </c>
      <c r="K6816" s="10">
        <v>0</v>
      </c>
    </row>
    <row r="6817" spans="5:11" x14ac:dyDescent="0.55000000000000004">
      <c r="E6817" s="12" t="s">
        <v>25</v>
      </c>
      <c r="F6817" t="s">
        <v>56</v>
      </c>
      <c r="H6817" t="s">
        <v>61</v>
      </c>
      <c r="I6817" t="s">
        <v>43</v>
      </c>
      <c r="K6817" s="10">
        <v>0</v>
      </c>
    </row>
    <row r="6818" spans="5:11" x14ac:dyDescent="0.55000000000000004">
      <c r="E6818" s="12" t="s">
        <v>25</v>
      </c>
      <c r="F6818" t="s">
        <v>56</v>
      </c>
      <c r="H6818" t="s">
        <v>61</v>
      </c>
      <c r="I6818" t="s">
        <v>44</v>
      </c>
      <c r="K6818" s="10">
        <v>0</v>
      </c>
    </row>
    <row r="6819" spans="5:11" x14ac:dyDescent="0.55000000000000004">
      <c r="E6819" s="12" t="s">
        <v>25</v>
      </c>
      <c r="F6819" t="s">
        <v>56</v>
      </c>
      <c r="H6819" t="s">
        <v>61</v>
      </c>
      <c r="I6819" t="s">
        <v>45</v>
      </c>
      <c r="K6819" s="10">
        <v>0</v>
      </c>
    </row>
    <row r="6820" spans="5:11" x14ac:dyDescent="0.55000000000000004">
      <c r="E6820" s="12" t="s">
        <v>25</v>
      </c>
      <c r="F6820" t="s">
        <v>56</v>
      </c>
      <c r="H6820" t="s">
        <v>61</v>
      </c>
      <c r="I6820" t="s">
        <v>46</v>
      </c>
      <c r="K6820" s="10">
        <v>0</v>
      </c>
    </row>
    <row r="6821" spans="5:11" x14ac:dyDescent="0.55000000000000004">
      <c r="E6821" s="12" t="s">
        <v>25</v>
      </c>
      <c r="F6821" t="s">
        <v>56</v>
      </c>
      <c r="H6821" t="s">
        <v>61</v>
      </c>
      <c r="I6821" t="s">
        <v>47</v>
      </c>
      <c r="K6821" s="10">
        <v>0</v>
      </c>
    </row>
    <row r="6822" spans="5:11" x14ac:dyDescent="0.55000000000000004">
      <c r="E6822" s="12" t="s">
        <v>25</v>
      </c>
      <c r="F6822" t="s">
        <v>56</v>
      </c>
      <c r="H6822" t="s">
        <v>61</v>
      </c>
      <c r="I6822" t="s">
        <v>48</v>
      </c>
      <c r="K6822" s="10">
        <v>0</v>
      </c>
    </row>
    <row r="6823" spans="5:11" x14ac:dyDescent="0.55000000000000004">
      <c r="E6823" s="12" t="s">
        <v>25</v>
      </c>
      <c r="F6823" t="s">
        <v>56</v>
      </c>
      <c r="H6823" t="s">
        <v>61</v>
      </c>
      <c r="I6823" t="s">
        <v>49</v>
      </c>
      <c r="K6823" s="10">
        <v>0</v>
      </c>
    </row>
    <row r="6824" spans="5:11" x14ac:dyDescent="0.55000000000000004">
      <c r="E6824" s="12" t="s">
        <v>25</v>
      </c>
      <c r="F6824" t="s">
        <v>56</v>
      </c>
      <c r="H6824" t="s">
        <v>61</v>
      </c>
      <c r="I6824" t="s">
        <v>50</v>
      </c>
      <c r="K6824" s="10">
        <v>0</v>
      </c>
    </row>
    <row r="6825" spans="5:11" x14ac:dyDescent="0.55000000000000004">
      <c r="E6825" s="12" t="s">
        <v>25</v>
      </c>
      <c r="F6825" t="s">
        <v>56</v>
      </c>
      <c r="H6825" t="s">
        <v>61</v>
      </c>
      <c r="I6825" t="s">
        <v>51</v>
      </c>
      <c r="K6825" s="10">
        <v>0</v>
      </c>
    </row>
    <row r="6826" spans="5:11" x14ac:dyDescent="0.55000000000000004">
      <c r="E6826" s="12" t="s">
        <v>25</v>
      </c>
      <c r="F6826" t="s">
        <v>56</v>
      </c>
      <c r="H6826" t="s">
        <v>60</v>
      </c>
      <c r="I6826" t="s">
        <v>9</v>
      </c>
      <c r="K6826" s="10">
        <v>7.4324530023917321E-3</v>
      </c>
    </row>
    <row r="6827" spans="5:11" x14ac:dyDescent="0.55000000000000004">
      <c r="E6827" s="12" t="s">
        <v>25</v>
      </c>
      <c r="F6827" t="s">
        <v>56</v>
      </c>
      <c r="H6827" t="s">
        <v>60</v>
      </c>
      <c r="I6827" t="s">
        <v>10</v>
      </c>
      <c r="K6827" s="10">
        <v>3.9988665682436295E-2</v>
      </c>
    </row>
    <row r="6828" spans="5:11" x14ac:dyDescent="0.55000000000000004">
      <c r="E6828" s="12" t="s">
        <v>25</v>
      </c>
      <c r="F6828" t="s">
        <v>56</v>
      </c>
      <c r="H6828" t="s">
        <v>60</v>
      </c>
      <c r="I6828" t="s">
        <v>11</v>
      </c>
      <c r="K6828" s="10">
        <v>7.9126809201205392E-2</v>
      </c>
    </row>
    <row r="6829" spans="5:11" x14ac:dyDescent="0.55000000000000004">
      <c r="E6829" s="12" t="s">
        <v>25</v>
      </c>
      <c r="F6829" t="s">
        <v>56</v>
      </c>
      <c r="H6829" t="s">
        <v>60</v>
      </c>
      <c r="I6829" t="s">
        <v>12</v>
      </c>
      <c r="K6829" s="10">
        <v>3.8330044771776532E-2</v>
      </c>
    </row>
    <row r="6830" spans="5:11" x14ac:dyDescent="0.55000000000000004">
      <c r="E6830" s="12" t="s">
        <v>25</v>
      </c>
      <c r="F6830" t="s">
        <v>56</v>
      </c>
      <c r="H6830" t="s">
        <v>60</v>
      </c>
      <c r="I6830" t="s">
        <v>13</v>
      </c>
      <c r="K6830" s="10">
        <v>6.2075327921189714E-2</v>
      </c>
    </row>
    <row r="6831" spans="5:11" x14ac:dyDescent="0.55000000000000004">
      <c r="E6831" s="12" t="s">
        <v>25</v>
      </c>
      <c r="F6831" t="s">
        <v>56</v>
      </c>
      <c r="H6831" t="s">
        <v>60</v>
      </c>
      <c r="I6831" t="s">
        <v>14</v>
      </c>
      <c r="K6831" s="10">
        <v>8.6390858821328145E-2</v>
      </c>
    </row>
    <row r="6832" spans="5:11" x14ac:dyDescent="0.55000000000000004">
      <c r="E6832" s="12" t="s">
        <v>25</v>
      </c>
      <c r="F6832" t="s">
        <v>56</v>
      </c>
      <c r="H6832" t="s">
        <v>60</v>
      </c>
      <c r="I6832" t="s">
        <v>15</v>
      </c>
      <c r="K6832" s="10">
        <v>0.10244543200228456</v>
      </c>
    </row>
    <row r="6833" spans="5:11" x14ac:dyDescent="0.55000000000000004">
      <c r="E6833" s="12" t="s">
        <v>25</v>
      </c>
      <c r="F6833" t="s">
        <v>56</v>
      </c>
      <c r="H6833" t="s">
        <v>60</v>
      </c>
      <c r="I6833" t="s">
        <v>16</v>
      </c>
      <c r="K6833" s="10">
        <v>0.10170234458460635</v>
      </c>
    </row>
    <row r="6834" spans="5:11" x14ac:dyDescent="0.55000000000000004">
      <c r="E6834" s="12" t="s">
        <v>25</v>
      </c>
      <c r="F6834" t="s">
        <v>56</v>
      </c>
      <c r="H6834" t="s">
        <v>60</v>
      </c>
      <c r="I6834" t="s">
        <v>17</v>
      </c>
      <c r="K6834" s="10">
        <v>7.9174615267770476E-2</v>
      </c>
    </row>
    <row r="6835" spans="5:11" x14ac:dyDescent="0.55000000000000004">
      <c r="E6835" s="12" t="s">
        <v>25</v>
      </c>
      <c r="F6835" t="s">
        <v>56</v>
      </c>
      <c r="H6835" t="s">
        <v>60</v>
      </c>
      <c r="I6835" t="s">
        <v>18</v>
      </c>
      <c r="K6835" s="10">
        <v>0.10283279177610764</v>
      </c>
    </row>
    <row r="6836" spans="5:11" x14ac:dyDescent="0.55000000000000004">
      <c r="E6836" s="12" t="s">
        <v>25</v>
      </c>
      <c r="F6836" t="s">
        <v>56</v>
      </c>
      <c r="H6836" t="s">
        <v>60</v>
      </c>
      <c r="I6836" t="s">
        <v>19</v>
      </c>
      <c r="K6836" s="10">
        <v>9.3858372885398472E-2</v>
      </c>
    </row>
    <row r="6837" spans="5:11" x14ac:dyDescent="0.55000000000000004">
      <c r="E6837" s="12" t="s">
        <v>25</v>
      </c>
      <c r="F6837" t="s">
        <v>56</v>
      </c>
      <c r="H6837" t="s">
        <v>60</v>
      </c>
      <c r="I6837" t="s">
        <v>20</v>
      </c>
      <c r="K6837" s="10">
        <v>7.5497216326294581E-2</v>
      </c>
    </row>
    <row r="6838" spans="5:11" x14ac:dyDescent="0.55000000000000004">
      <c r="E6838" s="12" t="s">
        <v>25</v>
      </c>
      <c r="F6838" t="s">
        <v>56</v>
      </c>
      <c r="H6838" t="s">
        <v>60</v>
      </c>
      <c r="I6838" t="s">
        <v>21</v>
      </c>
      <c r="K6838" s="10">
        <v>0.13114506775721013</v>
      </c>
    </row>
    <row r="6839" spans="5:11" x14ac:dyDescent="0.55000000000000004">
      <c r="E6839" s="12" t="s">
        <v>25</v>
      </c>
      <c r="F6839" t="s">
        <v>56</v>
      </c>
      <c r="H6839" t="s">
        <v>60</v>
      </c>
      <c r="I6839" t="s">
        <v>40</v>
      </c>
      <c r="K6839" s="10">
        <v>0</v>
      </c>
    </row>
    <row r="6840" spans="5:11" x14ac:dyDescent="0.55000000000000004">
      <c r="E6840" s="12" t="s">
        <v>25</v>
      </c>
      <c r="F6840" t="s">
        <v>56</v>
      </c>
      <c r="H6840" t="s">
        <v>60</v>
      </c>
      <c r="I6840" t="s">
        <v>41</v>
      </c>
      <c r="K6840" s="10">
        <v>0</v>
      </c>
    </row>
    <row r="6841" spans="5:11" x14ac:dyDescent="0.55000000000000004">
      <c r="E6841" s="12" t="s">
        <v>25</v>
      </c>
      <c r="F6841" t="s">
        <v>56</v>
      </c>
      <c r="H6841" t="s">
        <v>60</v>
      </c>
      <c r="I6841" t="s">
        <v>42</v>
      </c>
      <c r="K6841" s="10">
        <v>0</v>
      </c>
    </row>
    <row r="6842" spans="5:11" x14ac:dyDescent="0.55000000000000004">
      <c r="E6842" s="12" t="s">
        <v>25</v>
      </c>
      <c r="F6842" t="s">
        <v>56</v>
      </c>
      <c r="H6842" t="s">
        <v>60</v>
      </c>
      <c r="I6842" t="s">
        <v>43</v>
      </c>
      <c r="K6842" s="10">
        <v>0</v>
      </c>
    </row>
    <row r="6843" spans="5:11" x14ac:dyDescent="0.55000000000000004">
      <c r="E6843" s="12" t="s">
        <v>25</v>
      </c>
      <c r="F6843" t="s">
        <v>56</v>
      </c>
      <c r="H6843" t="s">
        <v>60</v>
      </c>
      <c r="I6843" t="s">
        <v>44</v>
      </c>
      <c r="K6843" s="10">
        <v>0</v>
      </c>
    </row>
    <row r="6844" spans="5:11" x14ac:dyDescent="0.55000000000000004">
      <c r="E6844" s="12" t="s">
        <v>25</v>
      </c>
      <c r="F6844" t="s">
        <v>56</v>
      </c>
      <c r="H6844" t="s">
        <v>60</v>
      </c>
      <c r="I6844" t="s">
        <v>45</v>
      </c>
      <c r="K6844" s="10">
        <v>0</v>
      </c>
    </row>
    <row r="6845" spans="5:11" x14ac:dyDescent="0.55000000000000004">
      <c r="E6845" s="12" t="s">
        <v>25</v>
      </c>
      <c r="F6845" t="s">
        <v>56</v>
      </c>
      <c r="H6845" t="s">
        <v>60</v>
      </c>
      <c r="I6845" t="s">
        <v>46</v>
      </c>
      <c r="K6845" s="10">
        <v>0</v>
      </c>
    </row>
    <row r="6846" spans="5:11" x14ac:dyDescent="0.55000000000000004">
      <c r="E6846" s="12" t="s">
        <v>25</v>
      </c>
      <c r="F6846" t="s">
        <v>56</v>
      </c>
      <c r="H6846" t="s">
        <v>60</v>
      </c>
      <c r="I6846" t="s">
        <v>47</v>
      </c>
      <c r="K6846" s="10">
        <v>0</v>
      </c>
    </row>
    <row r="6847" spans="5:11" x14ac:dyDescent="0.55000000000000004">
      <c r="E6847" s="12" t="s">
        <v>25</v>
      </c>
      <c r="F6847" t="s">
        <v>56</v>
      </c>
      <c r="H6847" t="s">
        <v>60</v>
      </c>
      <c r="I6847" t="s">
        <v>48</v>
      </c>
      <c r="K6847" s="10">
        <v>0</v>
      </c>
    </row>
    <row r="6848" spans="5:11" x14ac:dyDescent="0.55000000000000004">
      <c r="E6848" s="12" t="s">
        <v>25</v>
      </c>
      <c r="F6848" t="s">
        <v>56</v>
      </c>
      <c r="H6848" t="s">
        <v>60</v>
      </c>
      <c r="I6848" t="s">
        <v>49</v>
      </c>
      <c r="K6848" s="10">
        <v>0</v>
      </c>
    </row>
    <row r="6849" spans="5:11" x14ac:dyDescent="0.55000000000000004">
      <c r="E6849" s="12" t="s">
        <v>25</v>
      </c>
      <c r="F6849" t="s">
        <v>56</v>
      </c>
      <c r="H6849" t="s">
        <v>60</v>
      </c>
      <c r="I6849" t="s">
        <v>50</v>
      </c>
      <c r="K6849" s="10">
        <v>0</v>
      </c>
    </row>
    <row r="6850" spans="5:11" x14ac:dyDescent="0.55000000000000004">
      <c r="E6850" s="12" t="s">
        <v>25</v>
      </c>
      <c r="F6850" t="s">
        <v>56</v>
      </c>
      <c r="H6850" t="s">
        <v>60</v>
      </c>
      <c r="I6850" t="s">
        <v>51</v>
      </c>
      <c r="K6850" s="10">
        <v>0</v>
      </c>
    </row>
    <row r="6851" spans="5:11" x14ac:dyDescent="0.55000000000000004">
      <c r="E6851" s="12" t="s">
        <v>25</v>
      </c>
      <c r="F6851" t="s">
        <v>56</v>
      </c>
      <c r="H6851" t="s">
        <v>62</v>
      </c>
      <c r="I6851" t="s">
        <v>9</v>
      </c>
      <c r="K6851" s="10">
        <v>0.13013499928354039</v>
      </c>
    </row>
    <row r="6852" spans="5:11" x14ac:dyDescent="0.55000000000000004">
      <c r="E6852" s="12" t="s">
        <v>25</v>
      </c>
      <c r="F6852" t="s">
        <v>56</v>
      </c>
      <c r="H6852" t="s">
        <v>62</v>
      </c>
      <c r="I6852" t="s">
        <v>10</v>
      </c>
      <c r="K6852" s="10">
        <v>0.30894164390473522</v>
      </c>
    </row>
    <row r="6853" spans="5:11" x14ac:dyDescent="0.55000000000000004">
      <c r="E6853" s="12" t="s">
        <v>25</v>
      </c>
      <c r="F6853" t="s">
        <v>56</v>
      </c>
      <c r="H6853" t="s">
        <v>62</v>
      </c>
      <c r="I6853" t="s">
        <v>11</v>
      </c>
      <c r="K6853" s="10">
        <v>3.3343522282153752E-2</v>
      </c>
    </row>
    <row r="6854" spans="5:11" x14ac:dyDescent="0.55000000000000004">
      <c r="E6854" s="12" t="s">
        <v>25</v>
      </c>
      <c r="F6854" t="s">
        <v>56</v>
      </c>
      <c r="H6854" t="s">
        <v>62</v>
      </c>
      <c r="I6854" t="s">
        <v>12</v>
      </c>
      <c r="K6854" s="10">
        <v>1.4459444364837822E-2</v>
      </c>
    </row>
    <row r="6855" spans="5:11" x14ac:dyDescent="0.55000000000000004">
      <c r="E6855" s="12" t="s">
        <v>25</v>
      </c>
      <c r="F6855" t="s">
        <v>56</v>
      </c>
      <c r="H6855" t="s">
        <v>62</v>
      </c>
      <c r="I6855" t="s">
        <v>13</v>
      </c>
      <c r="K6855" s="10">
        <v>3.4326849322748362E-2</v>
      </c>
    </row>
    <row r="6856" spans="5:11" x14ac:dyDescent="0.55000000000000004">
      <c r="E6856" s="12" t="s">
        <v>25</v>
      </c>
      <c r="F6856" t="s">
        <v>56</v>
      </c>
      <c r="H6856" t="s">
        <v>62</v>
      </c>
      <c r="I6856" t="s">
        <v>14</v>
      </c>
      <c r="K6856" s="10">
        <v>0.18122657580688681</v>
      </c>
    </row>
    <row r="6857" spans="5:11" x14ac:dyDescent="0.55000000000000004">
      <c r="E6857" s="12" t="s">
        <v>25</v>
      </c>
      <c r="F6857" t="s">
        <v>56</v>
      </c>
      <c r="H6857" t="s">
        <v>62</v>
      </c>
      <c r="I6857" t="s">
        <v>15</v>
      </c>
      <c r="K6857" s="10">
        <v>0</v>
      </c>
    </row>
    <row r="6858" spans="5:11" x14ac:dyDescent="0.55000000000000004">
      <c r="E6858" s="12" t="s">
        <v>25</v>
      </c>
      <c r="F6858" t="s">
        <v>56</v>
      </c>
      <c r="H6858" t="s">
        <v>62</v>
      </c>
      <c r="I6858" t="s">
        <v>16</v>
      </c>
      <c r="K6858" s="10">
        <v>4.2346517689956939E-2</v>
      </c>
    </row>
    <row r="6859" spans="5:11" x14ac:dyDescent="0.55000000000000004">
      <c r="E6859" s="12" t="s">
        <v>25</v>
      </c>
      <c r="F6859" t="s">
        <v>56</v>
      </c>
      <c r="H6859" t="s">
        <v>62</v>
      </c>
      <c r="I6859" t="s">
        <v>17</v>
      </c>
      <c r="K6859" s="10">
        <v>4.4380434999439659E-2</v>
      </c>
    </row>
    <row r="6860" spans="5:11" x14ac:dyDescent="0.55000000000000004">
      <c r="E6860" s="12" t="s">
        <v>25</v>
      </c>
      <c r="F6860" t="s">
        <v>56</v>
      </c>
      <c r="H6860" t="s">
        <v>62</v>
      </c>
      <c r="I6860" t="s">
        <v>18</v>
      </c>
      <c r="K6860" s="10">
        <v>3.7558143045474147E-2</v>
      </c>
    </row>
    <row r="6861" spans="5:11" x14ac:dyDescent="0.55000000000000004">
      <c r="E6861" s="12" t="s">
        <v>25</v>
      </c>
      <c r="F6861" t="s">
        <v>56</v>
      </c>
      <c r="H6861" t="s">
        <v>62</v>
      </c>
      <c r="I6861" t="s">
        <v>19</v>
      </c>
      <c r="K6861" s="10">
        <v>0.15325653100790584</v>
      </c>
    </row>
    <row r="6862" spans="5:11" x14ac:dyDescent="0.55000000000000004">
      <c r="E6862" s="12" t="s">
        <v>25</v>
      </c>
      <c r="F6862" t="s">
        <v>56</v>
      </c>
      <c r="H6862" t="s">
        <v>62</v>
      </c>
      <c r="I6862" t="s">
        <v>20</v>
      </c>
      <c r="K6862" s="10">
        <v>0</v>
      </c>
    </row>
    <row r="6863" spans="5:11" x14ac:dyDescent="0.55000000000000004">
      <c r="E6863" s="12" t="s">
        <v>25</v>
      </c>
      <c r="F6863" t="s">
        <v>56</v>
      </c>
      <c r="H6863" t="s">
        <v>62</v>
      </c>
      <c r="I6863" t="s">
        <v>21</v>
      </c>
      <c r="K6863" s="10">
        <v>2.0025338292321115E-2</v>
      </c>
    </row>
    <row r="6864" spans="5:11" x14ac:dyDescent="0.55000000000000004">
      <c r="E6864" s="12" t="s">
        <v>25</v>
      </c>
      <c r="F6864" t="s">
        <v>56</v>
      </c>
      <c r="H6864" t="s">
        <v>62</v>
      </c>
      <c r="I6864" t="s">
        <v>40</v>
      </c>
      <c r="K6864" s="10">
        <v>0</v>
      </c>
    </row>
    <row r="6865" spans="5:11" x14ac:dyDescent="0.55000000000000004">
      <c r="E6865" s="12" t="s">
        <v>25</v>
      </c>
      <c r="F6865" t="s">
        <v>56</v>
      </c>
      <c r="H6865" t="s">
        <v>62</v>
      </c>
      <c r="I6865" t="s">
        <v>41</v>
      </c>
      <c r="K6865" s="10">
        <v>0</v>
      </c>
    </row>
    <row r="6866" spans="5:11" x14ac:dyDescent="0.55000000000000004">
      <c r="E6866" s="12" t="s">
        <v>25</v>
      </c>
      <c r="F6866" t="s">
        <v>56</v>
      </c>
      <c r="H6866" t="s">
        <v>62</v>
      </c>
      <c r="I6866" t="s">
        <v>42</v>
      </c>
      <c r="K6866" s="10">
        <v>0</v>
      </c>
    </row>
    <row r="6867" spans="5:11" x14ac:dyDescent="0.55000000000000004">
      <c r="E6867" s="12" t="s">
        <v>25</v>
      </c>
      <c r="F6867" t="s">
        <v>56</v>
      </c>
      <c r="H6867" t="s">
        <v>62</v>
      </c>
      <c r="I6867" t="s">
        <v>43</v>
      </c>
      <c r="K6867" s="10">
        <v>0</v>
      </c>
    </row>
    <row r="6868" spans="5:11" x14ac:dyDescent="0.55000000000000004">
      <c r="E6868" s="12" t="s">
        <v>25</v>
      </c>
      <c r="F6868" t="s">
        <v>56</v>
      </c>
      <c r="H6868" t="s">
        <v>62</v>
      </c>
      <c r="I6868" t="s">
        <v>44</v>
      </c>
      <c r="K6868" s="10">
        <v>0</v>
      </c>
    </row>
    <row r="6869" spans="5:11" x14ac:dyDescent="0.55000000000000004">
      <c r="E6869" s="12" t="s">
        <v>25</v>
      </c>
      <c r="F6869" t="s">
        <v>56</v>
      </c>
      <c r="H6869" t="s">
        <v>62</v>
      </c>
      <c r="I6869" t="s">
        <v>45</v>
      </c>
      <c r="K6869" s="10">
        <v>0</v>
      </c>
    </row>
    <row r="6870" spans="5:11" x14ac:dyDescent="0.55000000000000004">
      <c r="E6870" s="12" t="s">
        <v>25</v>
      </c>
      <c r="F6870" t="s">
        <v>56</v>
      </c>
      <c r="H6870" t="s">
        <v>62</v>
      </c>
      <c r="I6870" t="s">
        <v>46</v>
      </c>
      <c r="K6870" s="10">
        <v>0</v>
      </c>
    </row>
    <row r="6871" spans="5:11" x14ac:dyDescent="0.55000000000000004">
      <c r="E6871" s="12" t="s">
        <v>25</v>
      </c>
      <c r="F6871" t="s">
        <v>56</v>
      </c>
      <c r="H6871" t="s">
        <v>62</v>
      </c>
      <c r="I6871" t="s">
        <v>47</v>
      </c>
      <c r="K6871" s="10">
        <v>0</v>
      </c>
    </row>
    <row r="6872" spans="5:11" x14ac:dyDescent="0.55000000000000004">
      <c r="E6872" s="12" t="s">
        <v>25</v>
      </c>
      <c r="F6872" t="s">
        <v>56</v>
      </c>
      <c r="H6872" t="s">
        <v>62</v>
      </c>
      <c r="I6872" t="s">
        <v>48</v>
      </c>
      <c r="K6872" s="10">
        <v>0</v>
      </c>
    </row>
    <row r="6873" spans="5:11" x14ac:dyDescent="0.55000000000000004">
      <c r="E6873" s="12" t="s">
        <v>25</v>
      </c>
      <c r="F6873" t="s">
        <v>56</v>
      </c>
      <c r="H6873" t="s">
        <v>62</v>
      </c>
      <c r="I6873" t="s">
        <v>49</v>
      </c>
      <c r="K6873" s="10">
        <v>0</v>
      </c>
    </row>
    <row r="6874" spans="5:11" x14ac:dyDescent="0.55000000000000004">
      <c r="E6874" s="12" t="s">
        <v>25</v>
      </c>
      <c r="F6874" t="s">
        <v>56</v>
      </c>
      <c r="H6874" t="s">
        <v>62</v>
      </c>
      <c r="I6874" t="s">
        <v>50</v>
      </c>
      <c r="K6874" s="10">
        <v>0</v>
      </c>
    </row>
    <row r="6875" spans="5:11" x14ac:dyDescent="0.55000000000000004">
      <c r="E6875" s="12" t="s">
        <v>25</v>
      </c>
      <c r="F6875" t="s">
        <v>56</v>
      </c>
      <c r="H6875" t="s">
        <v>62</v>
      </c>
      <c r="I6875" t="s">
        <v>51</v>
      </c>
      <c r="K6875" s="10">
        <v>0</v>
      </c>
    </row>
    <row r="6876" spans="5:11" x14ac:dyDescent="0.55000000000000004">
      <c r="E6876" s="12" t="s">
        <v>25</v>
      </c>
      <c r="H6876" t="s">
        <v>61</v>
      </c>
      <c r="I6876" t="s">
        <v>9</v>
      </c>
      <c r="K6876" s="10">
        <v>1.3158897087186643E-2</v>
      </c>
    </row>
    <row r="6877" spans="5:11" x14ac:dyDescent="0.55000000000000004">
      <c r="E6877" s="12" t="s">
        <v>25</v>
      </c>
      <c r="H6877" t="s">
        <v>61</v>
      </c>
      <c r="I6877" t="s">
        <v>10</v>
      </c>
      <c r="K6877" s="10">
        <v>2.4636434127351808E-2</v>
      </c>
    </row>
    <row r="6878" spans="5:11" x14ac:dyDescent="0.55000000000000004">
      <c r="E6878" s="12" t="s">
        <v>25</v>
      </c>
      <c r="H6878" t="s">
        <v>61</v>
      </c>
      <c r="I6878" t="s">
        <v>11</v>
      </c>
      <c r="K6878" s="10">
        <v>0.18139335742917262</v>
      </c>
    </row>
    <row r="6879" spans="5:11" x14ac:dyDescent="0.55000000000000004">
      <c r="E6879" s="12" t="s">
        <v>25</v>
      </c>
      <c r="H6879" t="s">
        <v>61</v>
      </c>
      <c r="I6879" t="s">
        <v>12</v>
      </c>
      <c r="K6879" s="10">
        <v>7.8619450669073915E-2</v>
      </c>
    </row>
    <row r="6880" spans="5:11" x14ac:dyDescent="0.55000000000000004">
      <c r="E6880" s="12" t="s">
        <v>25</v>
      </c>
      <c r="H6880" t="s">
        <v>61</v>
      </c>
      <c r="I6880" t="s">
        <v>13</v>
      </c>
      <c r="K6880" s="10">
        <v>4.0053537977918018E-2</v>
      </c>
    </row>
    <row r="6881" spans="5:11" x14ac:dyDescent="0.55000000000000004">
      <c r="E6881" s="12" t="s">
        <v>25</v>
      </c>
      <c r="H6881" t="s">
        <v>61</v>
      </c>
      <c r="I6881" t="s">
        <v>14</v>
      </c>
      <c r="K6881" s="10">
        <v>7.8484155056646521E-2</v>
      </c>
    </row>
    <row r="6882" spans="5:11" x14ac:dyDescent="0.55000000000000004">
      <c r="E6882" s="12" t="s">
        <v>25</v>
      </c>
      <c r="H6882" t="s">
        <v>61</v>
      </c>
      <c r="I6882" t="s">
        <v>15</v>
      </c>
      <c r="K6882" s="10">
        <v>0.13871941494985943</v>
      </c>
    </row>
    <row r="6883" spans="5:11" x14ac:dyDescent="0.55000000000000004">
      <c r="E6883" s="12" t="s">
        <v>25</v>
      </c>
      <c r="H6883" t="s">
        <v>61</v>
      </c>
      <c r="I6883" t="s">
        <v>16</v>
      </c>
      <c r="K6883" s="10">
        <v>6.2104485069228638E-2</v>
      </c>
    </row>
    <row r="6884" spans="5:11" x14ac:dyDescent="0.55000000000000004">
      <c r="E6884" s="12" t="s">
        <v>25</v>
      </c>
      <c r="H6884" t="s">
        <v>61</v>
      </c>
      <c r="I6884" t="s">
        <v>17</v>
      </c>
      <c r="K6884" s="10">
        <v>8.7990233004762428E-2</v>
      </c>
    </row>
    <row r="6885" spans="5:11" x14ac:dyDescent="0.55000000000000004">
      <c r="E6885" s="12" t="s">
        <v>25</v>
      </c>
      <c r="H6885" t="s">
        <v>61</v>
      </c>
      <c r="I6885" t="s">
        <v>18</v>
      </c>
      <c r="K6885" s="10">
        <v>6.0301769033228737E-2</v>
      </c>
    </row>
    <row r="6886" spans="5:11" x14ac:dyDescent="0.55000000000000004">
      <c r="E6886" s="12" t="s">
        <v>25</v>
      </c>
      <c r="H6886" t="s">
        <v>61</v>
      </c>
      <c r="I6886" t="s">
        <v>19</v>
      </c>
      <c r="K6886" s="10">
        <v>0.10519023874247437</v>
      </c>
    </row>
    <row r="6887" spans="5:11" x14ac:dyDescent="0.55000000000000004">
      <c r="E6887" s="12" t="s">
        <v>25</v>
      </c>
      <c r="H6887" t="s">
        <v>61</v>
      </c>
      <c r="I6887" t="s">
        <v>20</v>
      </c>
      <c r="K6887" s="10">
        <v>3.4369160595611875E-2</v>
      </c>
    </row>
    <row r="6888" spans="5:11" x14ac:dyDescent="0.55000000000000004">
      <c r="E6888" s="12" t="s">
        <v>25</v>
      </c>
      <c r="H6888" t="s">
        <v>61</v>
      </c>
      <c r="I6888" t="s">
        <v>21</v>
      </c>
      <c r="K6888" s="10">
        <v>9.4978866257485084E-2</v>
      </c>
    </row>
    <row r="6889" spans="5:11" x14ac:dyDescent="0.55000000000000004">
      <c r="E6889" s="12" t="s">
        <v>25</v>
      </c>
      <c r="H6889" t="s">
        <v>61</v>
      </c>
      <c r="I6889" t="s">
        <v>40</v>
      </c>
      <c r="K6889" s="10">
        <v>0</v>
      </c>
    </row>
    <row r="6890" spans="5:11" x14ac:dyDescent="0.55000000000000004">
      <c r="E6890" s="12" t="s">
        <v>25</v>
      </c>
      <c r="H6890" t="s">
        <v>61</v>
      </c>
      <c r="I6890" t="s">
        <v>41</v>
      </c>
      <c r="K6890" s="10">
        <v>0</v>
      </c>
    </row>
    <row r="6891" spans="5:11" x14ac:dyDescent="0.55000000000000004">
      <c r="E6891" s="12" t="s">
        <v>25</v>
      </c>
      <c r="H6891" t="s">
        <v>61</v>
      </c>
      <c r="I6891" t="s">
        <v>42</v>
      </c>
      <c r="K6891" s="10">
        <v>0</v>
      </c>
    </row>
    <row r="6892" spans="5:11" x14ac:dyDescent="0.55000000000000004">
      <c r="E6892" s="12" t="s">
        <v>25</v>
      </c>
      <c r="H6892" t="s">
        <v>61</v>
      </c>
      <c r="I6892" t="s">
        <v>43</v>
      </c>
      <c r="K6892" s="10">
        <v>0</v>
      </c>
    </row>
    <row r="6893" spans="5:11" x14ac:dyDescent="0.55000000000000004">
      <c r="E6893" s="12" t="s">
        <v>25</v>
      </c>
      <c r="H6893" t="s">
        <v>61</v>
      </c>
      <c r="I6893" t="s">
        <v>44</v>
      </c>
      <c r="K6893" s="10">
        <v>0</v>
      </c>
    </row>
    <row r="6894" spans="5:11" x14ac:dyDescent="0.55000000000000004">
      <c r="E6894" s="12" t="s">
        <v>25</v>
      </c>
      <c r="H6894" t="s">
        <v>61</v>
      </c>
      <c r="I6894" t="s">
        <v>45</v>
      </c>
      <c r="K6894" s="10">
        <v>0</v>
      </c>
    </row>
    <row r="6895" spans="5:11" x14ac:dyDescent="0.55000000000000004">
      <c r="E6895" s="12" t="s">
        <v>25</v>
      </c>
      <c r="H6895" t="s">
        <v>61</v>
      </c>
      <c r="I6895" t="s">
        <v>46</v>
      </c>
      <c r="K6895" s="10">
        <v>0</v>
      </c>
    </row>
    <row r="6896" spans="5:11" x14ac:dyDescent="0.55000000000000004">
      <c r="E6896" s="12" t="s">
        <v>25</v>
      </c>
      <c r="H6896" t="s">
        <v>61</v>
      </c>
      <c r="I6896" t="s">
        <v>47</v>
      </c>
      <c r="K6896" s="10">
        <v>0</v>
      </c>
    </row>
    <row r="6897" spans="5:11" x14ac:dyDescent="0.55000000000000004">
      <c r="E6897" s="12" t="s">
        <v>25</v>
      </c>
      <c r="H6897" t="s">
        <v>61</v>
      </c>
      <c r="I6897" t="s">
        <v>48</v>
      </c>
      <c r="K6897" s="10">
        <v>0</v>
      </c>
    </row>
    <row r="6898" spans="5:11" x14ac:dyDescent="0.55000000000000004">
      <c r="E6898" s="12" t="s">
        <v>25</v>
      </c>
      <c r="H6898" t="s">
        <v>61</v>
      </c>
      <c r="I6898" t="s">
        <v>49</v>
      </c>
      <c r="K6898" s="10">
        <v>0</v>
      </c>
    </row>
    <row r="6899" spans="5:11" x14ac:dyDescent="0.55000000000000004">
      <c r="E6899" s="12" t="s">
        <v>25</v>
      </c>
      <c r="H6899" t="s">
        <v>61</v>
      </c>
      <c r="I6899" t="s">
        <v>50</v>
      </c>
      <c r="K6899" s="10">
        <v>0</v>
      </c>
    </row>
    <row r="6900" spans="5:11" x14ac:dyDescent="0.55000000000000004">
      <c r="E6900" s="12" t="s">
        <v>25</v>
      </c>
      <c r="H6900" t="s">
        <v>61</v>
      </c>
      <c r="I6900" t="s">
        <v>51</v>
      </c>
      <c r="K6900" s="10">
        <v>0</v>
      </c>
    </row>
    <row r="6901" spans="5:11" x14ac:dyDescent="0.55000000000000004">
      <c r="E6901" s="12" t="s">
        <v>25</v>
      </c>
      <c r="H6901" t="s">
        <v>60</v>
      </c>
      <c r="I6901" t="s">
        <v>9</v>
      </c>
      <c r="K6901" s="10">
        <v>1.4866660354394918E-2</v>
      </c>
    </row>
    <row r="6902" spans="5:11" x14ac:dyDescent="0.55000000000000004">
      <c r="E6902" s="12" t="s">
        <v>25</v>
      </c>
      <c r="H6902" t="s">
        <v>60</v>
      </c>
      <c r="I6902" t="s">
        <v>10</v>
      </c>
      <c r="K6902" s="10">
        <v>4.5042303334901543E-2</v>
      </c>
    </row>
    <row r="6903" spans="5:11" x14ac:dyDescent="0.55000000000000004">
      <c r="E6903" s="12" t="s">
        <v>25</v>
      </c>
      <c r="H6903" t="s">
        <v>60</v>
      </c>
      <c r="I6903" t="s">
        <v>11</v>
      </c>
      <c r="K6903" s="10">
        <v>5.5738055127711635E-2</v>
      </c>
    </row>
    <row r="6904" spans="5:11" x14ac:dyDescent="0.55000000000000004">
      <c r="E6904" s="12" t="s">
        <v>25</v>
      </c>
      <c r="H6904" t="s">
        <v>60</v>
      </c>
      <c r="I6904" t="s">
        <v>12</v>
      </c>
      <c r="K6904" s="10">
        <v>5.8249510338520639E-2</v>
      </c>
    </row>
    <row r="6905" spans="5:11" x14ac:dyDescent="0.55000000000000004">
      <c r="E6905" s="12" t="s">
        <v>25</v>
      </c>
      <c r="H6905" t="s">
        <v>60</v>
      </c>
      <c r="I6905" t="s">
        <v>13</v>
      </c>
      <c r="K6905" s="10">
        <v>7.4916453634099683E-2</v>
      </c>
    </row>
    <row r="6906" spans="5:11" x14ac:dyDescent="0.55000000000000004">
      <c r="E6906" s="12" t="s">
        <v>25</v>
      </c>
      <c r="H6906" t="s">
        <v>60</v>
      </c>
      <c r="I6906" t="s">
        <v>14</v>
      </c>
      <c r="K6906" s="10">
        <v>0.12077886611944862</v>
      </c>
    </row>
    <row r="6907" spans="5:11" x14ac:dyDescent="0.55000000000000004">
      <c r="E6907" s="12" t="s">
        <v>25</v>
      </c>
      <c r="H6907" t="s">
        <v>60</v>
      </c>
      <c r="I6907" t="s">
        <v>15</v>
      </c>
      <c r="K6907" s="10">
        <v>0.10389329786188342</v>
      </c>
    </row>
    <row r="6908" spans="5:11" x14ac:dyDescent="0.55000000000000004">
      <c r="E6908" s="12" t="s">
        <v>25</v>
      </c>
      <c r="H6908" t="s">
        <v>60</v>
      </c>
      <c r="I6908" t="s">
        <v>16</v>
      </c>
      <c r="K6908" s="10">
        <v>5.8029978218624365E-2</v>
      </c>
    </row>
    <row r="6909" spans="5:11" x14ac:dyDescent="0.55000000000000004">
      <c r="E6909" s="12" t="s">
        <v>25</v>
      </c>
      <c r="H6909" t="s">
        <v>60</v>
      </c>
      <c r="I6909" t="s">
        <v>17</v>
      </c>
      <c r="K6909" s="10">
        <v>0.10331811134625446</v>
      </c>
    </row>
    <row r="6910" spans="5:11" x14ac:dyDescent="0.55000000000000004">
      <c r="E6910" s="12" t="s">
        <v>25</v>
      </c>
      <c r="H6910" t="s">
        <v>60</v>
      </c>
      <c r="I6910" t="s">
        <v>18</v>
      </c>
      <c r="K6910" s="10">
        <v>7.5484595500108803E-2</v>
      </c>
    </row>
    <row r="6911" spans="5:11" x14ac:dyDescent="0.55000000000000004">
      <c r="E6911" s="12" t="s">
        <v>25</v>
      </c>
      <c r="H6911" t="s">
        <v>60</v>
      </c>
      <c r="I6911" t="s">
        <v>19</v>
      </c>
      <c r="K6911" s="10">
        <v>9.3745850943707243E-2</v>
      </c>
    </row>
    <row r="6912" spans="5:11" x14ac:dyDescent="0.55000000000000004">
      <c r="E6912" s="12" t="s">
        <v>25</v>
      </c>
      <c r="H6912" t="s">
        <v>60</v>
      </c>
      <c r="I6912" t="s">
        <v>20</v>
      </c>
      <c r="K6912" s="10">
        <v>8.1018171526817742E-2</v>
      </c>
    </row>
    <row r="6913" spans="5:11" x14ac:dyDescent="0.55000000000000004">
      <c r="E6913" s="12" t="s">
        <v>25</v>
      </c>
      <c r="H6913" t="s">
        <v>60</v>
      </c>
      <c r="I6913" t="s">
        <v>21</v>
      </c>
      <c r="K6913" s="10">
        <v>0.11491814569352699</v>
      </c>
    </row>
    <row r="6914" spans="5:11" x14ac:dyDescent="0.55000000000000004">
      <c r="E6914" s="12" t="s">
        <v>25</v>
      </c>
      <c r="H6914" t="s">
        <v>60</v>
      </c>
      <c r="I6914" t="s">
        <v>40</v>
      </c>
      <c r="K6914" s="10">
        <v>0</v>
      </c>
    </row>
    <row r="6915" spans="5:11" x14ac:dyDescent="0.55000000000000004">
      <c r="E6915" s="12" t="s">
        <v>25</v>
      </c>
      <c r="H6915" t="s">
        <v>60</v>
      </c>
      <c r="I6915" t="s">
        <v>41</v>
      </c>
      <c r="K6915" s="10">
        <v>0</v>
      </c>
    </row>
    <row r="6916" spans="5:11" x14ac:dyDescent="0.55000000000000004">
      <c r="E6916" s="12" t="s">
        <v>25</v>
      </c>
      <c r="H6916" t="s">
        <v>60</v>
      </c>
      <c r="I6916" t="s">
        <v>42</v>
      </c>
      <c r="K6916" s="10">
        <v>0</v>
      </c>
    </row>
    <row r="6917" spans="5:11" x14ac:dyDescent="0.55000000000000004">
      <c r="E6917" s="12" t="s">
        <v>25</v>
      </c>
      <c r="H6917" t="s">
        <v>60</v>
      </c>
      <c r="I6917" t="s">
        <v>43</v>
      </c>
      <c r="K6917" s="10">
        <v>0</v>
      </c>
    </row>
    <row r="6918" spans="5:11" x14ac:dyDescent="0.55000000000000004">
      <c r="E6918" s="12" t="s">
        <v>25</v>
      </c>
      <c r="H6918" t="s">
        <v>60</v>
      </c>
      <c r="I6918" t="s">
        <v>44</v>
      </c>
      <c r="K6918" s="10">
        <v>0</v>
      </c>
    </row>
    <row r="6919" spans="5:11" x14ac:dyDescent="0.55000000000000004">
      <c r="E6919" s="12" t="s">
        <v>25</v>
      </c>
      <c r="H6919" t="s">
        <v>60</v>
      </c>
      <c r="I6919" t="s">
        <v>45</v>
      </c>
      <c r="K6919" s="10">
        <v>0</v>
      </c>
    </row>
    <row r="6920" spans="5:11" x14ac:dyDescent="0.55000000000000004">
      <c r="E6920" s="12" t="s">
        <v>25</v>
      </c>
      <c r="H6920" t="s">
        <v>60</v>
      </c>
      <c r="I6920" t="s">
        <v>46</v>
      </c>
      <c r="K6920" s="10">
        <v>0</v>
      </c>
    </row>
    <row r="6921" spans="5:11" x14ac:dyDescent="0.55000000000000004">
      <c r="E6921" s="12" t="s">
        <v>25</v>
      </c>
      <c r="H6921" t="s">
        <v>60</v>
      </c>
      <c r="I6921" t="s">
        <v>47</v>
      </c>
      <c r="K6921" s="10">
        <v>0</v>
      </c>
    </row>
    <row r="6922" spans="5:11" x14ac:dyDescent="0.55000000000000004">
      <c r="E6922" s="12" t="s">
        <v>25</v>
      </c>
      <c r="H6922" t="s">
        <v>60</v>
      </c>
      <c r="I6922" t="s">
        <v>48</v>
      </c>
      <c r="K6922" s="10">
        <v>0</v>
      </c>
    </row>
    <row r="6923" spans="5:11" x14ac:dyDescent="0.55000000000000004">
      <c r="E6923" s="12" t="s">
        <v>25</v>
      </c>
      <c r="H6923" t="s">
        <v>60</v>
      </c>
      <c r="I6923" t="s">
        <v>49</v>
      </c>
      <c r="K6923" s="10">
        <v>0</v>
      </c>
    </row>
    <row r="6924" spans="5:11" x14ac:dyDescent="0.55000000000000004">
      <c r="E6924" s="12" t="s">
        <v>25</v>
      </c>
      <c r="H6924" t="s">
        <v>60</v>
      </c>
      <c r="I6924" t="s">
        <v>50</v>
      </c>
      <c r="K6924" s="10">
        <v>0</v>
      </c>
    </row>
    <row r="6925" spans="5:11" x14ac:dyDescent="0.55000000000000004">
      <c r="E6925" s="12" t="s">
        <v>25</v>
      </c>
      <c r="H6925" t="s">
        <v>60</v>
      </c>
      <c r="I6925" t="s">
        <v>51</v>
      </c>
      <c r="K6925" s="10">
        <v>0</v>
      </c>
    </row>
    <row r="6926" spans="5:11" x14ac:dyDescent="0.55000000000000004">
      <c r="E6926" s="12" t="s">
        <v>25</v>
      </c>
      <c r="H6926" t="s">
        <v>62</v>
      </c>
      <c r="I6926" t="s">
        <v>9</v>
      </c>
      <c r="K6926" s="10">
        <v>0.14092805123963068</v>
      </c>
    </row>
    <row r="6927" spans="5:11" x14ac:dyDescent="0.55000000000000004">
      <c r="E6927" s="12" t="s">
        <v>25</v>
      </c>
      <c r="H6927" t="s">
        <v>62</v>
      </c>
      <c r="I6927" t="s">
        <v>10</v>
      </c>
      <c r="K6927" s="10">
        <v>9.2386669160797283E-2</v>
      </c>
    </row>
    <row r="6928" spans="5:11" x14ac:dyDescent="0.55000000000000004">
      <c r="E6928" s="12" t="s">
        <v>25</v>
      </c>
      <c r="H6928" t="s">
        <v>62</v>
      </c>
      <c r="I6928" t="s">
        <v>11</v>
      </c>
      <c r="K6928" s="10">
        <v>0.24430005235205812</v>
      </c>
    </row>
    <row r="6929" spans="5:11" x14ac:dyDescent="0.55000000000000004">
      <c r="E6929" s="12" t="s">
        <v>25</v>
      </c>
      <c r="H6929" t="s">
        <v>62</v>
      </c>
      <c r="I6929" t="s">
        <v>12</v>
      </c>
      <c r="K6929" s="10">
        <v>2.9005734701676077E-2</v>
      </c>
    </row>
    <row r="6930" spans="5:11" x14ac:dyDescent="0.55000000000000004">
      <c r="E6930" s="12" t="s">
        <v>25</v>
      </c>
      <c r="H6930" t="s">
        <v>62</v>
      </c>
      <c r="I6930" t="s">
        <v>13</v>
      </c>
      <c r="K6930" s="10">
        <v>7.7955389065862649E-2</v>
      </c>
    </row>
    <row r="6931" spans="5:11" x14ac:dyDescent="0.55000000000000004">
      <c r="E6931" s="12" t="s">
        <v>25</v>
      </c>
      <c r="H6931" t="s">
        <v>62</v>
      </c>
      <c r="I6931" t="s">
        <v>14</v>
      </c>
      <c r="K6931" s="10">
        <v>2.7144450261339794E-2</v>
      </c>
    </row>
    <row r="6932" spans="5:11" x14ac:dyDescent="0.55000000000000004">
      <c r="E6932" s="12" t="s">
        <v>25</v>
      </c>
      <c r="H6932" t="s">
        <v>62</v>
      </c>
      <c r="I6932" t="s">
        <v>15</v>
      </c>
      <c r="K6932" s="10">
        <v>4.5771812824127303E-2</v>
      </c>
    </row>
    <row r="6933" spans="5:11" x14ac:dyDescent="0.55000000000000004">
      <c r="E6933" s="12" t="s">
        <v>25</v>
      </c>
      <c r="H6933" t="s">
        <v>62</v>
      </c>
      <c r="I6933" t="s">
        <v>16</v>
      </c>
      <c r="K6933" s="10">
        <v>0.10379081829461453</v>
      </c>
    </row>
    <row r="6934" spans="5:11" x14ac:dyDescent="0.55000000000000004">
      <c r="E6934" s="12" t="s">
        <v>25</v>
      </c>
      <c r="H6934" t="s">
        <v>62</v>
      </c>
      <c r="I6934" t="s">
        <v>17</v>
      </c>
      <c r="K6934" s="10">
        <v>0</v>
      </c>
    </row>
    <row r="6935" spans="5:11" x14ac:dyDescent="0.55000000000000004">
      <c r="E6935" s="12" t="s">
        <v>25</v>
      </c>
      <c r="H6935" t="s">
        <v>62</v>
      </c>
      <c r="I6935" t="s">
        <v>18</v>
      </c>
      <c r="K6935" s="10">
        <v>1.0608761809674508E-2</v>
      </c>
    </row>
    <row r="6936" spans="5:11" x14ac:dyDescent="0.55000000000000004">
      <c r="E6936" s="12" t="s">
        <v>25</v>
      </c>
      <c r="H6936" t="s">
        <v>62</v>
      </c>
      <c r="I6936" t="s">
        <v>19</v>
      </c>
      <c r="K6936" s="10">
        <v>8.3076672673227422E-2</v>
      </c>
    </row>
    <row r="6937" spans="5:11" x14ac:dyDescent="0.55000000000000004">
      <c r="E6937" s="12" t="s">
        <v>25</v>
      </c>
      <c r="H6937" t="s">
        <v>62</v>
      </c>
      <c r="I6937" t="s">
        <v>20</v>
      </c>
      <c r="K6937" s="10">
        <v>6.4582559717986043E-2</v>
      </c>
    </row>
    <row r="6938" spans="5:11" x14ac:dyDescent="0.55000000000000004">
      <c r="E6938" s="12" t="s">
        <v>25</v>
      </c>
      <c r="H6938" t="s">
        <v>62</v>
      </c>
      <c r="I6938" t="s">
        <v>21</v>
      </c>
      <c r="K6938" s="10">
        <v>8.0449027899005543E-2</v>
      </c>
    </row>
    <row r="6939" spans="5:11" x14ac:dyDescent="0.55000000000000004">
      <c r="E6939" s="12" t="s">
        <v>25</v>
      </c>
      <c r="H6939" t="s">
        <v>62</v>
      </c>
      <c r="I6939" t="s">
        <v>40</v>
      </c>
      <c r="K6939" s="10">
        <v>0</v>
      </c>
    </row>
    <row r="6940" spans="5:11" x14ac:dyDescent="0.55000000000000004">
      <c r="E6940" s="12" t="s">
        <v>25</v>
      </c>
      <c r="H6940" t="s">
        <v>62</v>
      </c>
      <c r="I6940" t="s">
        <v>41</v>
      </c>
      <c r="K6940" s="10">
        <v>0</v>
      </c>
    </row>
    <row r="6941" spans="5:11" x14ac:dyDescent="0.55000000000000004">
      <c r="E6941" s="12" t="s">
        <v>25</v>
      </c>
      <c r="H6941" t="s">
        <v>62</v>
      </c>
      <c r="I6941" t="s">
        <v>42</v>
      </c>
      <c r="K6941" s="10">
        <v>0</v>
      </c>
    </row>
    <row r="6942" spans="5:11" x14ac:dyDescent="0.55000000000000004">
      <c r="E6942" s="12" t="s">
        <v>25</v>
      </c>
      <c r="H6942" t="s">
        <v>62</v>
      </c>
      <c r="I6942" t="s">
        <v>43</v>
      </c>
      <c r="K6942" s="10">
        <v>0</v>
      </c>
    </row>
    <row r="6943" spans="5:11" x14ac:dyDescent="0.55000000000000004">
      <c r="E6943" s="12" t="s">
        <v>25</v>
      </c>
      <c r="H6943" t="s">
        <v>62</v>
      </c>
      <c r="I6943" t="s">
        <v>44</v>
      </c>
      <c r="K6943" s="10">
        <v>0</v>
      </c>
    </row>
    <row r="6944" spans="5:11" x14ac:dyDescent="0.55000000000000004">
      <c r="E6944" s="12" t="s">
        <v>25</v>
      </c>
      <c r="H6944" t="s">
        <v>62</v>
      </c>
      <c r="I6944" t="s">
        <v>45</v>
      </c>
      <c r="K6944" s="10">
        <v>0</v>
      </c>
    </row>
    <row r="6945" spans="5:11" x14ac:dyDescent="0.55000000000000004">
      <c r="E6945" s="12" t="s">
        <v>25</v>
      </c>
      <c r="H6945" t="s">
        <v>62</v>
      </c>
      <c r="I6945" t="s">
        <v>46</v>
      </c>
      <c r="K6945" s="10">
        <v>0</v>
      </c>
    </row>
    <row r="6946" spans="5:11" x14ac:dyDescent="0.55000000000000004">
      <c r="E6946" s="12" t="s">
        <v>25</v>
      </c>
      <c r="H6946" t="s">
        <v>62</v>
      </c>
      <c r="I6946" t="s">
        <v>47</v>
      </c>
      <c r="K6946" s="10">
        <v>0</v>
      </c>
    </row>
    <row r="6947" spans="5:11" x14ac:dyDescent="0.55000000000000004">
      <c r="E6947" s="12" t="s">
        <v>25</v>
      </c>
      <c r="H6947" t="s">
        <v>62</v>
      </c>
      <c r="I6947" t="s">
        <v>48</v>
      </c>
      <c r="K6947" s="10">
        <v>0</v>
      </c>
    </row>
    <row r="6948" spans="5:11" x14ac:dyDescent="0.55000000000000004">
      <c r="E6948" s="12" t="s">
        <v>25</v>
      </c>
      <c r="H6948" t="s">
        <v>62</v>
      </c>
      <c r="I6948" t="s">
        <v>49</v>
      </c>
      <c r="K6948" s="10">
        <v>0</v>
      </c>
    </row>
    <row r="6949" spans="5:11" x14ac:dyDescent="0.55000000000000004">
      <c r="E6949" s="12" t="s">
        <v>25</v>
      </c>
      <c r="H6949" t="s">
        <v>62</v>
      </c>
      <c r="I6949" t="s">
        <v>50</v>
      </c>
      <c r="K6949" s="10">
        <v>0</v>
      </c>
    </row>
    <row r="6950" spans="5:11" x14ac:dyDescent="0.55000000000000004">
      <c r="E6950" s="12" t="s">
        <v>25</v>
      </c>
      <c r="H6950" t="s">
        <v>62</v>
      </c>
      <c r="I6950" t="s">
        <v>51</v>
      </c>
      <c r="K6950" s="10">
        <v>0</v>
      </c>
    </row>
    <row r="6951" spans="5:11" x14ac:dyDescent="0.55000000000000004">
      <c r="E6951" s="12" t="s">
        <v>25</v>
      </c>
      <c r="H6951" t="s">
        <v>61</v>
      </c>
      <c r="I6951" t="s">
        <v>9</v>
      </c>
      <c r="K6951" s="10">
        <v>5.25418820101149E-2</v>
      </c>
    </row>
    <row r="6952" spans="5:11" x14ac:dyDescent="0.55000000000000004">
      <c r="E6952" s="12" t="s">
        <v>25</v>
      </c>
      <c r="H6952" t="s">
        <v>61</v>
      </c>
      <c r="I6952" t="s">
        <v>10</v>
      </c>
      <c r="K6952" s="10">
        <v>5.895444997792243E-2</v>
      </c>
    </row>
    <row r="6953" spans="5:11" x14ac:dyDescent="0.55000000000000004">
      <c r="E6953" s="12" t="s">
        <v>25</v>
      </c>
      <c r="H6953" t="s">
        <v>61</v>
      </c>
      <c r="I6953" t="s">
        <v>11</v>
      </c>
      <c r="K6953" s="10">
        <v>0.11907832579289351</v>
      </c>
    </row>
    <row r="6954" spans="5:11" x14ac:dyDescent="0.55000000000000004">
      <c r="E6954" s="12" t="s">
        <v>25</v>
      </c>
      <c r="H6954" t="s">
        <v>61</v>
      </c>
      <c r="I6954" t="s">
        <v>12</v>
      </c>
      <c r="K6954" s="10">
        <v>6.7630399919259079E-2</v>
      </c>
    </row>
    <row r="6955" spans="5:11" x14ac:dyDescent="0.55000000000000004">
      <c r="E6955" s="12" t="s">
        <v>25</v>
      </c>
      <c r="H6955" t="s">
        <v>61</v>
      </c>
      <c r="I6955" t="s">
        <v>13</v>
      </c>
      <c r="K6955" s="10">
        <v>5.563477008328184E-2</v>
      </c>
    </row>
    <row r="6956" spans="5:11" x14ac:dyDescent="0.55000000000000004">
      <c r="E6956" s="12" t="s">
        <v>25</v>
      </c>
      <c r="H6956" t="s">
        <v>61</v>
      </c>
      <c r="I6956" t="s">
        <v>14</v>
      </c>
      <c r="K6956" s="10">
        <v>0.10249852609113796</v>
      </c>
    </row>
    <row r="6957" spans="5:11" x14ac:dyDescent="0.55000000000000004">
      <c r="E6957" s="12" t="s">
        <v>25</v>
      </c>
      <c r="H6957" t="s">
        <v>61</v>
      </c>
      <c r="I6957" t="s">
        <v>15</v>
      </c>
      <c r="K6957" s="10">
        <v>7.247785779097117E-2</v>
      </c>
    </row>
    <row r="6958" spans="5:11" x14ac:dyDescent="0.55000000000000004">
      <c r="E6958" s="12" t="s">
        <v>25</v>
      </c>
      <c r="H6958" t="s">
        <v>61</v>
      </c>
      <c r="I6958" t="s">
        <v>16</v>
      </c>
      <c r="K6958" s="10">
        <v>5.1375701218285247E-2</v>
      </c>
    </row>
    <row r="6959" spans="5:11" x14ac:dyDescent="0.55000000000000004">
      <c r="E6959" s="12" t="s">
        <v>25</v>
      </c>
      <c r="H6959" t="s">
        <v>61</v>
      </c>
      <c r="I6959" t="s">
        <v>17</v>
      </c>
      <c r="K6959" s="10">
        <v>7.849462734327084E-2</v>
      </c>
    </row>
    <row r="6960" spans="5:11" x14ac:dyDescent="0.55000000000000004">
      <c r="E6960" s="12" t="s">
        <v>25</v>
      </c>
      <c r="H6960" t="s">
        <v>61</v>
      </c>
      <c r="I6960" t="s">
        <v>18</v>
      </c>
      <c r="K6960" s="10">
        <v>5.3424774106478438E-2</v>
      </c>
    </row>
    <row r="6961" spans="5:11" x14ac:dyDescent="0.55000000000000004">
      <c r="E6961" s="12" t="s">
        <v>25</v>
      </c>
      <c r="H6961" t="s">
        <v>61</v>
      </c>
      <c r="I6961" t="s">
        <v>19</v>
      </c>
      <c r="K6961" s="10">
        <v>0.10159833417434277</v>
      </c>
    </row>
    <row r="6962" spans="5:11" x14ac:dyDescent="0.55000000000000004">
      <c r="E6962" s="12" t="s">
        <v>25</v>
      </c>
      <c r="H6962" t="s">
        <v>61</v>
      </c>
      <c r="I6962" t="s">
        <v>20</v>
      </c>
      <c r="K6962" s="10">
        <v>5.2493442149060959E-2</v>
      </c>
    </row>
    <row r="6963" spans="5:11" x14ac:dyDescent="0.55000000000000004">
      <c r="E6963" s="12" t="s">
        <v>25</v>
      </c>
      <c r="H6963" t="s">
        <v>61</v>
      </c>
      <c r="I6963" t="s">
        <v>21</v>
      </c>
      <c r="K6963" s="10">
        <v>0.13379690934298083</v>
      </c>
    </row>
    <row r="6964" spans="5:11" x14ac:dyDescent="0.55000000000000004">
      <c r="E6964" s="12" t="s">
        <v>25</v>
      </c>
      <c r="H6964" t="s">
        <v>61</v>
      </c>
      <c r="I6964" t="s">
        <v>40</v>
      </c>
      <c r="K6964" s="10">
        <v>0</v>
      </c>
    </row>
    <row r="6965" spans="5:11" x14ac:dyDescent="0.55000000000000004">
      <c r="E6965" s="12" t="s">
        <v>25</v>
      </c>
      <c r="H6965" t="s">
        <v>61</v>
      </c>
      <c r="I6965" t="s">
        <v>41</v>
      </c>
      <c r="K6965" s="10">
        <v>0</v>
      </c>
    </row>
    <row r="6966" spans="5:11" x14ac:dyDescent="0.55000000000000004">
      <c r="E6966" s="12" t="s">
        <v>25</v>
      </c>
      <c r="H6966" t="s">
        <v>61</v>
      </c>
      <c r="I6966" t="s">
        <v>42</v>
      </c>
      <c r="K6966" s="10">
        <v>0</v>
      </c>
    </row>
    <row r="6967" spans="5:11" x14ac:dyDescent="0.55000000000000004">
      <c r="E6967" s="12" t="s">
        <v>25</v>
      </c>
      <c r="H6967" t="s">
        <v>61</v>
      </c>
      <c r="I6967" t="s">
        <v>43</v>
      </c>
      <c r="K6967" s="10">
        <v>0</v>
      </c>
    </row>
    <row r="6968" spans="5:11" x14ac:dyDescent="0.55000000000000004">
      <c r="E6968" s="12" t="s">
        <v>25</v>
      </c>
      <c r="H6968" t="s">
        <v>61</v>
      </c>
      <c r="I6968" t="s">
        <v>44</v>
      </c>
      <c r="K6968" s="10">
        <v>0</v>
      </c>
    </row>
    <row r="6969" spans="5:11" x14ac:dyDescent="0.55000000000000004">
      <c r="E6969" s="12" t="s">
        <v>25</v>
      </c>
      <c r="H6969" t="s">
        <v>61</v>
      </c>
      <c r="I6969" t="s">
        <v>45</v>
      </c>
      <c r="K6969" s="10">
        <v>0</v>
      </c>
    </row>
    <row r="6970" spans="5:11" x14ac:dyDescent="0.55000000000000004">
      <c r="E6970" s="12" t="s">
        <v>25</v>
      </c>
      <c r="H6970" t="s">
        <v>61</v>
      </c>
      <c r="I6970" t="s">
        <v>46</v>
      </c>
      <c r="K6970" s="10">
        <v>0</v>
      </c>
    </row>
    <row r="6971" spans="5:11" x14ac:dyDescent="0.55000000000000004">
      <c r="E6971" s="12" t="s">
        <v>25</v>
      </c>
      <c r="H6971" t="s">
        <v>61</v>
      </c>
      <c r="I6971" t="s">
        <v>47</v>
      </c>
      <c r="K6971" s="10">
        <v>0</v>
      </c>
    </row>
    <row r="6972" spans="5:11" x14ac:dyDescent="0.55000000000000004">
      <c r="E6972" s="12" t="s">
        <v>25</v>
      </c>
      <c r="H6972" t="s">
        <v>61</v>
      </c>
      <c r="I6972" t="s">
        <v>48</v>
      </c>
      <c r="K6972" s="10">
        <v>0</v>
      </c>
    </row>
    <row r="6973" spans="5:11" x14ac:dyDescent="0.55000000000000004">
      <c r="E6973" s="12" t="s">
        <v>25</v>
      </c>
      <c r="H6973" t="s">
        <v>61</v>
      </c>
      <c r="I6973" t="s">
        <v>49</v>
      </c>
      <c r="K6973" s="10">
        <v>0</v>
      </c>
    </row>
    <row r="6974" spans="5:11" x14ac:dyDescent="0.55000000000000004">
      <c r="E6974" s="12" t="s">
        <v>25</v>
      </c>
      <c r="H6974" t="s">
        <v>61</v>
      </c>
      <c r="I6974" t="s">
        <v>50</v>
      </c>
      <c r="K6974" s="10">
        <v>0</v>
      </c>
    </row>
    <row r="6975" spans="5:11" x14ac:dyDescent="0.55000000000000004">
      <c r="E6975" s="12" t="s">
        <v>25</v>
      </c>
      <c r="H6975" t="s">
        <v>61</v>
      </c>
      <c r="I6975" t="s">
        <v>51</v>
      </c>
      <c r="K6975" s="10">
        <v>0</v>
      </c>
    </row>
    <row r="6976" spans="5:11" x14ac:dyDescent="0.55000000000000004">
      <c r="E6976" s="12" t="s">
        <v>25</v>
      </c>
      <c r="H6976" t="s">
        <v>60</v>
      </c>
      <c r="I6976" t="s">
        <v>9</v>
      </c>
      <c r="K6976" s="10">
        <v>3.5458773354101504E-2</v>
      </c>
    </row>
    <row r="6977" spans="5:11" x14ac:dyDescent="0.55000000000000004">
      <c r="E6977" s="12" t="s">
        <v>25</v>
      </c>
      <c r="H6977" t="s">
        <v>60</v>
      </c>
      <c r="I6977" t="s">
        <v>10</v>
      </c>
      <c r="K6977" s="10">
        <v>5.0648541334215993E-2</v>
      </c>
    </row>
    <row r="6978" spans="5:11" x14ac:dyDescent="0.55000000000000004">
      <c r="E6978" s="12" t="s">
        <v>25</v>
      </c>
      <c r="H6978" t="s">
        <v>60</v>
      </c>
      <c r="I6978" t="s">
        <v>11</v>
      </c>
      <c r="K6978" s="10">
        <v>8.0598659745633836E-2</v>
      </c>
    </row>
    <row r="6979" spans="5:11" x14ac:dyDescent="0.55000000000000004">
      <c r="E6979" s="12" t="s">
        <v>25</v>
      </c>
      <c r="H6979" t="s">
        <v>60</v>
      </c>
      <c r="I6979" t="s">
        <v>12</v>
      </c>
      <c r="K6979" s="10">
        <v>4.627564739989308E-2</v>
      </c>
    </row>
    <row r="6980" spans="5:11" x14ac:dyDescent="0.55000000000000004">
      <c r="E6980" s="12" t="s">
        <v>25</v>
      </c>
      <c r="H6980" t="s">
        <v>60</v>
      </c>
      <c r="I6980" t="s">
        <v>13</v>
      </c>
      <c r="K6980" s="10">
        <v>7.8778667711239855E-2</v>
      </c>
    </row>
    <row r="6981" spans="5:11" x14ac:dyDescent="0.55000000000000004">
      <c r="E6981" s="12" t="s">
        <v>25</v>
      </c>
      <c r="H6981" t="s">
        <v>60</v>
      </c>
      <c r="I6981" t="s">
        <v>14</v>
      </c>
      <c r="K6981" s="10">
        <v>0.10106437039474347</v>
      </c>
    </row>
    <row r="6982" spans="5:11" x14ac:dyDescent="0.55000000000000004">
      <c r="E6982" s="12" t="s">
        <v>25</v>
      </c>
      <c r="H6982" t="s">
        <v>60</v>
      </c>
      <c r="I6982" t="s">
        <v>15</v>
      </c>
      <c r="K6982" s="10">
        <v>8.5299858046386651E-2</v>
      </c>
    </row>
    <row r="6983" spans="5:11" x14ac:dyDescent="0.55000000000000004">
      <c r="E6983" s="12" t="s">
        <v>25</v>
      </c>
      <c r="H6983" t="s">
        <v>60</v>
      </c>
      <c r="I6983" t="s">
        <v>16</v>
      </c>
      <c r="K6983" s="10">
        <v>9.1944876503929684E-2</v>
      </c>
    </row>
    <row r="6984" spans="5:11" x14ac:dyDescent="0.55000000000000004">
      <c r="E6984" s="12" t="s">
        <v>25</v>
      </c>
      <c r="H6984" t="s">
        <v>60</v>
      </c>
      <c r="I6984" t="s">
        <v>17</v>
      </c>
      <c r="K6984" s="10">
        <v>9.0651406724067032E-2</v>
      </c>
    </row>
    <row r="6985" spans="5:11" x14ac:dyDescent="0.55000000000000004">
      <c r="E6985" s="12" t="s">
        <v>25</v>
      </c>
      <c r="H6985" t="s">
        <v>60</v>
      </c>
      <c r="I6985" t="s">
        <v>18</v>
      </c>
      <c r="K6985" s="10">
        <v>8.8035928104352554E-2</v>
      </c>
    </row>
    <row r="6986" spans="5:11" x14ac:dyDescent="0.55000000000000004">
      <c r="E6986" s="12" t="s">
        <v>25</v>
      </c>
      <c r="H6986" t="s">
        <v>60</v>
      </c>
      <c r="I6986" t="s">
        <v>19</v>
      </c>
      <c r="K6986" s="10">
        <v>7.6997631561379759E-2</v>
      </c>
    </row>
    <row r="6987" spans="5:11" x14ac:dyDescent="0.55000000000000004">
      <c r="E6987" s="12" t="s">
        <v>25</v>
      </c>
      <c r="H6987" t="s">
        <v>60</v>
      </c>
      <c r="I6987" t="s">
        <v>20</v>
      </c>
      <c r="K6987" s="10">
        <v>6.975567542230815E-2</v>
      </c>
    </row>
    <row r="6988" spans="5:11" x14ac:dyDescent="0.55000000000000004">
      <c r="E6988" s="12" t="s">
        <v>25</v>
      </c>
      <c r="H6988" t="s">
        <v>60</v>
      </c>
      <c r="I6988" t="s">
        <v>21</v>
      </c>
      <c r="K6988" s="10">
        <v>0.10448996369774832</v>
      </c>
    </row>
    <row r="6989" spans="5:11" x14ac:dyDescent="0.55000000000000004">
      <c r="E6989" s="12" t="s">
        <v>25</v>
      </c>
      <c r="H6989" t="s">
        <v>60</v>
      </c>
      <c r="I6989" t="s">
        <v>40</v>
      </c>
      <c r="K6989" s="10">
        <v>0</v>
      </c>
    </row>
    <row r="6990" spans="5:11" x14ac:dyDescent="0.55000000000000004">
      <c r="E6990" s="12" t="s">
        <v>25</v>
      </c>
      <c r="H6990" t="s">
        <v>60</v>
      </c>
      <c r="I6990" t="s">
        <v>41</v>
      </c>
      <c r="K6990" s="10">
        <v>0</v>
      </c>
    </row>
    <row r="6991" spans="5:11" x14ac:dyDescent="0.55000000000000004">
      <c r="E6991" s="12" t="s">
        <v>25</v>
      </c>
      <c r="H6991" t="s">
        <v>60</v>
      </c>
      <c r="I6991" t="s">
        <v>42</v>
      </c>
      <c r="K6991" s="10">
        <v>0</v>
      </c>
    </row>
    <row r="6992" spans="5:11" x14ac:dyDescent="0.55000000000000004">
      <c r="E6992" s="12" t="s">
        <v>25</v>
      </c>
      <c r="H6992" t="s">
        <v>60</v>
      </c>
      <c r="I6992" t="s">
        <v>43</v>
      </c>
      <c r="K6992" s="10">
        <v>0</v>
      </c>
    </row>
    <row r="6993" spans="5:11" x14ac:dyDescent="0.55000000000000004">
      <c r="E6993" s="12" t="s">
        <v>25</v>
      </c>
      <c r="H6993" t="s">
        <v>60</v>
      </c>
      <c r="I6993" t="s">
        <v>44</v>
      </c>
      <c r="K6993" s="10">
        <v>0</v>
      </c>
    </row>
    <row r="6994" spans="5:11" x14ac:dyDescent="0.55000000000000004">
      <c r="E6994" s="12" t="s">
        <v>25</v>
      </c>
      <c r="H6994" t="s">
        <v>60</v>
      </c>
      <c r="I6994" t="s">
        <v>45</v>
      </c>
      <c r="K6994" s="10">
        <v>0</v>
      </c>
    </row>
    <row r="6995" spans="5:11" x14ac:dyDescent="0.55000000000000004">
      <c r="E6995" s="12" t="s">
        <v>25</v>
      </c>
      <c r="H6995" t="s">
        <v>60</v>
      </c>
      <c r="I6995" t="s">
        <v>46</v>
      </c>
      <c r="K6995" s="10">
        <v>0</v>
      </c>
    </row>
    <row r="6996" spans="5:11" x14ac:dyDescent="0.55000000000000004">
      <c r="E6996" s="12" t="s">
        <v>25</v>
      </c>
      <c r="H6996" t="s">
        <v>60</v>
      </c>
      <c r="I6996" t="s">
        <v>47</v>
      </c>
      <c r="K6996" s="10">
        <v>0</v>
      </c>
    </row>
    <row r="6997" spans="5:11" x14ac:dyDescent="0.55000000000000004">
      <c r="E6997" s="12" t="s">
        <v>25</v>
      </c>
      <c r="H6997" t="s">
        <v>60</v>
      </c>
      <c r="I6997" t="s">
        <v>48</v>
      </c>
      <c r="K6997" s="10">
        <v>0</v>
      </c>
    </row>
    <row r="6998" spans="5:11" x14ac:dyDescent="0.55000000000000004">
      <c r="E6998" s="12" t="s">
        <v>25</v>
      </c>
      <c r="H6998" t="s">
        <v>60</v>
      </c>
      <c r="I6998" t="s">
        <v>49</v>
      </c>
      <c r="K6998" s="10">
        <v>0</v>
      </c>
    </row>
    <row r="6999" spans="5:11" x14ac:dyDescent="0.55000000000000004">
      <c r="E6999" s="12" t="s">
        <v>25</v>
      </c>
      <c r="H6999" t="s">
        <v>60</v>
      </c>
      <c r="I6999" t="s">
        <v>50</v>
      </c>
      <c r="K6999" s="10">
        <v>0</v>
      </c>
    </row>
    <row r="7000" spans="5:11" x14ac:dyDescent="0.55000000000000004">
      <c r="E7000" s="12" t="s">
        <v>25</v>
      </c>
      <c r="H7000" t="s">
        <v>60</v>
      </c>
      <c r="I7000" t="s">
        <v>51</v>
      </c>
      <c r="K7000" s="10">
        <v>0</v>
      </c>
    </row>
    <row r="7001" spans="5:11" x14ac:dyDescent="0.55000000000000004">
      <c r="E7001" s="12" t="s">
        <v>25</v>
      </c>
      <c r="H7001" t="s">
        <v>62</v>
      </c>
      <c r="I7001" t="s">
        <v>9</v>
      </c>
      <c r="K7001" s="10">
        <v>0.11928535154780477</v>
      </c>
    </row>
    <row r="7002" spans="5:11" x14ac:dyDescent="0.55000000000000004">
      <c r="E7002" s="12" t="s">
        <v>25</v>
      </c>
      <c r="H7002" t="s">
        <v>62</v>
      </c>
      <c r="I7002" t="s">
        <v>10</v>
      </c>
      <c r="K7002" s="10">
        <v>0.13957599201658161</v>
      </c>
    </row>
    <row r="7003" spans="5:11" x14ac:dyDescent="0.55000000000000004">
      <c r="E7003" s="12" t="s">
        <v>25</v>
      </c>
      <c r="H7003" t="s">
        <v>62</v>
      </c>
      <c r="I7003" t="s">
        <v>11</v>
      </c>
      <c r="K7003" s="10">
        <v>0.12512977188377988</v>
      </c>
    </row>
    <row r="7004" spans="5:11" x14ac:dyDescent="0.55000000000000004">
      <c r="E7004" s="12" t="s">
        <v>25</v>
      </c>
      <c r="H7004" t="s">
        <v>62</v>
      </c>
      <c r="I7004" t="s">
        <v>12</v>
      </c>
      <c r="K7004" s="10">
        <v>8.366306877103391E-2</v>
      </c>
    </row>
    <row r="7005" spans="5:11" x14ac:dyDescent="0.55000000000000004">
      <c r="E7005" s="12" t="s">
        <v>25</v>
      </c>
      <c r="H7005" t="s">
        <v>62</v>
      </c>
      <c r="I7005" t="s">
        <v>13</v>
      </c>
      <c r="K7005" s="10">
        <v>9.743342577169338E-2</v>
      </c>
    </row>
    <row r="7006" spans="5:11" x14ac:dyDescent="0.55000000000000004">
      <c r="E7006" s="12" t="s">
        <v>25</v>
      </c>
      <c r="H7006" t="s">
        <v>62</v>
      </c>
      <c r="I7006" t="s">
        <v>14</v>
      </c>
      <c r="K7006" s="10">
        <v>6.6679977105507438E-2</v>
      </c>
    </row>
    <row r="7007" spans="5:11" x14ac:dyDescent="0.55000000000000004">
      <c r="E7007" s="12" t="s">
        <v>25</v>
      </c>
      <c r="H7007" t="s">
        <v>62</v>
      </c>
      <c r="I7007" t="s">
        <v>15</v>
      </c>
      <c r="K7007" s="10">
        <v>4.8401898886696548E-2</v>
      </c>
    </row>
    <row r="7008" spans="5:11" x14ac:dyDescent="0.55000000000000004">
      <c r="E7008" s="12" t="s">
        <v>25</v>
      </c>
      <c r="H7008" t="s">
        <v>62</v>
      </c>
      <c r="I7008" t="s">
        <v>16</v>
      </c>
      <c r="K7008" s="10">
        <v>0.10903050238289615</v>
      </c>
    </row>
    <row r="7009" spans="5:11" x14ac:dyDescent="0.55000000000000004">
      <c r="E7009" s="12" t="s">
        <v>25</v>
      </c>
      <c r="H7009" t="s">
        <v>62</v>
      </c>
      <c r="I7009" t="s">
        <v>17</v>
      </c>
      <c r="K7009" s="10">
        <v>3.7091426821833168E-2</v>
      </c>
    </row>
    <row r="7010" spans="5:11" x14ac:dyDescent="0.55000000000000004">
      <c r="E7010" s="12" t="s">
        <v>25</v>
      </c>
      <c r="H7010" t="s">
        <v>62</v>
      </c>
      <c r="I7010" t="s">
        <v>18</v>
      </c>
      <c r="K7010" s="10">
        <v>3.526871575565748E-2</v>
      </c>
    </row>
    <row r="7011" spans="5:11" x14ac:dyDescent="0.55000000000000004">
      <c r="E7011" s="12" t="s">
        <v>25</v>
      </c>
      <c r="H7011" t="s">
        <v>62</v>
      </c>
      <c r="I7011" t="s">
        <v>19</v>
      </c>
      <c r="K7011" s="10">
        <v>4.0779424697723346E-2</v>
      </c>
    </row>
    <row r="7012" spans="5:11" x14ac:dyDescent="0.55000000000000004">
      <c r="E7012" s="12" t="s">
        <v>25</v>
      </c>
      <c r="H7012" t="s">
        <v>62</v>
      </c>
      <c r="I7012" t="s">
        <v>20</v>
      </c>
      <c r="K7012" s="10">
        <v>2.5272942287028737E-2</v>
      </c>
    </row>
    <row r="7013" spans="5:11" x14ac:dyDescent="0.55000000000000004">
      <c r="E7013" s="12" t="s">
        <v>25</v>
      </c>
      <c r="H7013" t="s">
        <v>62</v>
      </c>
      <c r="I7013" t="s">
        <v>21</v>
      </c>
      <c r="K7013" s="10">
        <v>7.2387502071763588E-2</v>
      </c>
    </row>
    <row r="7014" spans="5:11" x14ac:dyDescent="0.55000000000000004">
      <c r="E7014" s="12" t="s">
        <v>25</v>
      </c>
      <c r="H7014" t="s">
        <v>62</v>
      </c>
      <c r="I7014" t="s">
        <v>40</v>
      </c>
      <c r="K7014" s="10">
        <v>0</v>
      </c>
    </row>
    <row r="7015" spans="5:11" x14ac:dyDescent="0.55000000000000004">
      <c r="E7015" s="12" t="s">
        <v>25</v>
      </c>
      <c r="H7015" t="s">
        <v>62</v>
      </c>
      <c r="I7015" t="s">
        <v>41</v>
      </c>
      <c r="K7015" s="10">
        <v>0</v>
      </c>
    </row>
    <row r="7016" spans="5:11" x14ac:dyDescent="0.55000000000000004">
      <c r="E7016" s="12" t="s">
        <v>25</v>
      </c>
      <c r="H7016" t="s">
        <v>62</v>
      </c>
      <c r="I7016" t="s">
        <v>42</v>
      </c>
      <c r="K7016" s="10">
        <v>0</v>
      </c>
    </row>
    <row r="7017" spans="5:11" x14ac:dyDescent="0.55000000000000004">
      <c r="E7017" s="12" t="s">
        <v>25</v>
      </c>
      <c r="H7017" t="s">
        <v>62</v>
      </c>
      <c r="I7017" t="s">
        <v>43</v>
      </c>
      <c r="K7017" s="10">
        <v>0</v>
      </c>
    </row>
    <row r="7018" spans="5:11" x14ac:dyDescent="0.55000000000000004">
      <c r="E7018" s="12" t="s">
        <v>25</v>
      </c>
      <c r="H7018" t="s">
        <v>62</v>
      </c>
      <c r="I7018" t="s">
        <v>44</v>
      </c>
      <c r="K7018" s="10">
        <v>0</v>
      </c>
    </row>
    <row r="7019" spans="5:11" x14ac:dyDescent="0.55000000000000004">
      <c r="E7019" s="12" t="s">
        <v>25</v>
      </c>
      <c r="H7019" t="s">
        <v>62</v>
      </c>
      <c r="I7019" t="s">
        <v>45</v>
      </c>
      <c r="K7019" s="10">
        <v>0</v>
      </c>
    </row>
    <row r="7020" spans="5:11" x14ac:dyDescent="0.55000000000000004">
      <c r="E7020" s="12" t="s">
        <v>25</v>
      </c>
      <c r="H7020" t="s">
        <v>62</v>
      </c>
      <c r="I7020" t="s">
        <v>46</v>
      </c>
      <c r="K7020" s="10">
        <v>0</v>
      </c>
    </row>
    <row r="7021" spans="5:11" x14ac:dyDescent="0.55000000000000004">
      <c r="E7021" s="12" t="s">
        <v>25</v>
      </c>
      <c r="H7021" t="s">
        <v>62</v>
      </c>
      <c r="I7021" t="s">
        <v>47</v>
      </c>
      <c r="K7021" s="10">
        <v>0</v>
      </c>
    </row>
    <row r="7022" spans="5:11" x14ac:dyDescent="0.55000000000000004">
      <c r="E7022" s="12" t="s">
        <v>25</v>
      </c>
      <c r="H7022" t="s">
        <v>62</v>
      </c>
      <c r="I7022" t="s">
        <v>48</v>
      </c>
      <c r="K7022" s="10">
        <v>0</v>
      </c>
    </row>
    <row r="7023" spans="5:11" x14ac:dyDescent="0.55000000000000004">
      <c r="E7023" s="12" t="s">
        <v>25</v>
      </c>
      <c r="H7023" t="s">
        <v>62</v>
      </c>
      <c r="I7023" t="s">
        <v>49</v>
      </c>
      <c r="K7023" s="10">
        <v>0</v>
      </c>
    </row>
    <row r="7024" spans="5:11" x14ac:dyDescent="0.55000000000000004">
      <c r="E7024" s="12" t="s">
        <v>25</v>
      </c>
      <c r="H7024" t="s">
        <v>62</v>
      </c>
      <c r="I7024" t="s">
        <v>50</v>
      </c>
      <c r="K7024" s="10">
        <v>0</v>
      </c>
    </row>
    <row r="7025" spans="5:11" x14ac:dyDescent="0.55000000000000004">
      <c r="E7025" s="12" t="s">
        <v>25</v>
      </c>
      <c r="H7025" t="s">
        <v>62</v>
      </c>
      <c r="I7025" t="s">
        <v>51</v>
      </c>
      <c r="K7025" s="10">
        <v>0</v>
      </c>
    </row>
    <row r="7026" spans="5:11" x14ac:dyDescent="0.55000000000000004">
      <c r="E7026" s="12" t="s">
        <v>25</v>
      </c>
      <c r="F7026" t="s">
        <v>53</v>
      </c>
      <c r="H7026" t="s">
        <v>61</v>
      </c>
      <c r="I7026" t="s">
        <v>9</v>
      </c>
      <c r="K7026" s="10">
        <v>8.6804024807264193E-2</v>
      </c>
    </row>
    <row r="7027" spans="5:11" x14ac:dyDescent="0.55000000000000004">
      <c r="E7027" s="12" t="s">
        <v>25</v>
      </c>
      <c r="F7027" t="s">
        <v>53</v>
      </c>
      <c r="H7027" t="s">
        <v>61</v>
      </c>
      <c r="I7027" t="s">
        <v>10</v>
      </c>
      <c r="K7027" s="10">
        <v>0.12414421869601784</v>
      </c>
    </row>
    <row r="7028" spans="5:11" x14ac:dyDescent="0.55000000000000004">
      <c r="E7028" s="12" t="s">
        <v>25</v>
      </c>
      <c r="F7028" t="s">
        <v>53</v>
      </c>
      <c r="H7028" t="s">
        <v>61</v>
      </c>
      <c r="I7028" t="s">
        <v>11</v>
      </c>
      <c r="K7028" s="10">
        <v>3.9460030836523469E-2</v>
      </c>
    </row>
    <row r="7029" spans="5:11" x14ac:dyDescent="0.55000000000000004">
      <c r="E7029" s="12" t="s">
        <v>25</v>
      </c>
      <c r="F7029" t="s">
        <v>53</v>
      </c>
      <c r="H7029" t="s">
        <v>61</v>
      </c>
      <c r="I7029" t="s">
        <v>12</v>
      </c>
      <c r="K7029" s="10">
        <v>7.8058064403715682E-2</v>
      </c>
    </row>
    <row r="7030" spans="5:11" x14ac:dyDescent="0.55000000000000004">
      <c r="E7030" s="12" t="s">
        <v>25</v>
      </c>
      <c r="F7030" t="s">
        <v>53</v>
      </c>
      <c r="H7030" t="s">
        <v>61</v>
      </c>
      <c r="I7030" t="s">
        <v>13</v>
      </c>
      <c r="K7030" s="10">
        <v>0.10023662577818714</v>
      </c>
    </row>
    <row r="7031" spans="5:11" x14ac:dyDescent="0.55000000000000004">
      <c r="E7031" s="12" t="s">
        <v>25</v>
      </c>
      <c r="F7031" t="s">
        <v>53</v>
      </c>
      <c r="H7031" t="s">
        <v>61</v>
      </c>
      <c r="I7031" t="s">
        <v>14</v>
      </c>
      <c r="K7031" s="10">
        <v>5.9967705074943263E-2</v>
      </c>
    </row>
    <row r="7032" spans="5:11" x14ac:dyDescent="0.55000000000000004">
      <c r="E7032" s="12" t="s">
        <v>25</v>
      </c>
      <c r="F7032" t="s">
        <v>53</v>
      </c>
      <c r="H7032" t="s">
        <v>61</v>
      </c>
      <c r="I7032" t="s">
        <v>15</v>
      </c>
      <c r="K7032" s="10">
        <v>6.4796970523564174E-2</v>
      </c>
    </row>
    <row r="7033" spans="5:11" x14ac:dyDescent="0.55000000000000004">
      <c r="E7033" s="12" t="s">
        <v>25</v>
      </c>
      <c r="F7033" t="s">
        <v>53</v>
      </c>
      <c r="H7033" t="s">
        <v>61</v>
      </c>
      <c r="I7033" t="s">
        <v>16</v>
      </c>
      <c r="K7033" s="10">
        <v>9.5614249090824346E-2</v>
      </c>
    </row>
    <row r="7034" spans="5:11" x14ac:dyDescent="0.55000000000000004">
      <c r="E7034" s="12" t="s">
        <v>25</v>
      </c>
      <c r="F7034" t="s">
        <v>53</v>
      </c>
      <c r="H7034" t="s">
        <v>61</v>
      </c>
      <c r="I7034" t="s">
        <v>17</v>
      </c>
      <c r="K7034" s="10">
        <v>8.5818324631727783E-2</v>
      </c>
    </row>
    <row r="7035" spans="5:11" x14ac:dyDescent="0.55000000000000004">
      <c r="E7035" s="12" t="s">
        <v>25</v>
      </c>
      <c r="F7035" t="s">
        <v>53</v>
      </c>
      <c r="H7035" t="s">
        <v>61</v>
      </c>
      <c r="I7035" t="s">
        <v>18</v>
      </c>
      <c r="K7035" s="10">
        <v>7.7107957052490766E-2</v>
      </c>
    </row>
    <row r="7036" spans="5:11" x14ac:dyDescent="0.55000000000000004">
      <c r="E7036" s="12" t="s">
        <v>25</v>
      </c>
      <c r="F7036" t="s">
        <v>53</v>
      </c>
      <c r="H7036" t="s">
        <v>61</v>
      </c>
      <c r="I7036" t="s">
        <v>19</v>
      </c>
      <c r="K7036" s="10">
        <v>6.7650772405565579E-2</v>
      </c>
    </row>
    <row r="7037" spans="5:11" x14ac:dyDescent="0.55000000000000004">
      <c r="E7037" s="12" t="s">
        <v>25</v>
      </c>
      <c r="F7037" t="s">
        <v>53</v>
      </c>
      <c r="H7037" t="s">
        <v>61</v>
      </c>
      <c r="I7037" t="s">
        <v>20</v>
      </c>
      <c r="K7037" s="10">
        <v>3.8898534817568498E-2</v>
      </c>
    </row>
    <row r="7038" spans="5:11" x14ac:dyDescent="0.55000000000000004">
      <c r="E7038" s="12" t="s">
        <v>25</v>
      </c>
      <c r="F7038" t="s">
        <v>53</v>
      </c>
      <c r="H7038" t="s">
        <v>61</v>
      </c>
      <c r="I7038" t="s">
        <v>21</v>
      </c>
      <c r="K7038" s="10">
        <v>8.1442521881607277E-2</v>
      </c>
    </row>
    <row r="7039" spans="5:11" x14ac:dyDescent="0.55000000000000004">
      <c r="E7039" s="12" t="s">
        <v>25</v>
      </c>
      <c r="F7039" t="s">
        <v>53</v>
      </c>
      <c r="H7039" t="s">
        <v>61</v>
      </c>
      <c r="I7039" t="s">
        <v>40</v>
      </c>
      <c r="K7039" s="10">
        <v>0</v>
      </c>
    </row>
    <row r="7040" spans="5:11" x14ac:dyDescent="0.55000000000000004">
      <c r="E7040" s="12" t="s">
        <v>25</v>
      </c>
      <c r="F7040" t="s">
        <v>53</v>
      </c>
      <c r="H7040" t="s">
        <v>61</v>
      </c>
      <c r="I7040" t="s">
        <v>41</v>
      </c>
      <c r="K7040" s="10">
        <v>0</v>
      </c>
    </row>
    <row r="7041" spans="5:11" x14ac:dyDescent="0.55000000000000004">
      <c r="E7041" s="12" t="s">
        <v>25</v>
      </c>
      <c r="F7041" t="s">
        <v>53</v>
      </c>
      <c r="H7041" t="s">
        <v>61</v>
      </c>
      <c r="I7041" t="s">
        <v>42</v>
      </c>
      <c r="K7041" s="10">
        <v>0</v>
      </c>
    </row>
    <row r="7042" spans="5:11" x14ac:dyDescent="0.55000000000000004">
      <c r="E7042" s="12" t="s">
        <v>25</v>
      </c>
      <c r="F7042" t="s">
        <v>53</v>
      </c>
      <c r="H7042" t="s">
        <v>61</v>
      </c>
      <c r="I7042" t="s">
        <v>43</v>
      </c>
      <c r="K7042" s="10">
        <v>0</v>
      </c>
    </row>
    <row r="7043" spans="5:11" x14ac:dyDescent="0.55000000000000004">
      <c r="E7043" s="12" t="s">
        <v>25</v>
      </c>
      <c r="F7043" t="s">
        <v>53</v>
      </c>
      <c r="H7043" t="s">
        <v>61</v>
      </c>
      <c r="I7043" t="s">
        <v>44</v>
      </c>
      <c r="K7043" s="10">
        <v>0</v>
      </c>
    </row>
    <row r="7044" spans="5:11" x14ac:dyDescent="0.55000000000000004">
      <c r="E7044" s="12" t="s">
        <v>25</v>
      </c>
      <c r="F7044" t="s">
        <v>53</v>
      </c>
      <c r="H7044" t="s">
        <v>61</v>
      </c>
      <c r="I7044" t="s">
        <v>45</v>
      </c>
      <c r="K7044" s="10">
        <v>0</v>
      </c>
    </row>
    <row r="7045" spans="5:11" x14ac:dyDescent="0.55000000000000004">
      <c r="E7045" s="12" t="s">
        <v>25</v>
      </c>
      <c r="F7045" t="s">
        <v>53</v>
      </c>
      <c r="H7045" t="s">
        <v>61</v>
      </c>
      <c r="I7045" t="s">
        <v>46</v>
      </c>
      <c r="K7045" s="10">
        <v>0</v>
      </c>
    </row>
    <row r="7046" spans="5:11" x14ac:dyDescent="0.55000000000000004">
      <c r="E7046" s="12" t="s">
        <v>25</v>
      </c>
      <c r="F7046" t="s">
        <v>53</v>
      </c>
      <c r="H7046" t="s">
        <v>61</v>
      </c>
      <c r="I7046" t="s">
        <v>47</v>
      </c>
      <c r="K7046" s="10">
        <v>0</v>
      </c>
    </row>
    <row r="7047" spans="5:11" x14ac:dyDescent="0.55000000000000004">
      <c r="E7047" s="12" t="s">
        <v>25</v>
      </c>
      <c r="F7047" t="s">
        <v>53</v>
      </c>
      <c r="H7047" t="s">
        <v>61</v>
      </c>
      <c r="I7047" t="s">
        <v>48</v>
      </c>
      <c r="K7047" s="10">
        <v>0</v>
      </c>
    </row>
    <row r="7048" spans="5:11" x14ac:dyDescent="0.55000000000000004">
      <c r="E7048" s="12" t="s">
        <v>25</v>
      </c>
      <c r="F7048" t="s">
        <v>53</v>
      </c>
      <c r="H7048" t="s">
        <v>61</v>
      </c>
      <c r="I7048" t="s">
        <v>49</v>
      </c>
      <c r="K7048" s="10">
        <v>0</v>
      </c>
    </row>
    <row r="7049" spans="5:11" x14ac:dyDescent="0.55000000000000004">
      <c r="E7049" s="12" t="s">
        <v>25</v>
      </c>
      <c r="F7049" t="s">
        <v>53</v>
      </c>
      <c r="H7049" t="s">
        <v>61</v>
      </c>
      <c r="I7049" t="s">
        <v>50</v>
      </c>
      <c r="K7049" s="10">
        <v>0</v>
      </c>
    </row>
    <row r="7050" spans="5:11" x14ac:dyDescent="0.55000000000000004">
      <c r="E7050" s="12" t="s">
        <v>25</v>
      </c>
      <c r="F7050" t="s">
        <v>53</v>
      </c>
      <c r="H7050" t="s">
        <v>61</v>
      </c>
      <c r="I7050" t="s">
        <v>51</v>
      </c>
      <c r="K7050" s="10">
        <v>0</v>
      </c>
    </row>
    <row r="7051" spans="5:11" x14ac:dyDescent="0.55000000000000004">
      <c r="E7051" s="12" t="s">
        <v>25</v>
      </c>
      <c r="F7051" t="s">
        <v>53</v>
      </c>
      <c r="H7051" t="s">
        <v>60</v>
      </c>
      <c r="I7051" t="s">
        <v>9</v>
      </c>
      <c r="K7051" s="10">
        <v>3.7324763336681818E-2</v>
      </c>
    </row>
    <row r="7052" spans="5:11" x14ac:dyDescent="0.55000000000000004">
      <c r="E7052" s="12" t="s">
        <v>25</v>
      </c>
      <c r="F7052" t="s">
        <v>53</v>
      </c>
      <c r="H7052" t="s">
        <v>60</v>
      </c>
      <c r="I7052" t="s">
        <v>10</v>
      </c>
      <c r="K7052" s="10">
        <v>8.9001613895204515E-2</v>
      </c>
    </row>
    <row r="7053" spans="5:11" x14ac:dyDescent="0.55000000000000004">
      <c r="E7053" s="12" t="s">
        <v>25</v>
      </c>
      <c r="F7053" t="s">
        <v>53</v>
      </c>
      <c r="H7053" t="s">
        <v>60</v>
      </c>
      <c r="I7053" t="s">
        <v>11</v>
      </c>
      <c r="K7053" s="10">
        <v>9.4175193086123168E-2</v>
      </c>
    </row>
    <row r="7054" spans="5:11" x14ac:dyDescent="0.55000000000000004">
      <c r="E7054" s="12" t="s">
        <v>25</v>
      </c>
      <c r="F7054" t="s">
        <v>53</v>
      </c>
      <c r="H7054" t="s">
        <v>60</v>
      </c>
      <c r="I7054" t="s">
        <v>12</v>
      </c>
      <c r="K7054" s="10">
        <v>0.10264660280366425</v>
      </c>
    </row>
    <row r="7055" spans="5:11" x14ac:dyDescent="0.55000000000000004">
      <c r="E7055" s="12" t="s">
        <v>25</v>
      </c>
      <c r="F7055" t="s">
        <v>53</v>
      </c>
      <c r="H7055" t="s">
        <v>60</v>
      </c>
      <c r="I7055" t="s">
        <v>13</v>
      </c>
      <c r="K7055" s="10">
        <v>7.5848385335988339E-2</v>
      </c>
    </row>
    <row r="7056" spans="5:11" x14ac:dyDescent="0.55000000000000004">
      <c r="E7056" s="12" t="s">
        <v>25</v>
      </c>
      <c r="F7056" t="s">
        <v>53</v>
      </c>
      <c r="H7056" t="s">
        <v>60</v>
      </c>
      <c r="I7056" t="s">
        <v>14</v>
      </c>
      <c r="K7056" s="10">
        <v>7.9744413809270664E-2</v>
      </c>
    </row>
    <row r="7057" spans="5:11" x14ac:dyDescent="0.55000000000000004">
      <c r="E7057" s="12" t="s">
        <v>25</v>
      </c>
      <c r="F7057" t="s">
        <v>53</v>
      </c>
      <c r="H7057" t="s">
        <v>60</v>
      </c>
      <c r="I7057" t="s">
        <v>15</v>
      </c>
      <c r="K7057" s="10">
        <v>8.6340802337784142E-2</v>
      </c>
    </row>
    <row r="7058" spans="5:11" x14ac:dyDescent="0.55000000000000004">
      <c r="E7058" s="12" t="s">
        <v>25</v>
      </c>
      <c r="F7058" t="s">
        <v>53</v>
      </c>
      <c r="H7058" t="s">
        <v>60</v>
      </c>
      <c r="I7058" t="s">
        <v>16</v>
      </c>
      <c r="K7058" s="10">
        <v>6.8180649968682047E-2</v>
      </c>
    </row>
    <row r="7059" spans="5:11" x14ac:dyDescent="0.55000000000000004">
      <c r="E7059" s="12" t="s">
        <v>25</v>
      </c>
      <c r="F7059" t="s">
        <v>53</v>
      </c>
      <c r="H7059" t="s">
        <v>60</v>
      </c>
      <c r="I7059" t="s">
        <v>17</v>
      </c>
      <c r="K7059" s="10">
        <v>8.3614492356371986E-2</v>
      </c>
    </row>
    <row r="7060" spans="5:11" x14ac:dyDescent="0.55000000000000004">
      <c r="E7060" s="12" t="s">
        <v>25</v>
      </c>
      <c r="F7060" t="s">
        <v>53</v>
      </c>
      <c r="H7060" t="s">
        <v>60</v>
      </c>
      <c r="I7060" t="s">
        <v>18</v>
      </c>
      <c r="K7060" s="10">
        <v>7.9239655489435651E-2</v>
      </c>
    </row>
    <row r="7061" spans="5:11" x14ac:dyDescent="0.55000000000000004">
      <c r="E7061" s="12" t="s">
        <v>25</v>
      </c>
      <c r="F7061" t="s">
        <v>53</v>
      </c>
      <c r="H7061" t="s">
        <v>60</v>
      </c>
      <c r="I7061" t="s">
        <v>19</v>
      </c>
      <c r="K7061" s="10">
        <v>6.3714964106640071E-2</v>
      </c>
    </row>
    <row r="7062" spans="5:11" x14ac:dyDescent="0.55000000000000004">
      <c r="E7062" s="12" t="s">
        <v>25</v>
      </c>
      <c r="F7062" t="s">
        <v>53</v>
      </c>
      <c r="H7062" t="s">
        <v>60</v>
      </c>
      <c r="I7062" t="s">
        <v>20</v>
      </c>
      <c r="K7062" s="10">
        <v>6.0218865033369498E-2</v>
      </c>
    </row>
    <row r="7063" spans="5:11" x14ac:dyDescent="0.55000000000000004">
      <c r="E7063" s="12" t="s">
        <v>25</v>
      </c>
      <c r="F7063" t="s">
        <v>53</v>
      </c>
      <c r="H7063" t="s">
        <v>60</v>
      </c>
      <c r="I7063" t="s">
        <v>21</v>
      </c>
      <c r="K7063" s="10">
        <v>7.9949598440783864E-2</v>
      </c>
    </row>
    <row r="7064" spans="5:11" x14ac:dyDescent="0.55000000000000004">
      <c r="E7064" s="12" t="s">
        <v>25</v>
      </c>
      <c r="F7064" t="s">
        <v>53</v>
      </c>
      <c r="H7064" t="s">
        <v>60</v>
      </c>
      <c r="I7064" t="s">
        <v>40</v>
      </c>
      <c r="K7064" s="10">
        <v>0</v>
      </c>
    </row>
    <row r="7065" spans="5:11" x14ac:dyDescent="0.55000000000000004">
      <c r="E7065" s="12" t="s">
        <v>25</v>
      </c>
      <c r="F7065" t="s">
        <v>53</v>
      </c>
      <c r="H7065" t="s">
        <v>60</v>
      </c>
      <c r="I7065" t="s">
        <v>41</v>
      </c>
      <c r="K7065" s="10">
        <v>0</v>
      </c>
    </row>
    <row r="7066" spans="5:11" x14ac:dyDescent="0.55000000000000004">
      <c r="E7066" s="12" t="s">
        <v>25</v>
      </c>
      <c r="F7066" t="s">
        <v>53</v>
      </c>
      <c r="H7066" t="s">
        <v>60</v>
      </c>
      <c r="I7066" t="s">
        <v>42</v>
      </c>
      <c r="K7066" s="10">
        <v>0</v>
      </c>
    </row>
    <row r="7067" spans="5:11" x14ac:dyDescent="0.55000000000000004">
      <c r="E7067" s="12" t="s">
        <v>25</v>
      </c>
      <c r="F7067" t="s">
        <v>53</v>
      </c>
      <c r="H7067" t="s">
        <v>60</v>
      </c>
      <c r="I7067" t="s">
        <v>43</v>
      </c>
      <c r="K7067" s="10">
        <v>0</v>
      </c>
    </row>
    <row r="7068" spans="5:11" x14ac:dyDescent="0.55000000000000004">
      <c r="E7068" s="12" t="s">
        <v>25</v>
      </c>
      <c r="F7068" t="s">
        <v>53</v>
      </c>
      <c r="H7068" t="s">
        <v>60</v>
      </c>
      <c r="I7068" t="s">
        <v>44</v>
      </c>
      <c r="K7068" s="10">
        <v>0</v>
      </c>
    </row>
    <row r="7069" spans="5:11" x14ac:dyDescent="0.55000000000000004">
      <c r="E7069" s="12" t="s">
        <v>25</v>
      </c>
      <c r="F7069" t="s">
        <v>53</v>
      </c>
      <c r="H7069" t="s">
        <v>60</v>
      </c>
      <c r="I7069" t="s">
        <v>45</v>
      </c>
      <c r="K7069" s="10">
        <v>0</v>
      </c>
    </row>
    <row r="7070" spans="5:11" x14ac:dyDescent="0.55000000000000004">
      <c r="E7070" s="12" t="s">
        <v>25</v>
      </c>
      <c r="F7070" t="s">
        <v>53</v>
      </c>
      <c r="H7070" t="s">
        <v>60</v>
      </c>
      <c r="I7070" t="s">
        <v>46</v>
      </c>
      <c r="K7070" s="10">
        <v>0</v>
      </c>
    </row>
    <row r="7071" spans="5:11" x14ac:dyDescent="0.55000000000000004">
      <c r="E7071" s="12" t="s">
        <v>25</v>
      </c>
      <c r="F7071" t="s">
        <v>53</v>
      </c>
      <c r="H7071" t="s">
        <v>60</v>
      </c>
      <c r="I7071" t="s">
        <v>47</v>
      </c>
      <c r="K7071" s="10">
        <v>0</v>
      </c>
    </row>
    <row r="7072" spans="5:11" x14ac:dyDescent="0.55000000000000004">
      <c r="E7072" s="12" t="s">
        <v>25</v>
      </c>
      <c r="F7072" t="s">
        <v>53</v>
      </c>
      <c r="H7072" t="s">
        <v>60</v>
      </c>
      <c r="I7072" t="s">
        <v>48</v>
      </c>
      <c r="K7072" s="10">
        <v>0</v>
      </c>
    </row>
    <row r="7073" spans="5:11" x14ac:dyDescent="0.55000000000000004">
      <c r="E7073" s="12" t="s">
        <v>25</v>
      </c>
      <c r="F7073" t="s">
        <v>53</v>
      </c>
      <c r="H7073" t="s">
        <v>60</v>
      </c>
      <c r="I7073" t="s">
        <v>49</v>
      </c>
      <c r="K7073" s="10">
        <v>0</v>
      </c>
    </row>
    <row r="7074" spans="5:11" x14ac:dyDescent="0.55000000000000004">
      <c r="E7074" s="12" t="s">
        <v>25</v>
      </c>
      <c r="F7074" t="s">
        <v>53</v>
      </c>
      <c r="H7074" t="s">
        <v>60</v>
      </c>
      <c r="I7074" t="s">
        <v>50</v>
      </c>
      <c r="K7074" s="10">
        <v>0</v>
      </c>
    </row>
    <row r="7075" spans="5:11" x14ac:dyDescent="0.55000000000000004">
      <c r="E7075" s="12" t="s">
        <v>25</v>
      </c>
      <c r="F7075" t="s">
        <v>53</v>
      </c>
      <c r="H7075" t="s">
        <v>60</v>
      </c>
      <c r="I7075" t="s">
        <v>51</v>
      </c>
      <c r="K7075" s="10">
        <v>0</v>
      </c>
    </row>
    <row r="7076" spans="5:11" x14ac:dyDescent="0.55000000000000004">
      <c r="E7076" s="12" t="s">
        <v>25</v>
      </c>
      <c r="F7076" t="s">
        <v>53</v>
      </c>
      <c r="H7076" t="s">
        <v>62</v>
      </c>
      <c r="I7076" t="s">
        <v>9</v>
      </c>
      <c r="K7076" s="10">
        <v>0.14949911193647297</v>
      </c>
    </row>
    <row r="7077" spans="5:11" x14ac:dyDescent="0.55000000000000004">
      <c r="E7077" s="12" t="s">
        <v>25</v>
      </c>
      <c r="F7077" t="s">
        <v>53</v>
      </c>
      <c r="H7077" t="s">
        <v>62</v>
      </c>
      <c r="I7077" t="s">
        <v>10</v>
      </c>
      <c r="K7077" s="10">
        <v>0.21163046196348145</v>
      </c>
    </row>
    <row r="7078" spans="5:11" x14ac:dyDescent="0.55000000000000004">
      <c r="E7078" s="12" t="s">
        <v>25</v>
      </c>
      <c r="F7078" t="s">
        <v>53</v>
      </c>
      <c r="H7078" t="s">
        <v>62</v>
      </c>
      <c r="I7078" t="s">
        <v>11</v>
      </c>
      <c r="K7078" s="10">
        <v>7.8516964078441318E-2</v>
      </c>
    </row>
    <row r="7079" spans="5:11" x14ac:dyDescent="0.55000000000000004">
      <c r="E7079" s="12" t="s">
        <v>25</v>
      </c>
      <c r="F7079" t="s">
        <v>53</v>
      </c>
      <c r="H7079" t="s">
        <v>62</v>
      </c>
      <c r="I7079" t="s">
        <v>12</v>
      </c>
      <c r="K7079" s="10">
        <v>7.3026041500227346E-2</v>
      </c>
    </row>
    <row r="7080" spans="5:11" x14ac:dyDescent="0.55000000000000004">
      <c r="E7080" s="12" t="s">
        <v>25</v>
      </c>
      <c r="F7080" t="s">
        <v>53</v>
      </c>
      <c r="H7080" t="s">
        <v>62</v>
      </c>
      <c r="I7080" t="s">
        <v>13</v>
      </c>
      <c r="K7080" s="10">
        <v>8.6826152489460989E-2</v>
      </c>
    </row>
    <row r="7081" spans="5:11" x14ac:dyDescent="0.55000000000000004">
      <c r="E7081" s="12" t="s">
        <v>25</v>
      </c>
      <c r="F7081" t="s">
        <v>53</v>
      </c>
      <c r="H7081" t="s">
        <v>62</v>
      </c>
      <c r="I7081" t="s">
        <v>14</v>
      </c>
      <c r="K7081" s="10">
        <v>3.9783847624373772E-2</v>
      </c>
    </row>
    <row r="7082" spans="5:11" x14ac:dyDescent="0.55000000000000004">
      <c r="E7082" s="12" t="s">
        <v>25</v>
      </c>
      <c r="F7082" t="s">
        <v>53</v>
      </c>
      <c r="H7082" t="s">
        <v>62</v>
      </c>
      <c r="I7082" t="s">
        <v>15</v>
      </c>
      <c r="K7082" s="10">
        <v>4.7316069956141918E-2</v>
      </c>
    </row>
    <row r="7083" spans="5:11" x14ac:dyDescent="0.55000000000000004">
      <c r="E7083" s="12" t="s">
        <v>25</v>
      </c>
      <c r="F7083" t="s">
        <v>53</v>
      </c>
      <c r="H7083" t="s">
        <v>62</v>
      </c>
      <c r="I7083" t="s">
        <v>16</v>
      </c>
      <c r="K7083" s="10">
        <v>7.8679520798847283E-2</v>
      </c>
    </row>
    <row r="7084" spans="5:11" x14ac:dyDescent="0.55000000000000004">
      <c r="E7084" s="12" t="s">
        <v>25</v>
      </c>
      <c r="F7084" t="s">
        <v>53</v>
      </c>
      <c r="H7084" t="s">
        <v>62</v>
      </c>
      <c r="I7084" t="s">
        <v>17</v>
      </c>
      <c r="K7084" s="10">
        <v>6.0272435641863756E-2</v>
      </c>
    </row>
    <row r="7085" spans="5:11" x14ac:dyDescent="0.55000000000000004">
      <c r="E7085" s="12" t="s">
        <v>25</v>
      </c>
      <c r="F7085" t="s">
        <v>53</v>
      </c>
      <c r="H7085" t="s">
        <v>62</v>
      </c>
      <c r="I7085" t="s">
        <v>18</v>
      </c>
      <c r="K7085" s="10">
        <v>6.5722282086486811E-2</v>
      </c>
    </row>
    <row r="7086" spans="5:11" x14ac:dyDescent="0.55000000000000004">
      <c r="E7086" s="12" t="s">
        <v>25</v>
      </c>
      <c r="F7086" t="s">
        <v>53</v>
      </c>
      <c r="H7086" t="s">
        <v>62</v>
      </c>
      <c r="I7086" t="s">
        <v>19</v>
      </c>
      <c r="K7086" s="10">
        <v>3.546968965209963E-2</v>
      </c>
    </row>
    <row r="7087" spans="5:11" x14ac:dyDescent="0.55000000000000004">
      <c r="E7087" s="12" t="s">
        <v>25</v>
      </c>
      <c r="F7087" t="s">
        <v>53</v>
      </c>
      <c r="H7087" t="s">
        <v>62</v>
      </c>
      <c r="I7087" t="s">
        <v>20</v>
      </c>
      <c r="K7087" s="10">
        <v>4.7762301012718347E-2</v>
      </c>
    </row>
    <row r="7088" spans="5:11" x14ac:dyDescent="0.55000000000000004">
      <c r="E7088" s="12" t="s">
        <v>25</v>
      </c>
      <c r="F7088" t="s">
        <v>53</v>
      </c>
      <c r="H7088" t="s">
        <v>62</v>
      </c>
      <c r="I7088" t="s">
        <v>21</v>
      </c>
      <c r="K7088" s="10">
        <v>2.5495121259384246E-2</v>
      </c>
    </row>
    <row r="7089" spans="5:11" x14ac:dyDescent="0.55000000000000004">
      <c r="E7089" s="12" t="s">
        <v>25</v>
      </c>
      <c r="F7089" t="s">
        <v>53</v>
      </c>
      <c r="H7089" t="s">
        <v>62</v>
      </c>
      <c r="I7089" t="s">
        <v>40</v>
      </c>
      <c r="K7089" s="10">
        <v>0</v>
      </c>
    </row>
    <row r="7090" spans="5:11" x14ac:dyDescent="0.55000000000000004">
      <c r="E7090" s="12" t="s">
        <v>25</v>
      </c>
      <c r="F7090" t="s">
        <v>53</v>
      </c>
      <c r="H7090" t="s">
        <v>62</v>
      </c>
      <c r="I7090" t="s">
        <v>41</v>
      </c>
      <c r="K7090" s="10">
        <v>0</v>
      </c>
    </row>
    <row r="7091" spans="5:11" x14ac:dyDescent="0.55000000000000004">
      <c r="E7091" s="12" t="s">
        <v>25</v>
      </c>
      <c r="F7091" t="s">
        <v>53</v>
      </c>
      <c r="H7091" t="s">
        <v>62</v>
      </c>
      <c r="I7091" t="s">
        <v>42</v>
      </c>
      <c r="K7091" s="10">
        <v>0</v>
      </c>
    </row>
    <row r="7092" spans="5:11" x14ac:dyDescent="0.55000000000000004">
      <c r="E7092" s="12" t="s">
        <v>25</v>
      </c>
      <c r="F7092" t="s">
        <v>53</v>
      </c>
      <c r="H7092" t="s">
        <v>62</v>
      </c>
      <c r="I7092" t="s">
        <v>43</v>
      </c>
      <c r="K7092" s="10">
        <v>0</v>
      </c>
    </row>
    <row r="7093" spans="5:11" x14ac:dyDescent="0.55000000000000004">
      <c r="E7093" s="12" t="s">
        <v>25</v>
      </c>
      <c r="F7093" t="s">
        <v>53</v>
      </c>
      <c r="H7093" t="s">
        <v>62</v>
      </c>
      <c r="I7093" t="s">
        <v>44</v>
      </c>
      <c r="K7093" s="10">
        <v>0</v>
      </c>
    </row>
    <row r="7094" spans="5:11" x14ac:dyDescent="0.55000000000000004">
      <c r="E7094" s="12" t="s">
        <v>25</v>
      </c>
      <c r="F7094" t="s">
        <v>53</v>
      </c>
      <c r="H7094" t="s">
        <v>62</v>
      </c>
      <c r="I7094" t="s">
        <v>45</v>
      </c>
      <c r="K7094" s="10">
        <v>0</v>
      </c>
    </row>
    <row r="7095" spans="5:11" x14ac:dyDescent="0.55000000000000004">
      <c r="E7095" s="12" t="s">
        <v>25</v>
      </c>
      <c r="F7095" t="s">
        <v>53</v>
      </c>
      <c r="H7095" t="s">
        <v>62</v>
      </c>
      <c r="I7095" t="s">
        <v>46</v>
      </c>
      <c r="K7095" s="10">
        <v>0</v>
      </c>
    </row>
    <row r="7096" spans="5:11" x14ac:dyDescent="0.55000000000000004">
      <c r="E7096" s="12" t="s">
        <v>25</v>
      </c>
      <c r="F7096" t="s">
        <v>53</v>
      </c>
      <c r="H7096" t="s">
        <v>62</v>
      </c>
      <c r="I7096" t="s">
        <v>47</v>
      </c>
      <c r="K7096" s="10">
        <v>0</v>
      </c>
    </row>
    <row r="7097" spans="5:11" x14ac:dyDescent="0.55000000000000004">
      <c r="E7097" s="12" t="s">
        <v>25</v>
      </c>
      <c r="F7097" t="s">
        <v>53</v>
      </c>
      <c r="H7097" t="s">
        <v>62</v>
      </c>
      <c r="I7097" t="s">
        <v>48</v>
      </c>
      <c r="K7097" s="10">
        <v>0</v>
      </c>
    </row>
    <row r="7098" spans="5:11" x14ac:dyDescent="0.55000000000000004">
      <c r="E7098" s="12" t="s">
        <v>25</v>
      </c>
      <c r="F7098" t="s">
        <v>53</v>
      </c>
      <c r="H7098" t="s">
        <v>62</v>
      </c>
      <c r="I7098" t="s">
        <v>49</v>
      </c>
      <c r="K7098" s="10">
        <v>0</v>
      </c>
    </row>
    <row r="7099" spans="5:11" x14ac:dyDescent="0.55000000000000004">
      <c r="E7099" s="12" t="s">
        <v>25</v>
      </c>
      <c r="F7099" t="s">
        <v>53</v>
      </c>
      <c r="H7099" t="s">
        <v>62</v>
      </c>
      <c r="I7099" t="s">
        <v>50</v>
      </c>
      <c r="K7099" s="10">
        <v>0</v>
      </c>
    </row>
    <row r="7100" spans="5:11" x14ac:dyDescent="0.55000000000000004">
      <c r="E7100" s="12" t="s">
        <v>25</v>
      </c>
      <c r="F7100" t="s">
        <v>53</v>
      </c>
      <c r="H7100" t="s">
        <v>62</v>
      </c>
      <c r="I7100" t="s">
        <v>51</v>
      </c>
      <c r="K7100" s="10">
        <v>0</v>
      </c>
    </row>
    <row r="7101" spans="5:11" x14ac:dyDescent="0.55000000000000004">
      <c r="E7101" s="12" t="s">
        <v>25</v>
      </c>
      <c r="H7101" t="s">
        <v>61</v>
      </c>
      <c r="I7101" t="s">
        <v>9</v>
      </c>
      <c r="K7101" s="10">
        <v>0</v>
      </c>
    </row>
    <row r="7102" spans="5:11" x14ac:dyDescent="0.55000000000000004">
      <c r="E7102" s="12" t="s">
        <v>25</v>
      </c>
      <c r="H7102" t="s">
        <v>61</v>
      </c>
      <c r="I7102" t="s">
        <v>10</v>
      </c>
      <c r="K7102" s="10">
        <v>0</v>
      </c>
    </row>
    <row r="7103" spans="5:11" x14ac:dyDescent="0.55000000000000004">
      <c r="E7103" s="12" t="s">
        <v>25</v>
      </c>
      <c r="H7103" t="s">
        <v>61</v>
      </c>
      <c r="I7103" t="s">
        <v>11</v>
      </c>
      <c r="K7103" s="10">
        <v>0</v>
      </c>
    </row>
    <row r="7104" spans="5:11" x14ac:dyDescent="0.55000000000000004">
      <c r="E7104" s="12" t="s">
        <v>25</v>
      </c>
      <c r="H7104" t="s">
        <v>61</v>
      </c>
      <c r="I7104" t="s">
        <v>12</v>
      </c>
      <c r="K7104" s="10">
        <v>0</v>
      </c>
    </row>
    <row r="7105" spans="5:11" x14ac:dyDescent="0.55000000000000004">
      <c r="E7105" s="12" t="s">
        <v>25</v>
      </c>
      <c r="H7105" t="s">
        <v>61</v>
      </c>
      <c r="I7105" t="s">
        <v>13</v>
      </c>
      <c r="K7105" s="10">
        <v>0.05</v>
      </c>
    </row>
    <row r="7106" spans="5:11" x14ac:dyDescent="0.55000000000000004">
      <c r="E7106" s="12" t="s">
        <v>25</v>
      </c>
      <c r="H7106" t="s">
        <v>61</v>
      </c>
      <c r="I7106" t="s">
        <v>14</v>
      </c>
      <c r="K7106" s="10">
        <v>0.05</v>
      </c>
    </row>
    <row r="7107" spans="5:11" x14ac:dyDescent="0.55000000000000004">
      <c r="E7107" s="12" t="s">
        <v>25</v>
      </c>
      <c r="H7107" t="s">
        <v>61</v>
      </c>
      <c r="I7107" t="s">
        <v>15</v>
      </c>
      <c r="K7107" s="10">
        <v>0.05</v>
      </c>
    </row>
    <row r="7108" spans="5:11" x14ac:dyDescent="0.55000000000000004">
      <c r="E7108" s="12" t="s">
        <v>25</v>
      </c>
      <c r="H7108" t="s">
        <v>61</v>
      </c>
      <c r="I7108" t="s">
        <v>16</v>
      </c>
      <c r="K7108" s="10">
        <v>0.05</v>
      </c>
    </row>
    <row r="7109" spans="5:11" x14ac:dyDescent="0.55000000000000004">
      <c r="E7109" s="12" t="s">
        <v>25</v>
      </c>
      <c r="H7109" t="s">
        <v>61</v>
      </c>
      <c r="I7109" t="s">
        <v>17</v>
      </c>
      <c r="K7109" s="10">
        <v>0.1</v>
      </c>
    </row>
    <row r="7110" spans="5:11" x14ac:dyDescent="0.55000000000000004">
      <c r="E7110" s="12" t="s">
        <v>25</v>
      </c>
      <c r="H7110" t="s">
        <v>61</v>
      </c>
      <c r="I7110" t="s">
        <v>18</v>
      </c>
      <c r="K7110" s="10">
        <v>0.1</v>
      </c>
    </row>
    <row r="7111" spans="5:11" x14ac:dyDescent="0.55000000000000004">
      <c r="E7111" s="12" t="s">
        <v>25</v>
      </c>
      <c r="H7111" t="s">
        <v>61</v>
      </c>
      <c r="I7111" t="s">
        <v>19</v>
      </c>
      <c r="K7111" s="10">
        <v>0.1</v>
      </c>
    </row>
    <row r="7112" spans="5:11" x14ac:dyDescent="0.55000000000000004">
      <c r="E7112" s="12" t="s">
        <v>25</v>
      </c>
      <c r="H7112" t="s">
        <v>61</v>
      </c>
      <c r="I7112" t="s">
        <v>20</v>
      </c>
      <c r="K7112" s="10">
        <v>0.1</v>
      </c>
    </row>
    <row r="7113" spans="5:11" x14ac:dyDescent="0.55000000000000004">
      <c r="E7113" s="12" t="s">
        <v>25</v>
      </c>
      <c r="H7113" t="s">
        <v>61</v>
      </c>
      <c r="I7113" t="s">
        <v>21</v>
      </c>
      <c r="K7113" s="10">
        <v>0.4</v>
      </c>
    </row>
    <row r="7114" spans="5:11" x14ac:dyDescent="0.55000000000000004">
      <c r="E7114" s="12" t="s">
        <v>25</v>
      </c>
      <c r="H7114" t="s">
        <v>61</v>
      </c>
      <c r="I7114" t="s">
        <v>40</v>
      </c>
      <c r="K7114" s="10">
        <v>0</v>
      </c>
    </row>
    <row r="7115" spans="5:11" x14ac:dyDescent="0.55000000000000004">
      <c r="E7115" s="12" t="s">
        <v>25</v>
      </c>
      <c r="H7115" t="s">
        <v>61</v>
      </c>
      <c r="I7115" t="s">
        <v>41</v>
      </c>
      <c r="K7115" s="10">
        <v>0</v>
      </c>
    </row>
    <row r="7116" spans="5:11" x14ac:dyDescent="0.55000000000000004">
      <c r="E7116" s="12" t="s">
        <v>25</v>
      </c>
      <c r="H7116" t="s">
        <v>61</v>
      </c>
      <c r="I7116" t="s">
        <v>42</v>
      </c>
      <c r="K7116" s="10">
        <v>0</v>
      </c>
    </row>
    <row r="7117" spans="5:11" x14ac:dyDescent="0.55000000000000004">
      <c r="E7117" s="12" t="s">
        <v>25</v>
      </c>
      <c r="H7117" t="s">
        <v>61</v>
      </c>
      <c r="I7117" t="s">
        <v>43</v>
      </c>
      <c r="K7117" s="10">
        <v>0</v>
      </c>
    </row>
    <row r="7118" spans="5:11" x14ac:dyDescent="0.55000000000000004">
      <c r="E7118" s="12" t="s">
        <v>25</v>
      </c>
      <c r="H7118" t="s">
        <v>61</v>
      </c>
      <c r="I7118" t="s">
        <v>44</v>
      </c>
      <c r="K7118" s="10">
        <v>0</v>
      </c>
    </row>
    <row r="7119" spans="5:11" x14ac:dyDescent="0.55000000000000004">
      <c r="E7119" s="12" t="s">
        <v>25</v>
      </c>
      <c r="H7119" t="s">
        <v>61</v>
      </c>
      <c r="I7119" t="s">
        <v>45</v>
      </c>
      <c r="K7119" s="10">
        <v>0</v>
      </c>
    </row>
    <row r="7120" spans="5:11" x14ac:dyDescent="0.55000000000000004">
      <c r="E7120" s="12" t="s">
        <v>25</v>
      </c>
      <c r="H7120" t="s">
        <v>61</v>
      </c>
      <c r="I7120" t="s">
        <v>46</v>
      </c>
      <c r="K7120" s="10">
        <v>0</v>
      </c>
    </row>
    <row r="7121" spans="5:11" x14ac:dyDescent="0.55000000000000004">
      <c r="E7121" s="12" t="s">
        <v>25</v>
      </c>
      <c r="H7121" t="s">
        <v>61</v>
      </c>
      <c r="I7121" t="s">
        <v>47</v>
      </c>
      <c r="K7121" s="10">
        <v>0</v>
      </c>
    </row>
    <row r="7122" spans="5:11" x14ac:dyDescent="0.55000000000000004">
      <c r="E7122" s="12" t="s">
        <v>25</v>
      </c>
      <c r="H7122" t="s">
        <v>61</v>
      </c>
      <c r="I7122" t="s">
        <v>48</v>
      </c>
      <c r="K7122" s="10">
        <v>0</v>
      </c>
    </row>
    <row r="7123" spans="5:11" x14ac:dyDescent="0.55000000000000004">
      <c r="E7123" s="12" t="s">
        <v>25</v>
      </c>
      <c r="H7123" t="s">
        <v>61</v>
      </c>
      <c r="I7123" t="s">
        <v>49</v>
      </c>
      <c r="K7123" s="10">
        <v>0</v>
      </c>
    </row>
    <row r="7124" spans="5:11" x14ac:dyDescent="0.55000000000000004">
      <c r="E7124" s="12" t="s">
        <v>25</v>
      </c>
      <c r="H7124" t="s">
        <v>61</v>
      </c>
      <c r="I7124" t="s">
        <v>50</v>
      </c>
      <c r="K7124" s="10">
        <v>0</v>
      </c>
    </row>
    <row r="7125" spans="5:11" x14ac:dyDescent="0.55000000000000004">
      <c r="E7125" s="12" t="s">
        <v>25</v>
      </c>
      <c r="H7125" t="s">
        <v>61</v>
      </c>
      <c r="I7125" t="s">
        <v>51</v>
      </c>
      <c r="K7125" s="10">
        <v>0</v>
      </c>
    </row>
    <row r="7126" spans="5:11" x14ac:dyDescent="0.55000000000000004">
      <c r="E7126" s="12" t="s">
        <v>25</v>
      </c>
      <c r="H7126" t="s">
        <v>60</v>
      </c>
      <c r="I7126" t="s">
        <v>9</v>
      </c>
      <c r="K7126" s="10">
        <v>0</v>
      </c>
    </row>
    <row r="7127" spans="5:11" x14ac:dyDescent="0.55000000000000004">
      <c r="E7127" s="12" t="s">
        <v>25</v>
      </c>
      <c r="H7127" t="s">
        <v>60</v>
      </c>
      <c r="I7127" t="s">
        <v>10</v>
      </c>
      <c r="K7127" s="10">
        <v>0</v>
      </c>
    </row>
    <row r="7128" spans="5:11" x14ac:dyDescent="0.55000000000000004">
      <c r="E7128" s="12" t="s">
        <v>25</v>
      </c>
      <c r="H7128" t="s">
        <v>60</v>
      </c>
      <c r="I7128" t="s">
        <v>11</v>
      </c>
      <c r="K7128" s="10">
        <v>0</v>
      </c>
    </row>
    <row r="7129" spans="5:11" x14ac:dyDescent="0.55000000000000004">
      <c r="E7129" s="12" t="s">
        <v>25</v>
      </c>
      <c r="H7129" t="s">
        <v>60</v>
      </c>
      <c r="I7129" t="s">
        <v>12</v>
      </c>
      <c r="K7129" s="10">
        <v>0</v>
      </c>
    </row>
    <row r="7130" spans="5:11" x14ac:dyDescent="0.55000000000000004">
      <c r="E7130" s="12" t="s">
        <v>25</v>
      </c>
      <c r="H7130" t="s">
        <v>60</v>
      </c>
      <c r="I7130" t="s">
        <v>13</v>
      </c>
      <c r="K7130" s="10">
        <v>0.05</v>
      </c>
    </row>
    <row r="7131" spans="5:11" x14ac:dyDescent="0.55000000000000004">
      <c r="E7131" s="12" t="s">
        <v>25</v>
      </c>
      <c r="H7131" t="s">
        <v>60</v>
      </c>
      <c r="I7131" t="s">
        <v>14</v>
      </c>
      <c r="K7131" s="10">
        <v>0.05</v>
      </c>
    </row>
    <row r="7132" spans="5:11" x14ac:dyDescent="0.55000000000000004">
      <c r="E7132" s="12" t="s">
        <v>25</v>
      </c>
      <c r="H7132" t="s">
        <v>60</v>
      </c>
      <c r="I7132" t="s">
        <v>15</v>
      </c>
      <c r="K7132" s="10">
        <v>0.05</v>
      </c>
    </row>
    <row r="7133" spans="5:11" x14ac:dyDescent="0.55000000000000004">
      <c r="E7133" s="12" t="s">
        <v>25</v>
      </c>
      <c r="H7133" t="s">
        <v>60</v>
      </c>
      <c r="I7133" t="s">
        <v>16</v>
      </c>
      <c r="K7133" s="10">
        <v>0.05</v>
      </c>
    </row>
    <row r="7134" spans="5:11" x14ac:dyDescent="0.55000000000000004">
      <c r="E7134" s="12" t="s">
        <v>25</v>
      </c>
      <c r="H7134" t="s">
        <v>60</v>
      </c>
      <c r="I7134" t="s">
        <v>17</v>
      </c>
      <c r="K7134" s="10">
        <v>0.1</v>
      </c>
    </row>
    <row r="7135" spans="5:11" x14ac:dyDescent="0.55000000000000004">
      <c r="E7135" s="12" t="s">
        <v>25</v>
      </c>
      <c r="H7135" t="s">
        <v>60</v>
      </c>
      <c r="I7135" t="s">
        <v>18</v>
      </c>
      <c r="K7135" s="10">
        <v>0.1</v>
      </c>
    </row>
    <row r="7136" spans="5:11" x14ac:dyDescent="0.55000000000000004">
      <c r="E7136" s="12" t="s">
        <v>25</v>
      </c>
      <c r="H7136" t="s">
        <v>60</v>
      </c>
      <c r="I7136" t="s">
        <v>19</v>
      </c>
      <c r="K7136" s="10">
        <v>0.1</v>
      </c>
    </row>
    <row r="7137" spans="5:11" x14ac:dyDescent="0.55000000000000004">
      <c r="E7137" s="12" t="s">
        <v>25</v>
      </c>
      <c r="H7137" t="s">
        <v>60</v>
      </c>
      <c r="I7137" t="s">
        <v>20</v>
      </c>
      <c r="K7137" s="10">
        <v>0.1</v>
      </c>
    </row>
    <row r="7138" spans="5:11" x14ac:dyDescent="0.55000000000000004">
      <c r="E7138" s="12" t="s">
        <v>25</v>
      </c>
      <c r="H7138" t="s">
        <v>60</v>
      </c>
      <c r="I7138" t="s">
        <v>21</v>
      </c>
      <c r="K7138" s="10">
        <v>0.4</v>
      </c>
    </row>
    <row r="7139" spans="5:11" x14ac:dyDescent="0.55000000000000004">
      <c r="E7139" s="12" t="s">
        <v>25</v>
      </c>
      <c r="H7139" t="s">
        <v>60</v>
      </c>
      <c r="I7139" t="s">
        <v>40</v>
      </c>
      <c r="K7139" s="10">
        <v>0</v>
      </c>
    </row>
    <row r="7140" spans="5:11" x14ac:dyDescent="0.55000000000000004">
      <c r="E7140" s="12" t="s">
        <v>25</v>
      </c>
      <c r="H7140" t="s">
        <v>60</v>
      </c>
      <c r="I7140" t="s">
        <v>41</v>
      </c>
      <c r="K7140" s="10">
        <v>0</v>
      </c>
    </row>
    <row r="7141" spans="5:11" x14ac:dyDescent="0.55000000000000004">
      <c r="E7141" s="12" t="s">
        <v>25</v>
      </c>
      <c r="H7141" t="s">
        <v>60</v>
      </c>
      <c r="I7141" t="s">
        <v>42</v>
      </c>
      <c r="K7141" s="10">
        <v>0</v>
      </c>
    </row>
    <row r="7142" spans="5:11" x14ac:dyDescent="0.55000000000000004">
      <c r="E7142" s="12" t="s">
        <v>25</v>
      </c>
      <c r="H7142" t="s">
        <v>60</v>
      </c>
      <c r="I7142" t="s">
        <v>43</v>
      </c>
      <c r="K7142" s="10">
        <v>0</v>
      </c>
    </row>
    <row r="7143" spans="5:11" x14ac:dyDescent="0.55000000000000004">
      <c r="E7143" s="12" t="s">
        <v>25</v>
      </c>
      <c r="H7143" t="s">
        <v>60</v>
      </c>
      <c r="I7143" t="s">
        <v>44</v>
      </c>
      <c r="K7143" s="10">
        <v>0</v>
      </c>
    </row>
    <row r="7144" spans="5:11" x14ac:dyDescent="0.55000000000000004">
      <c r="E7144" s="12" t="s">
        <v>25</v>
      </c>
      <c r="H7144" t="s">
        <v>60</v>
      </c>
      <c r="I7144" t="s">
        <v>45</v>
      </c>
      <c r="K7144" s="10">
        <v>0</v>
      </c>
    </row>
    <row r="7145" spans="5:11" x14ac:dyDescent="0.55000000000000004">
      <c r="E7145" s="12" t="s">
        <v>25</v>
      </c>
      <c r="H7145" t="s">
        <v>60</v>
      </c>
      <c r="I7145" t="s">
        <v>46</v>
      </c>
      <c r="K7145" s="10">
        <v>0</v>
      </c>
    </row>
    <row r="7146" spans="5:11" x14ac:dyDescent="0.55000000000000004">
      <c r="E7146" s="12" t="s">
        <v>25</v>
      </c>
      <c r="H7146" t="s">
        <v>60</v>
      </c>
      <c r="I7146" t="s">
        <v>47</v>
      </c>
      <c r="K7146" s="10">
        <v>0</v>
      </c>
    </row>
    <row r="7147" spans="5:11" x14ac:dyDescent="0.55000000000000004">
      <c r="E7147" s="12" t="s">
        <v>25</v>
      </c>
      <c r="H7147" t="s">
        <v>60</v>
      </c>
      <c r="I7147" t="s">
        <v>48</v>
      </c>
      <c r="K7147" s="10">
        <v>0</v>
      </c>
    </row>
    <row r="7148" spans="5:11" x14ac:dyDescent="0.55000000000000004">
      <c r="E7148" s="12" t="s">
        <v>25</v>
      </c>
      <c r="H7148" t="s">
        <v>60</v>
      </c>
      <c r="I7148" t="s">
        <v>49</v>
      </c>
      <c r="K7148" s="10">
        <v>0</v>
      </c>
    </row>
    <row r="7149" spans="5:11" x14ac:dyDescent="0.55000000000000004">
      <c r="E7149" s="12" t="s">
        <v>25</v>
      </c>
      <c r="H7149" t="s">
        <v>60</v>
      </c>
      <c r="I7149" t="s">
        <v>50</v>
      </c>
      <c r="K7149" s="10">
        <v>0</v>
      </c>
    </row>
    <row r="7150" spans="5:11" x14ac:dyDescent="0.55000000000000004">
      <c r="E7150" s="12" t="s">
        <v>25</v>
      </c>
      <c r="H7150" t="s">
        <v>60</v>
      </c>
      <c r="I7150" t="s">
        <v>51</v>
      </c>
      <c r="K7150" s="10">
        <v>0</v>
      </c>
    </row>
    <row r="7151" spans="5:11" x14ac:dyDescent="0.55000000000000004">
      <c r="E7151" s="12" t="s">
        <v>25</v>
      </c>
      <c r="H7151" t="s">
        <v>62</v>
      </c>
      <c r="I7151" t="s">
        <v>9</v>
      </c>
      <c r="K7151" s="10">
        <v>0</v>
      </c>
    </row>
    <row r="7152" spans="5:11" x14ac:dyDescent="0.55000000000000004">
      <c r="E7152" s="12" t="s">
        <v>25</v>
      </c>
      <c r="H7152" t="s">
        <v>62</v>
      </c>
      <c r="I7152" t="s">
        <v>10</v>
      </c>
      <c r="K7152" s="10">
        <v>0.05</v>
      </c>
    </row>
    <row r="7153" spans="5:11" x14ac:dyDescent="0.55000000000000004">
      <c r="E7153" s="12" t="s">
        <v>25</v>
      </c>
      <c r="H7153" t="s">
        <v>62</v>
      </c>
      <c r="I7153" t="s">
        <v>11</v>
      </c>
      <c r="K7153" s="10">
        <v>0.1</v>
      </c>
    </row>
    <row r="7154" spans="5:11" x14ac:dyDescent="0.55000000000000004">
      <c r="E7154" s="12" t="s">
        <v>25</v>
      </c>
      <c r="H7154" t="s">
        <v>62</v>
      </c>
      <c r="I7154" t="s">
        <v>12</v>
      </c>
      <c r="K7154" s="10">
        <v>0.1</v>
      </c>
    </row>
    <row r="7155" spans="5:11" x14ac:dyDescent="0.55000000000000004">
      <c r="E7155" s="12" t="s">
        <v>25</v>
      </c>
      <c r="H7155" t="s">
        <v>62</v>
      </c>
      <c r="I7155" t="s">
        <v>13</v>
      </c>
      <c r="K7155" s="10">
        <v>0.15</v>
      </c>
    </row>
    <row r="7156" spans="5:11" x14ac:dyDescent="0.55000000000000004">
      <c r="E7156" s="12" t="s">
        <v>25</v>
      </c>
      <c r="H7156" t="s">
        <v>62</v>
      </c>
      <c r="I7156" t="s">
        <v>14</v>
      </c>
      <c r="K7156" s="10">
        <v>0.2</v>
      </c>
    </row>
    <row r="7157" spans="5:11" x14ac:dyDescent="0.55000000000000004">
      <c r="E7157" s="12" t="s">
        <v>25</v>
      </c>
      <c r="H7157" t="s">
        <v>62</v>
      </c>
      <c r="I7157" t="s">
        <v>15</v>
      </c>
      <c r="K7157" s="10">
        <v>0.4</v>
      </c>
    </row>
    <row r="7158" spans="5:11" x14ac:dyDescent="0.55000000000000004">
      <c r="E7158" s="12" t="s">
        <v>25</v>
      </c>
      <c r="H7158" t="s">
        <v>62</v>
      </c>
      <c r="I7158" t="s">
        <v>16</v>
      </c>
      <c r="K7158" s="10">
        <v>0</v>
      </c>
    </row>
    <row r="7159" spans="5:11" x14ac:dyDescent="0.55000000000000004">
      <c r="E7159" s="12" t="s">
        <v>25</v>
      </c>
      <c r="H7159" t="s">
        <v>62</v>
      </c>
      <c r="I7159" t="s">
        <v>17</v>
      </c>
      <c r="K7159" s="10">
        <v>0</v>
      </c>
    </row>
    <row r="7160" spans="5:11" x14ac:dyDescent="0.55000000000000004">
      <c r="E7160" s="12" t="s">
        <v>25</v>
      </c>
      <c r="H7160" t="s">
        <v>62</v>
      </c>
      <c r="I7160" t="s">
        <v>18</v>
      </c>
      <c r="K7160" s="10">
        <v>0</v>
      </c>
    </row>
    <row r="7161" spans="5:11" x14ac:dyDescent="0.55000000000000004">
      <c r="E7161" s="12" t="s">
        <v>25</v>
      </c>
      <c r="H7161" t="s">
        <v>62</v>
      </c>
      <c r="I7161" t="s">
        <v>19</v>
      </c>
      <c r="K7161" s="10">
        <v>0</v>
      </c>
    </row>
    <row r="7162" spans="5:11" x14ac:dyDescent="0.55000000000000004">
      <c r="E7162" s="12" t="s">
        <v>25</v>
      </c>
      <c r="H7162" t="s">
        <v>62</v>
      </c>
      <c r="I7162" t="s">
        <v>20</v>
      </c>
      <c r="K7162" s="10">
        <v>0</v>
      </c>
    </row>
    <row r="7163" spans="5:11" x14ac:dyDescent="0.55000000000000004">
      <c r="E7163" s="12" t="s">
        <v>25</v>
      </c>
      <c r="H7163" t="s">
        <v>62</v>
      </c>
      <c r="I7163" t="s">
        <v>21</v>
      </c>
      <c r="K7163" s="10">
        <v>0</v>
      </c>
    </row>
    <row r="7164" spans="5:11" x14ac:dyDescent="0.55000000000000004">
      <c r="E7164" s="12" t="s">
        <v>25</v>
      </c>
      <c r="H7164" t="s">
        <v>62</v>
      </c>
      <c r="I7164" t="s">
        <v>40</v>
      </c>
      <c r="K7164" s="10">
        <v>0</v>
      </c>
    </row>
    <row r="7165" spans="5:11" x14ac:dyDescent="0.55000000000000004">
      <c r="E7165" s="12" t="s">
        <v>25</v>
      </c>
      <c r="H7165" t="s">
        <v>62</v>
      </c>
      <c r="I7165" t="s">
        <v>41</v>
      </c>
      <c r="K7165" s="10">
        <v>0</v>
      </c>
    </row>
    <row r="7166" spans="5:11" x14ac:dyDescent="0.55000000000000004">
      <c r="E7166" s="12" t="s">
        <v>25</v>
      </c>
      <c r="H7166" t="s">
        <v>62</v>
      </c>
      <c r="I7166" t="s">
        <v>42</v>
      </c>
      <c r="K7166" s="10">
        <v>0</v>
      </c>
    </row>
    <row r="7167" spans="5:11" x14ac:dyDescent="0.55000000000000004">
      <c r="E7167" s="12" t="s">
        <v>25</v>
      </c>
      <c r="H7167" t="s">
        <v>62</v>
      </c>
      <c r="I7167" t="s">
        <v>43</v>
      </c>
      <c r="K7167" s="10">
        <v>0</v>
      </c>
    </row>
    <row r="7168" spans="5:11" x14ac:dyDescent="0.55000000000000004">
      <c r="E7168" s="12" t="s">
        <v>25</v>
      </c>
      <c r="H7168" t="s">
        <v>62</v>
      </c>
      <c r="I7168" t="s">
        <v>44</v>
      </c>
      <c r="K7168" s="10">
        <v>0</v>
      </c>
    </row>
    <row r="7169" spans="5:11" x14ac:dyDescent="0.55000000000000004">
      <c r="E7169" s="12" t="s">
        <v>25</v>
      </c>
      <c r="H7169" t="s">
        <v>62</v>
      </c>
      <c r="I7169" t="s">
        <v>45</v>
      </c>
      <c r="K7169" s="10">
        <v>0</v>
      </c>
    </row>
    <row r="7170" spans="5:11" x14ac:dyDescent="0.55000000000000004">
      <c r="E7170" s="12" t="s">
        <v>25</v>
      </c>
      <c r="H7170" t="s">
        <v>62</v>
      </c>
      <c r="I7170" t="s">
        <v>46</v>
      </c>
      <c r="K7170" s="10">
        <v>0</v>
      </c>
    </row>
    <row r="7171" spans="5:11" x14ac:dyDescent="0.55000000000000004">
      <c r="E7171" s="12" t="s">
        <v>25</v>
      </c>
      <c r="H7171" t="s">
        <v>62</v>
      </c>
      <c r="I7171" t="s">
        <v>47</v>
      </c>
      <c r="K7171" s="10">
        <v>0</v>
      </c>
    </row>
    <row r="7172" spans="5:11" x14ac:dyDescent="0.55000000000000004">
      <c r="E7172" s="12" t="s">
        <v>25</v>
      </c>
      <c r="H7172" t="s">
        <v>62</v>
      </c>
      <c r="I7172" t="s">
        <v>48</v>
      </c>
      <c r="K7172" s="10">
        <v>0</v>
      </c>
    </row>
    <row r="7173" spans="5:11" x14ac:dyDescent="0.55000000000000004">
      <c r="E7173" s="12" t="s">
        <v>25</v>
      </c>
      <c r="H7173" t="s">
        <v>62</v>
      </c>
      <c r="I7173" t="s">
        <v>49</v>
      </c>
      <c r="K7173" s="10">
        <v>0</v>
      </c>
    </row>
    <row r="7174" spans="5:11" x14ac:dyDescent="0.55000000000000004">
      <c r="E7174" s="12" t="s">
        <v>25</v>
      </c>
      <c r="H7174" t="s">
        <v>62</v>
      </c>
      <c r="I7174" t="s">
        <v>50</v>
      </c>
      <c r="K7174" s="10">
        <v>0</v>
      </c>
    </row>
    <row r="7175" spans="5:11" x14ac:dyDescent="0.55000000000000004">
      <c r="E7175" s="12" t="s">
        <v>25</v>
      </c>
      <c r="H7175" t="s">
        <v>62</v>
      </c>
      <c r="I7175" t="s">
        <v>51</v>
      </c>
      <c r="K7175" s="10">
        <v>0</v>
      </c>
    </row>
    <row r="7176" spans="5:11" x14ac:dyDescent="0.55000000000000004">
      <c r="E7176" s="12" t="s">
        <v>25</v>
      </c>
      <c r="H7176" t="s">
        <v>61</v>
      </c>
      <c r="I7176" t="s">
        <v>9</v>
      </c>
      <c r="K7176" s="10">
        <v>0</v>
      </c>
    </row>
    <row r="7177" spans="5:11" x14ac:dyDescent="0.55000000000000004">
      <c r="E7177" s="12" t="s">
        <v>25</v>
      </c>
      <c r="H7177" t="s">
        <v>61</v>
      </c>
      <c r="I7177" t="s">
        <v>10</v>
      </c>
      <c r="K7177" s="10">
        <v>7.4935076091481589E-2</v>
      </c>
    </row>
    <row r="7178" spans="5:11" x14ac:dyDescent="0.55000000000000004">
      <c r="E7178" s="12" t="s">
        <v>25</v>
      </c>
      <c r="H7178" t="s">
        <v>61</v>
      </c>
      <c r="I7178" t="s">
        <v>11</v>
      </c>
      <c r="K7178" s="10">
        <v>0</v>
      </c>
    </row>
    <row r="7179" spans="5:11" x14ac:dyDescent="0.55000000000000004">
      <c r="E7179" s="12" t="s">
        <v>25</v>
      </c>
      <c r="H7179" t="s">
        <v>61</v>
      </c>
      <c r="I7179" t="s">
        <v>12</v>
      </c>
      <c r="K7179" s="10">
        <v>4.2185672466315563E-2</v>
      </c>
    </row>
    <row r="7180" spans="5:11" x14ac:dyDescent="0.55000000000000004">
      <c r="E7180" s="12" t="s">
        <v>25</v>
      </c>
      <c r="H7180" t="s">
        <v>61</v>
      </c>
      <c r="I7180" t="s">
        <v>13</v>
      </c>
      <c r="K7180" s="10">
        <v>8.3261195657201772E-3</v>
      </c>
    </row>
    <row r="7181" spans="5:11" x14ac:dyDescent="0.55000000000000004">
      <c r="E7181" s="12" t="s">
        <v>25</v>
      </c>
      <c r="H7181" t="s">
        <v>61</v>
      </c>
      <c r="I7181" t="s">
        <v>14</v>
      </c>
      <c r="K7181" s="10">
        <v>0</v>
      </c>
    </row>
    <row r="7182" spans="5:11" x14ac:dyDescent="0.55000000000000004">
      <c r="E7182" s="12" t="s">
        <v>25</v>
      </c>
      <c r="H7182" t="s">
        <v>61</v>
      </c>
      <c r="I7182" t="s">
        <v>15</v>
      </c>
      <c r="K7182" s="10">
        <v>0.41654386741645799</v>
      </c>
    </row>
    <row r="7183" spans="5:11" x14ac:dyDescent="0.55000000000000004">
      <c r="E7183" s="12" t="s">
        <v>25</v>
      </c>
      <c r="H7183" t="s">
        <v>61</v>
      </c>
      <c r="I7183" t="s">
        <v>16</v>
      </c>
      <c r="K7183" s="10">
        <v>0</v>
      </c>
    </row>
    <row r="7184" spans="5:11" x14ac:dyDescent="0.55000000000000004">
      <c r="E7184" s="12" t="s">
        <v>25</v>
      </c>
      <c r="H7184" t="s">
        <v>61</v>
      </c>
      <c r="I7184" t="s">
        <v>17</v>
      </c>
      <c r="K7184" s="10">
        <v>8.5381052130759721E-2</v>
      </c>
    </row>
    <row r="7185" spans="5:11" x14ac:dyDescent="0.55000000000000004">
      <c r="E7185" s="12" t="s">
        <v>25</v>
      </c>
      <c r="H7185" t="s">
        <v>61</v>
      </c>
      <c r="I7185" t="s">
        <v>18</v>
      </c>
      <c r="K7185" s="10">
        <v>0.10149936232496977</v>
      </c>
    </row>
    <row r="7186" spans="5:11" x14ac:dyDescent="0.55000000000000004">
      <c r="E7186" s="12" t="s">
        <v>25</v>
      </c>
      <c r="H7186" t="s">
        <v>61</v>
      </c>
      <c r="I7186" t="s">
        <v>19</v>
      </c>
      <c r="K7186" s="10">
        <v>7.4935076091481589E-2</v>
      </c>
    </row>
    <row r="7187" spans="5:11" x14ac:dyDescent="0.55000000000000004">
      <c r="E7187" s="12" t="s">
        <v>25</v>
      </c>
      <c r="H7187" t="s">
        <v>61</v>
      </c>
      <c r="I7187" t="s">
        <v>20</v>
      </c>
      <c r="K7187" s="10">
        <v>9.6280339124171527E-2</v>
      </c>
    </row>
    <row r="7188" spans="5:11" x14ac:dyDescent="0.55000000000000004">
      <c r="E7188" s="12" t="s">
        <v>25</v>
      </c>
      <c r="H7188" t="s">
        <v>61</v>
      </c>
      <c r="I7188" t="s">
        <v>21</v>
      </c>
      <c r="K7188" s="10">
        <v>9.9913434788641897E-2</v>
      </c>
    </row>
    <row r="7189" spans="5:11" x14ac:dyDescent="0.55000000000000004">
      <c r="E7189" s="12" t="s">
        <v>25</v>
      </c>
      <c r="H7189" t="s">
        <v>61</v>
      </c>
      <c r="I7189" t="s">
        <v>40</v>
      </c>
      <c r="K7189" s="10">
        <v>0</v>
      </c>
    </row>
    <row r="7190" spans="5:11" x14ac:dyDescent="0.55000000000000004">
      <c r="E7190" s="12" t="s">
        <v>25</v>
      </c>
      <c r="H7190" t="s">
        <v>61</v>
      </c>
      <c r="I7190" t="s">
        <v>41</v>
      </c>
      <c r="K7190" s="10">
        <v>0</v>
      </c>
    </row>
    <row r="7191" spans="5:11" x14ac:dyDescent="0.55000000000000004">
      <c r="E7191" s="12" t="s">
        <v>25</v>
      </c>
      <c r="H7191" t="s">
        <v>61</v>
      </c>
      <c r="I7191" t="s">
        <v>42</v>
      </c>
      <c r="K7191" s="10">
        <v>0</v>
      </c>
    </row>
    <row r="7192" spans="5:11" x14ac:dyDescent="0.55000000000000004">
      <c r="E7192" s="12" t="s">
        <v>25</v>
      </c>
      <c r="H7192" t="s">
        <v>61</v>
      </c>
      <c r="I7192" t="s">
        <v>43</v>
      </c>
      <c r="K7192" s="10">
        <v>0</v>
      </c>
    </row>
    <row r="7193" spans="5:11" x14ac:dyDescent="0.55000000000000004">
      <c r="E7193" s="12" t="s">
        <v>25</v>
      </c>
      <c r="H7193" t="s">
        <v>61</v>
      </c>
      <c r="I7193" t="s">
        <v>44</v>
      </c>
      <c r="K7193" s="10">
        <v>0</v>
      </c>
    </row>
    <row r="7194" spans="5:11" x14ac:dyDescent="0.55000000000000004">
      <c r="E7194" s="12" t="s">
        <v>25</v>
      </c>
      <c r="H7194" t="s">
        <v>61</v>
      </c>
      <c r="I7194" t="s">
        <v>45</v>
      </c>
      <c r="K7194" s="10">
        <v>0</v>
      </c>
    </row>
    <row r="7195" spans="5:11" x14ac:dyDescent="0.55000000000000004">
      <c r="E7195" s="12" t="s">
        <v>25</v>
      </c>
      <c r="H7195" t="s">
        <v>61</v>
      </c>
      <c r="I7195" t="s">
        <v>46</v>
      </c>
      <c r="K7195" s="10">
        <v>0</v>
      </c>
    </row>
    <row r="7196" spans="5:11" x14ac:dyDescent="0.55000000000000004">
      <c r="E7196" s="12" t="s">
        <v>25</v>
      </c>
      <c r="H7196" t="s">
        <v>61</v>
      </c>
      <c r="I7196" t="s">
        <v>47</v>
      </c>
      <c r="K7196" s="10">
        <v>0</v>
      </c>
    </row>
    <row r="7197" spans="5:11" x14ac:dyDescent="0.55000000000000004">
      <c r="E7197" s="12" t="s">
        <v>25</v>
      </c>
      <c r="H7197" t="s">
        <v>61</v>
      </c>
      <c r="I7197" t="s">
        <v>48</v>
      </c>
      <c r="K7197" s="10">
        <v>0</v>
      </c>
    </row>
    <row r="7198" spans="5:11" x14ac:dyDescent="0.55000000000000004">
      <c r="E7198" s="12" t="s">
        <v>25</v>
      </c>
      <c r="H7198" t="s">
        <v>61</v>
      </c>
      <c r="I7198" t="s">
        <v>49</v>
      </c>
      <c r="K7198" s="10">
        <v>0</v>
      </c>
    </row>
    <row r="7199" spans="5:11" x14ac:dyDescent="0.55000000000000004">
      <c r="E7199" s="12" t="s">
        <v>25</v>
      </c>
      <c r="H7199" t="s">
        <v>61</v>
      </c>
      <c r="I7199" t="s">
        <v>50</v>
      </c>
      <c r="K7199" s="10">
        <v>0</v>
      </c>
    </row>
    <row r="7200" spans="5:11" x14ac:dyDescent="0.55000000000000004">
      <c r="E7200" s="12" t="s">
        <v>25</v>
      </c>
      <c r="H7200" t="s">
        <v>61</v>
      </c>
      <c r="I7200" t="s">
        <v>51</v>
      </c>
      <c r="K7200" s="10">
        <v>0</v>
      </c>
    </row>
    <row r="7201" spans="5:11" x14ac:dyDescent="0.55000000000000004">
      <c r="E7201" s="12" t="s">
        <v>25</v>
      </c>
      <c r="H7201" t="s">
        <v>60</v>
      </c>
      <c r="I7201" t="s">
        <v>9</v>
      </c>
      <c r="K7201" s="10">
        <v>0</v>
      </c>
    </row>
    <row r="7202" spans="5:11" x14ac:dyDescent="0.55000000000000004">
      <c r="E7202" s="12" t="s">
        <v>25</v>
      </c>
      <c r="H7202" t="s">
        <v>60</v>
      </c>
      <c r="I7202" t="s">
        <v>10</v>
      </c>
      <c r="K7202" s="10">
        <v>7.4935076091481589E-2</v>
      </c>
    </row>
    <row r="7203" spans="5:11" x14ac:dyDescent="0.55000000000000004">
      <c r="E7203" s="12" t="s">
        <v>25</v>
      </c>
      <c r="H7203" t="s">
        <v>60</v>
      </c>
      <c r="I7203" t="s">
        <v>11</v>
      </c>
      <c r="K7203" s="10">
        <v>0</v>
      </c>
    </row>
    <row r="7204" spans="5:11" x14ac:dyDescent="0.55000000000000004">
      <c r="E7204" s="12" t="s">
        <v>25</v>
      </c>
      <c r="H7204" t="s">
        <v>60</v>
      </c>
      <c r="I7204" t="s">
        <v>12</v>
      </c>
      <c r="K7204" s="10">
        <v>4.2185672466315563E-2</v>
      </c>
    </row>
    <row r="7205" spans="5:11" x14ac:dyDescent="0.55000000000000004">
      <c r="E7205" s="12" t="s">
        <v>25</v>
      </c>
      <c r="H7205" t="s">
        <v>60</v>
      </c>
      <c r="I7205" t="s">
        <v>13</v>
      </c>
      <c r="K7205" s="10">
        <v>8.3261195657201772E-3</v>
      </c>
    </row>
    <row r="7206" spans="5:11" x14ac:dyDescent="0.55000000000000004">
      <c r="E7206" s="12" t="s">
        <v>25</v>
      </c>
      <c r="H7206" t="s">
        <v>60</v>
      </c>
      <c r="I7206" t="s">
        <v>14</v>
      </c>
      <c r="K7206" s="10">
        <v>0</v>
      </c>
    </row>
    <row r="7207" spans="5:11" x14ac:dyDescent="0.55000000000000004">
      <c r="E7207" s="12" t="s">
        <v>25</v>
      </c>
      <c r="H7207" t="s">
        <v>60</v>
      </c>
      <c r="I7207" t="s">
        <v>15</v>
      </c>
      <c r="K7207" s="10">
        <v>0.41654386741645799</v>
      </c>
    </row>
    <row r="7208" spans="5:11" x14ac:dyDescent="0.55000000000000004">
      <c r="E7208" s="12" t="s">
        <v>25</v>
      </c>
      <c r="H7208" t="s">
        <v>60</v>
      </c>
      <c r="I7208" t="s">
        <v>16</v>
      </c>
      <c r="K7208" s="10">
        <v>0</v>
      </c>
    </row>
    <row r="7209" spans="5:11" x14ac:dyDescent="0.55000000000000004">
      <c r="E7209" s="12" t="s">
        <v>25</v>
      </c>
      <c r="H7209" t="s">
        <v>60</v>
      </c>
      <c r="I7209" t="s">
        <v>17</v>
      </c>
      <c r="K7209" s="10">
        <v>8.5381052130759721E-2</v>
      </c>
    </row>
    <row r="7210" spans="5:11" x14ac:dyDescent="0.55000000000000004">
      <c r="E7210" s="12" t="s">
        <v>25</v>
      </c>
      <c r="H7210" t="s">
        <v>60</v>
      </c>
      <c r="I7210" t="s">
        <v>18</v>
      </c>
      <c r="K7210" s="10">
        <v>0.10149936232496977</v>
      </c>
    </row>
    <row r="7211" spans="5:11" x14ac:dyDescent="0.55000000000000004">
      <c r="E7211" s="12" t="s">
        <v>25</v>
      </c>
      <c r="H7211" t="s">
        <v>60</v>
      </c>
      <c r="I7211" t="s">
        <v>19</v>
      </c>
      <c r="K7211" s="10">
        <v>7.4935076091481589E-2</v>
      </c>
    </row>
    <row r="7212" spans="5:11" x14ac:dyDescent="0.55000000000000004">
      <c r="E7212" s="12" t="s">
        <v>25</v>
      </c>
      <c r="H7212" t="s">
        <v>60</v>
      </c>
      <c r="I7212" t="s">
        <v>20</v>
      </c>
      <c r="K7212" s="10">
        <v>9.6280339124171527E-2</v>
      </c>
    </row>
    <row r="7213" spans="5:11" x14ac:dyDescent="0.55000000000000004">
      <c r="E7213" s="12" t="s">
        <v>25</v>
      </c>
      <c r="H7213" t="s">
        <v>60</v>
      </c>
      <c r="I7213" t="s">
        <v>21</v>
      </c>
      <c r="K7213" s="10">
        <v>9.9913434788641897E-2</v>
      </c>
    </row>
    <row r="7214" spans="5:11" x14ac:dyDescent="0.55000000000000004">
      <c r="E7214" s="12" t="s">
        <v>25</v>
      </c>
      <c r="H7214" t="s">
        <v>60</v>
      </c>
      <c r="I7214" t="s">
        <v>40</v>
      </c>
      <c r="K7214" s="10">
        <v>0</v>
      </c>
    </row>
    <row r="7215" spans="5:11" x14ac:dyDescent="0.55000000000000004">
      <c r="E7215" s="12" t="s">
        <v>25</v>
      </c>
      <c r="H7215" t="s">
        <v>60</v>
      </c>
      <c r="I7215" t="s">
        <v>41</v>
      </c>
      <c r="K7215" s="10">
        <v>0</v>
      </c>
    </row>
    <row r="7216" spans="5:11" x14ac:dyDescent="0.55000000000000004">
      <c r="E7216" s="12" t="s">
        <v>25</v>
      </c>
      <c r="H7216" t="s">
        <v>60</v>
      </c>
      <c r="I7216" t="s">
        <v>42</v>
      </c>
      <c r="K7216" s="10">
        <v>0</v>
      </c>
    </row>
    <row r="7217" spans="5:11" x14ac:dyDescent="0.55000000000000004">
      <c r="E7217" s="12" t="s">
        <v>25</v>
      </c>
      <c r="H7217" t="s">
        <v>60</v>
      </c>
      <c r="I7217" t="s">
        <v>43</v>
      </c>
      <c r="K7217" s="10">
        <v>0</v>
      </c>
    </row>
    <row r="7218" spans="5:11" x14ac:dyDescent="0.55000000000000004">
      <c r="E7218" s="12" t="s">
        <v>25</v>
      </c>
      <c r="H7218" t="s">
        <v>60</v>
      </c>
      <c r="I7218" t="s">
        <v>44</v>
      </c>
      <c r="K7218" s="10">
        <v>0</v>
      </c>
    </row>
    <row r="7219" spans="5:11" x14ac:dyDescent="0.55000000000000004">
      <c r="E7219" s="12" t="s">
        <v>25</v>
      </c>
      <c r="H7219" t="s">
        <v>60</v>
      </c>
      <c r="I7219" t="s">
        <v>45</v>
      </c>
      <c r="K7219" s="10">
        <v>0</v>
      </c>
    </row>
    <row r="7220" spans="5:11" x14ac:dyDescent="0.55000000000000004">
      <c r="E7220" s="12" t="s">
        <v>25</v>
      </c>
      <c r="H7220" t="s">
        <v>60</v>
      </c>
      <c r="I7220" t="s">
        <v>46</v>
      </c>
      <c r="K7220" s="10">
        <v>0</v>
      </c>
    </row>
    <row r="7221" spans="5:11" x14ac:dyDescent="0.55000000000000004">
      <c r="E7221" s="12" t="s">
        <v>25</v>
      </c>
      <c r="H7221" t="s">
        <v>60</v>
      </c>
      <c r="I7221" t="s">
        <v>47</v>
      </c>
      <c r="K7221" s="10">
        <v>0</v>
      </c>
    </row>
    <row r="7222" spans="5:11" x14ac:dyDescent="0.55000000000000004">
      <c r="E7222" s="12" t="s">
        <v>25</v>
      </c>
      <c r="H7222" t="s">
        <v>60</v>
      </c>
      <c r="I7222" t="s">
        <v>48</v>
      </c>
      <c r="K7222" s="10">
        <v>0</v>
      </c>
    </row>
    <row r="7223" spans="5:11" x14ac:dyDescent="0.55000000000000004">
      <c r="E7223" s="12" t="s">
        <v>25</v>
      </c>
      <c r="H7223" t="s">
        <v>60</v>
      </c>
      <c r="I7223" t="s">
        <v>49</v>
      </c>
      <c r="K7223" s="10">
        <v>0</v>
      </c>
    </row>
    <row r="7224" spans="5:11" x14ac:dyDescent="0.55000000000000004">
      <c r="E7224" s="12" t="s">
        <v>25</v>
      </c>
      <c r="H7224" t="s">
        <v>60</v>
      </c>
      <c r="I7224" t="s">
        <v>50</v>
      </c>
      <c r="K7224" s="10">
        <v>0</v>
      </c>
    </row>
    <row r="7225" spans="5:11" x14ac:dyDescent="0.55000000000000004">
      <c r="E7225" s="12" t="s">
        <v>25</v>
      </c>
      <c r="H7225" t="s">
        <v>60</v>
      </c>
      <c r="I7225" t="s">
        <v>51</v>
      </c>
      <c r="K7225" s="10">
        <v>0</v>
      </c>
    </row>
    <row r="7226" spans="5:11" x14ac:dyDescent="0.55000000000000004">
      <c r="E7226" s="12" t="s">
        <v>25</v>
      </c>
      <c r="H7226" t="s">
        <v>62</v>
      </c>
      <c r="I7226" t="s">
        <v>9</v>
      </c>
      <c r="K7226" s="10">
        <v>0</v>
      </c>
    </row>
    <row r="7227" spans="5:11" x14ac:dyDescent="0.55000000000000004">
      <c r="E7227" s="12" t="s">
        <v>25</v>
      </c>
      <c r="H7227" t="s">
        <v>62</v>
      </c>
      <c r="I7227" t="s">
        <v>10</v>
      </c>
      <c r="K7227" s="10">
        <v>0</v>
      </c>
    </row>
    <row r="7228" spans="5:11" x14ac:dyDescent="0.55000000000000004">
      <c r="E7228" s="12" t="s">
        <v>25</v>
      </c>
      <c r="H7228" t="s">
        <v>62</v>
      </c>
      <c r="I7228" t="s">
        <v>11</v>
      </c>
      <c r="K7228" s="10">
        <v>0.15147436866777558</v>
      </c>
    </row>
    <row r="7229" spans="5:11" x14ac:dyDescent="0.55000000000000004">
      <c r="E7229" s="12" t="s">
        <v>25</v>
      </c>
      <c r="H7229" t="s">
        <v>62</v>
      </c>
      <c r="I7229" t="s">
        <v>12</v>
      </c>
      <c r="K7229" s="10">
        <v>0</v>
      </c>
    </row>
    <row r="7230" spans="5:11" x14ac:dyDescent="0.55000000000000004">
      <c r="E7230" s="12" t="s">
        <v>25</v>
      </c>
      <c r="H7230" t="s">
        <v>62</v>
      </c>
      <c r="I7230" t="s">
        <v>13</v>
      </c>
      <c r="K7230" s="10">
        <v>0</v>
      </c>
    </row>
    <row r="7231" spans="5:11" x14ac:dyDescent="0.55000000000000004">
      <c r="E7231" s="12" t="s">
        <v>25</v>
      </c>
      <c r="H7231" t="s">
        <v>62</v>
      </c>
      <c r="I7231" t="s">
        <v>14</v>
      </c>
      <c r="K7231" s="10">
        <v>1.6830485407530623E-2</v>
      </c>
    </row>
    <row r="7232" spans="5:11" x14ac:dyDescent="0.55000000000000004">
      <c r="E7232" s="12" t="s">
        <v>25</v>
      </c>
      <c r="H7232" t="s">
        <v>62</v>
      </c>
      <c r="I7232" t="s">
        <v>15</v>
      </c>
      <c r="K7232" s="10">
        <v>0.66535611673975503</v>
      </c>
    </row>
    <row r="7233" spans="5:11" x14ac:dyDescent="0.55000000000000004">
      <c r="E7233" s="12" t="s">
        <v>25</v>
      </c>
      <c r="H7233" t="s">
        <v>62</v>
      </c>
      <c r="I7233" t="s">
        <v>16</v>
      </c>
      <c r="K7233" s="10">
        <v>0</v>
      </c>
    </row>
    <row r="7234" spans="5:11" x14ac:dyDescent="0.55000000000000004">
      <c r="E7234" s="12" t="s">
        <v>25</v>
      </c>
      <c r="H7234" t="s">
        <v>62</v>
      </c>
      <c r="I7234" t="s">
        <v>17</v>
      </c>
      <c r="K7234" s="10">
        <v>0</v>
      </c>
    </row>
    <row r="7235" spans="5:11" x14ac:dyDescent="0.55000000000000004">
      <c r="E7235" s="12" t="s">
        <v>25</v>
      </c>
      <c r="H7235" t="s">
        <v>62</v>
      </c>
      <c r="I7235" t="s">
        <v>18</v>
      </c>
      <c r="K7235" s="10">
        <v>0.16633902918493876</v>
      </c>
    </row>
    <row r="7236" spans="5:11" x14ac:dyDescent="0.55000000000000004">
      <c r="E7236" s="12" t="s">
        <v>25</v>
      </c>
      <c r="H7236" t="s">
        <v>62</v>
      </c>
      <c r="I7236" t="s">
        <v>19</v>
      </c>
      <c r="K7236" s="10">
        <v>0</v>
      </c>
    </row>
    <row r="7237" spans="5:11" x14ac:dyDescent="0.55000000000000004">
      <c r="E7237" s="12" t="s">
        <v>25</v>
      </c>
      <c r="H7237" t="s">
        <v>62</v>
      </c>
      <c r="I7237" t="s">
        <v>20</v>
      </c>
      <c r="K7237" s="10">
        <v>0</v>
      </c>
    </row>
    <row r="7238" spans="5:11" x14ac:dyDescent="0.55000000000000004">
      <c r="E7238" s="12" t="s">
        <v>25</v>
      </c>
      <c r="H7238" t="s">
        <v>62</v>
      </c>
      <c r="I7238" t="s">
        <v>21</v>
      </c>
      <c r="K7238" s="10">
        <v>0</v>
      </c>
    </row>
    <row r="7239" spans="5:11" x14ac:dyDescent="0.55000000000000004">
      <c r="E7239" s="12" t="s">
        <v>25</v>
      </c>
      <c r="H7239" t="s">
        <v>62</v>
      </c>
      <c r="I7239" t="s">
        <v>40</v>
      </c>
      <c r="K7239" s="10">
        <v>0</v>
      </c>
    </row>
    <row r="7240" spans="5:11" x14ac:dyDescent="0.55000000000000004">
      <c r="E7240" s="12" t="s">
        <v>25</v>
      </c>
      <c r="H7240" t="s">
        <v>62</v>
      </c>
      <c r="I7240" t="s">
        <v>41</v>
      </c>
      <c r="K7240" s="10">
        <v>0</v>
      </c>
    </row>
    <row r="7241" spans="5:11" x14ac:dyDescent="0.55000000000000004">
      <c r="E7241" s="12" t="s">
        <v>25</v>
      </c>
      <c r="H7241" t="s">
        <v>62</v>
      </c>
      <c r="I7241" t="s">
        <v>42</v>
      </c>
      <c r="K7241" s="10">
        <v>0</v>
      </c>
    </row>
    <row r="7242" spans="5:11" x14ac:dyDescent="0.55000000000000004">
      <c r="E7242" s="12" t="s">
        <v>25</v>
      </c>
      <c r="H7242" t="s">
        <v>62</v>
      </c>
      <c r="I7242" t="s">
        <v>43</v>
      </c>
      <c r="K7242" s="10">
        <v>0</v>
      </c>
    </row>
    <row r="7243" spans="5:11" x14ac:dyDescent="0.55000000000000004">
      <c r="E7243" s="12" t="s">
        <v>25</v>
      </c>
      <c r="H7243" t="s">
        <v>62</v>
      </c>
      <c r="I7243" t="s">
        <v>44</v>
      </c>
      <c r="K7243" s="10">
        <v>0</v>
      </c>
    </row>
    <row r="7244" spans="5:11" x14ac:dyDescent="0.55000000000000004">
      <c r="E7244" s="12" t="s">
        <v>25</v>
      </c>
      <c r="H7244" t="s">
        <v>62</v>
      </c>
      <c r="I7244" t="s">
        <v>45</v>
      </c>
      <c r="K7244" s="10">
        <v>0</v>
      </c>
    </row>
    <row r="7245" spans="5:11" x14ac:dyDescent="0.55000000000000004">
      <c r="E7245" s="12" t="s">
        <v>25</v>
      </c>
      <c r="H7245" t="s">
        <v>62</v>
      </c>
      <c r="I7245" t="s">
        <v>46</v>
      </c>
      <c r="K7245" s="10">
        <v>0</v>
      </c>
    </row>
    <row r="7246" spans="5:11" x14ac:dyDescent="0.55000000000000004">
      <c r="E7246" s="12" t="s">
        <v>25</v>
      </c>
      <c r="H7246" t="s">
        <v>62</v>
      </c>
      <c r="I7246" t="s">
        <v>47</v>
      </c>
      <c r="K7246" s="10">
        <v>0</v>
      </c>
    </row>
    <row r="7247" spans="5:11" x14ac:dyDescent="0.55000000000000004">
      <c r="E7247" s="12" t="s">
        <v>25</v>
      </c>
      <c r="H7247" t="s">
        <v>62</v>
      </c>
      <c r="I7247" t="s">
        <v>48</v>
      </c>
      <c r="K7247" s="10">
        <v>0</v>
      </c>
    </row>
    <row r="7248" spans="5:11" x14ac:dyDescent="0.55000000000000004">
      <c r="E7248" s="12" t="s">
        <v>25</v>
      </c>
      <c r="H7248" t="s">
        <v>62</v>
      </c>
      <c r="I7248" t="s">
        <v>49</v>
      </c>
      <c r="K7248" s="10">
        <v>0</v>
      </c>
    </row>
    <row r="7249" spans="5:11" x14ac:dyDescent="0.55000000000000004">
      <c r="E7249" s="12" t="s">
        <v>25</v>
      </c>
      <c r="H7249" t="s">
        <v>62</v>
      </c>
      <c r="I7249" t="s">
        <v>50</v>
      </c>
      <c r="K7249" s="10">
        <v>0</v>
      </c>
    </row>
    <row r="7250" spans="5:11" x14ac:dyDescent="0.55000000000000004">
      <c r="E7250" s="12" t="s">
        <v>25</v>
      </c>
      <c r="H7250" t="s">
        <v>62</v>
      </c>
      <c r="I7250" t="s">
        <v>51</v>
      </c>
      <c r="K7250" s="10">
        <v>0</v>
      </c>
    </row>
    <row r="7251" spans="5:11" x14ac:dyDescent="0.55000000000000004">
      <c r="E7251" s="12" t="s">
        <v>25</v>
      </c>
      <c r="H7251" t="s">
        <v>61</v>
      </c>
      <c r="I7251" t="s">
        <v>9</v>
      </c>
      <c r="K7251" s="10">
        <v>0.10387560634179066</v>
      </c>
    </row>
    <row r="7252" spans="5:11" x14ac:dyDescent="0.55000000000000004">
      <c r="E7252" s="12" t="s">
        <v>25</v>
      </c>
      <c r="H7252" t="s">
        <v>61</v>
      </c>
      <c r="I7252" t="s">
        <v>10</v>
      </c>
      <c r="K7252" s="10">
        <v>0.23570509687173299</v>
      </c>
    </row>
    <row r="7253" spans="5:11" x14ac:dyDescent="0.55000000000000004">
      <c r="E7253" s="12" t="s">
        <v>25</v>
      </c>
      <c r="H7253" t="s">
        <v>61</v>
      </c>
      <c r="I7253" t="s">
        <v>11</v>
      </c>
      <c r="K7253" s="10">
        <v>0.18037025395913348</v>
      </c>
    </row>
    <row r="7254" spans="5:11" x14ac:dyDescent="0.55000000000000004">
      <c r="E7254" s="12" t="s">
        <v>25</v>
      </c>
      <c r="H7254" t="s">
        <v>61</v>
      </c>
      <c r="I7254" t="s">
        <v>12</v>
      </c>
      <c r="K7254" s="10">
        <v>0.1274071955146876</v>
      </c>
    </row>
    <row r="7255" spans="5:11" x14ac:dyDescent="0.55000000000000004">
      <c r="E7255" s="12" t="s">
        <v>25</v>
      </c>
      <c r="H7255" t="s">
        <v>61</v>
      </c>
      <c r="I7255" t="s">
        <v>13</v>
      </c>
      <c r="K7255" s="10">
        <v>9.3147456954563085E-2</v>
      </c>
    </row>
    <row r="7256" spans="5:11" x14ac:dyDescent="0.55000000000000004">
      <c r="E7256" s="12" t="s">
        <v>25</v>
      </c>
      <c r="H7256" t="s">
        <v>61</v>
      </c>
      <c r="I7256" t="s">
        <v>14</v>
      </c>
      <c r="K7256" s="10">
        <v>0.11275692287829775</v>
      </c>
    </row>
    <row r="7257" spans="5:11" x14ac:dyDescent="0.55000000000000004">
      <c r="E7257" s="12" t="s">
        <v>25</v>
      </c>
      <c r="H7257" t="s">
        <v>61</v>
      </c>
      <c r="I7257" t="s">
        <v>15</v>
      </c>
      <c r="K7257" s="10">
        <v>5.3934667053314955E-2</v>
      </c>
    </row>
    <row r="7258" spans="5:11" x14ac:dyDescent="0.55000000000000004">
      <c r="E7258" s="12" t="s">
        <v>25</v>
      </c>
      <c r="H7258" t="s">
        <v>61</v>
      </c>
      <c r="I7258" t="s">
        <v>16</v>
      </c>
      <c r="K7258" s="10">
        <v>1.8387940009992741E-2</v>
      </c>
    </row>
    <row r="7259" spans="5:11" x14ac:dyDescent="0.55000000000000004">
      <c r="E7259" s="12" t="s">
        <v>25</v>
      </c>
      <c r="H7259" t="s">
        <v>61</v>
      </c>
      <c r="I7259" t="s">
        <v>17</v>
      </c>
      <c r="K7259" s="10">
        <v>1.0174308438644423E-2</v>
      </c>
    </row>
    <row r="7260" spans="5:11" x14ac:dyDescent="0.55000000000000004">
      <c r="E7260" s="12" t="s">
        <v>25</v>
      </c>
      <c r="H7260" t="s">
        <v>61</v>
      </c>
      <c r="I7260" t="s">
        <v>18</v>
      </c>
      <c r="K7260" s="10">
        <v>3.3107102809152397E-2</v>
      </c>
    </row>
    <row r="7261" spans="5:11" x14ac:dyDescent="0.55000000000000004">
      <c r="E7261" s="12" t="s">
        <v>25</v>
      </c>
      <c r="H7261" t="s">
        <v>61</v>
      </c>
      <c r="I7261" t="s">
        <v>19</v>
      </c>
      <c r="K7261" s="10">
        <v>1.6503627100695879E-2</v>
      </c>
    </row>
    <row r="7262" spans="5:11" x14ac:dyDescent="0.55000000000000004">
      <c r="E7262" s="12" t="s">
        <v>25</v>
      </c>
      <c r="H7262" t="s">
        <v>61</v>
      </c>
      <c r="I7262" t="s">
        <v>20</v>
      </c>
      <c r="K7262" s="10">
        <v>3.8227314312443035E-3</v>
      </c>
    </row>
    <row r="7263" spans="5:11" x14ac:dyDescent="0.55000000000000004">
      <c r="E7263" s="12" t="s">
        <v>25</v>
      </c>
      <c r="H7263" t="s">
        <v>61</v>
      </c>
      <c r="I7263" t="s">
        <v>21</v>
      </c>
      <c r="K7263" s="10">
        <v>1.0807090636749783E-2</v>
      </c>
    </row>
    <row r="7264" spans="5:11" x14ac:dyDescent="0.55000000000000004">
      <c r="E7264" s="12" t="s">
        <v>25</v>
      </c>
      <c r="H7264" t="s">
        <v>61</v>
      </c>
      <c r="I7264" t="s">
        <v>40</v>
      </c>
      <c r="K7264" s="10">
        <v>0</v>
      </c>
    </row>
    <row r="7265" spans="5:11" x14ac:dyDescent="0.55000000000000004">
      <c r="E7265" s="12" t="s">
        <v>25</v>
      </c>
      <c r="H7265" t="s">
        <v>61</v>
      </c>
      <c r="I7265" t="s">
        <v>41</v>
      </c>
      <c r="K7265" s="10">
        <v>0</v>
      </c>
    </row>
    <row r="7266" spans="5:11" x14ac:dyDescent="0.55000000000000004">
      <c r="E7266" s="12" t="s">
        <v>25</v>
      </c>
      <c r="H7266" t="s">
        <v>61</v>
      </c>
      <c r="I7266" t="s">
        <v>42</v>
      </c>
      <c r="K7266" s="10">
        <v>0</v>
      </c>
    </row>
    <row r="7267" spans="5:11" x14ac:dyDescent="0.55000000000000004">
      <c r="E7267" s="12" t="s">
        <v>25</v>
      </c>
      <c r="H7267" t="s">
        <v>61</v>
      </c>
      <c r="I7267" t="s">
        <v>43</v>
      </c>
      <c r="K7267" s="10">
        <v>0</v>
      </c>
    </row>
    <row r="7268" spans="5:11" x14ac:dyDescent="0.55000000000000004">
      <c r="E7268" s="12" t="s">
        <v>25</v>
      </c>
      <c r="H7268" t="s">
        <v>61</v>
      </c>
      <c r="I7268" t="s">
        <v>44</v>
      </c>
      <c r="K7268" s="10">
        <v>0</v>
      </c>
    </row>
    <row r="7269" spans="5:11" x14ac:dyDescent="0.55000000000000004">
      <c r="E7269" s="12" t="s">
        <v>25</v>
      </c>
      <c r="H7269" t="s">
        <v>61</v>
      </c>
      <c r="I7269" t="s">
        <v>45</v>
      </c>
      <c r="K7269" s="10">
        <v>0</v>
      </c>
    </row>
    <row r="7270" spans="5:11" x14ac:dyDescent="0.55000000000000004">
      <c r="E7270" s="12" t="s">
        <v>25</v>
      </c>
      <c r="H7270" t="s">
        <v>61</v>
      </c>
      <c r="I7270" t="s">
        <v>46</v>
      </c>
      <c r="K7270" s="10">
        <v>0</v>
      </c>
    </row>
    <row r="7271" spans="5:11" x14ac:dyDescent="0.55000000000000004">
      <c r="E7271" s="12" t="s">
        <v>25</v>
      </c>
      <c r="H7271" t="s">
        <v>61</v>
      </c>
      <c r="I7271" t="s">
        <v>47</v>
      </c>
      <c r="K7271" s="10">
        <v>0</v>
      </c>
    </row>
    <row r="7272" spans="5:11" x14ac:dyDescent="0.55000000000000004">
      <c r="E7272" s="12" t="s">
        <v>25</v>
      </c>
      <c r="H7272" t="s">
        <v>61</v>
      </c>
      <c r="I7272" t="s">
        <v>48</v>
      </c>
      <c r="K7272" s="10">
        <v>0</v>
      </c>
    </row>
    <row r="7273" spans="5:11" x14ac:dyDescent="0.55000000000000004">
      <c r="E7273" s="12" t="s">
        <v>25</v>
      </c>
      <c r="H7273" t="s">
        <v>61</v>
      </c>
      <c r="I7273" t="s">
        <v>49</v>
      </c>
      <c r="K7273" s="10">
        <v>0</v>
      </c>
    </row>
    <row r="7274" spans="5:11" x14ac:dyDescent="0.55000000000000004">
      <c r="E7274" s="12" t="s">
        <v>25</v>
      </c>
      <c r="H7274" t="s">
        <v>61</v>
      </c>
      <c r="I7274" t="s">
        <v>50</v>
      </c>
      <c r="K7274" s="10">
        <v>0</v>
      </c>
    </row>
    <row r="7275" spans="5:11" x14ac:dyDescent="0.55000000000000004">
      <c r="E7275" s="12" t="s">
        <v>25</v>
      </c>
      <c r="H7275" t="s">
        <v>61</v>
      </c>
      <c r="I7275" t="s">
        <v>51</v>
      </c>
      <c r="K7275" s="10">
        <v>0</v>
      </c>
    </row>
    <row r="7276" spans="5:11" x14ac:dyDescent="0.55000000000000004">
      <c r="E7276" s="12" t="s">
        <v>25</v>
      </c>
      <c r="H7276" t="s">
        <v>60</v>
      </c>
      <c r="I7276" t="s">
        <v>9</v>
      </c>
      <c r="K7276" s="10">
        <v>0.10387560634179066</v>
      </c>
    </row>
    <row r="7277" spans="5:11" x14ac:dyDescent="0.55000000000000004">
      <c r="E7277" s="12" t="s">
        <v>25</v>
      </c>
      <c r="H7277" t="s">
        <v>60</v>
      </c>
      <c r="I7277" t="s">
        <v>10</v>
      </c>
      <c r="K7277" s="10">
        <v>0.23570509687173299</v>
      </c>
    </row>
    <row r="7278" spans="5:11" x14ac:dyDescent="0.55000000000000004">
      <c r="E7278" s="12" t="s">
        <v>25</v>
      </c>
      <c r="H7278" t="s">
        <v>60</v>
      </c>
      <c r="I7278" t="s">
        <v>11</v>
      </c>
      <c r="K7278" s="10">
        <v>0.18037025395913348</v>
      </c>
    </row>
    <row r="7279" spans="5:11" x14ac:dyDescent="0.55000000000000004">
      <c r="E7279" s="12" t="s">
        <v>25</v>
      </c>
      <c r="H7279" t="s">
        <v>60</v>
      </c>
      <c r="I7279" t="s">
        <v>12</v>
      </c>
      <c r="K7279" s="10">
        <v>0.1274071955146876</v>
      </c>
    </row>
    <row r="7280" spans="5:11" x14ac:dyDescent="0.55000000000000004">
      <c r="E7280" s="12" t="s">
        <v>25</v>
      </c>
      <c r="H7280" t="s">
        <v>60</v>
      </c>
      <c r="I7280" t="s">
        <v>13</v>
      </c>
      <c r="K7280" s="10">
        <v>9.3147456954563085E-2</v>
      </c>
    </row>
    <row r="7281" spans="5:11" x14ac:dyDescent="0.55000000000000004">
      <c r="E7281" s="12" t="s">
        <v>25</v>
      </c>
      <c r="H7281" t="s">
        <v>60</v>
      </c>
      <c r="I7281" t="s">
        <v>14</v>
      </c>
      <c r="K7281" s="10">
        <v>0.11275692287829775</v>
      </c>
    </row>
    <row r="7282" spans="5:11" x14ac:dyDescent="0.55000000000000004">
      <c r="E7282" s="12" t="s">
        <v>25</v>
      </c>
      <c r="H7282" t="s">
        <v>60</v>
      </c>
      <c r="I7282" t="s">
        <v>15</v>
      </c>
      <c r="K7282" s="10">
        <v>5.3934667053314955E-2</v>
      </c>
    </row>
    <row r="7283" spans="5:11" x14ac:dyDescent="0.55000000000000004">
      <c r="E7283" s="12" t="s">
        <v>25</v>
      </c>
      <c r="H7283" t="s">
        <v>60</v>
      </c>
      <c r="I7283" t="s">
        <v>16</v>
      </c>
      <c r="K7283" s="10">
        <v>1.8387940009992741E-2</v>
      </c>
    </row>
    <row r="7284" spans="5:11" x14ac:dyDescent="0.55000000000000004">
      <c r="E7284" s="12" t="s">
        <v>25</v>
      </c>
      <c r="H7284" t="s">
        <v>60</v>
      </c>
      <c r="I7284" t="s">
        <v>17</v>
      </c>
      <c r="K7284" s="10">
        <v>1.0174308438644423E-2</v>
      </c>
    </row>
    <row r="7285" spans="5:11" x14ac:dyDescent="0.55000000000000004">
      <c r="E7285" s="12" t="s">
        <v>25</v>
      </c>
      <c r="H7285" t="s">
        <v>60</v>
      </c>
      <c r="I7285" t="s">
        <v>18</v>
      </c>
      <c r="K7285" s="10">
        <v>3.3107102809152397E-2</v>
      </c>
    </row>
    <row r="7286" spans="5:11" x14ac:dyDescent="0.55000000000000004">
      <c r="E7286" s="12" t="s">
        <v>25</v>
      </c>
      <c r="H7286" t="s">
        <v>60</v>
      </c>
      <c r="I7286" t="s">
        <v>19</v>
      </c>
      <c r="K7286" s="10">
        <v>1.6503627100695879E-2</v>
      </c>
    </row>
    <row r="7287" spans="5:11" x14ac:dyDescent="0.55000000000000004">
      <c r="E7287" s="12" t="s">
        <v>25</v>
      </c>
      <c r="H7287" t="s">
        <v>60</v>
      </c>
      <c r="I7287" t="s">
        <v>20</v>
      </c>
      <c r="K7287" s="10">
        <v>3.8227314312443035E-3</v>
      </c>
    </row>
    <row r="7288" spans="5:11" x14ac:dyDescent="0.55000000000000004">
      <c r="E7288" s="12" t="s">
        <v>25</v>
      </c>
      <c r="H7288" t="s">
        <v>60</v>
      </c>
      <c r="I7288" t="s">
        <v>21</v>
      </c>
      <c r="K7288" s="10">
        <v>1.0807090636749783E-2</v>
      </c>
    </row>
    <row r="7289" spans="5:11" x14ac:dyDescent="0.55000000000000004">
      <c r="E7289" s="12" t="s">
        <v>25</v>
      </c>
      <c r="H7289" t="s">
        <v>60</v>
      </c>
      <c r="I7289" t="s">
        <v>40</v>
      </c>
      <c r="K7289" s="10">
        <v>0</v>
      </c>
    </row>
    <row r="7290" spans="5:11" x14ac:dyDescent="0.55000000000000004">
      <c r="E7290" s="12" t="s">
        <v>25</v>
      </c>
      <c r="H7290" t="s">
        <v>60</v>
      </c>
      <c r="I7290" t="s">
        <v>41</v>
      </c>
      <c r="K7290" s="10">
        <v>0</v>
      </c>
    </row>
    <row r="7291" spans="5:11" x14ac:dyDescent="0.55000000000000004">
      <c r="E7291" s="12" t="s">
        <v>25</v>
      </c>
      <c r="H7291" t="s">
        <v>60</v>
      </c>
      <c r="I7291" t="s">
        <v>42</v>
      </c>
      <c r="K7291" s="10">
        <v>0</v>
      </c>
    </row>
    <row r="7292" spans="5:11" x14ac:dyDescent="0.55000000000000004">
      <c r="E7292" s="12" t="s">
        <v>25</v>
      </c>
      <c r="H7292" t="s">
        <v>60</v>
      </c>
      <c r="I7292" t="s">
        <v>43</v>
      </c>
      <c r="K7292" s="10">
        <v>0</v>
      </c>
    </row>
    <row r="7293" spans="5:11" x14ac:dyDescent="0.55000000000000004">
      <c r="E7293" s="12" t="s">
        <v>25</v>
      </c>
      <c r="H7293" t="s">
        <v>60</v>
      </c>
      <c r="I7293" t="s">
        <v>44</v>
      </c>
      <c r="K7293" s="10">
        <v>0</v>
      </c>
    </row>
    <row r="7294" spans="5:11" x14ac:dyDescent="0.55000000000000004">
      <c r="E7294" s="12" t="s">
        <v>25</v>
      </c>
      <c r="H7294" t="s">
        <v>60</v>
      </c>
      <c r="I7294" t="s">
        <v>45</v>
      </c>
      <c r="K7294" s="10">
        <v>0</v>
      </c>
    </row>
    <row r="7295" spans="5:11" x14ac:dyDescent="0.55000000000000004">
      <c r="E7295" s="12" t="s">
        <v>25</v>
      </c>
      <c r="H7295" t="s">
        <v>60</v>
      </c>
      <c r="I7295" t="s">
        <v>46</v>
      </c>
      <c r="K7295" s="10">
        <v>0</v>
      </c>
    </row>
    <row r="7296" spans="5:11" x14ac:dyDescent="0.55000000000000004">
      <c r="E7296" s="12" t="s">
        <v>25</v>
      </c>
      <c r="H7296" t="s">
        <v>60</v>
      </c>
      <c r="I7296" t="s">
        <v>47</v>
      </c>
      <c r="K7296" s="10">
        <v>0</v>
      </c>
    </row>
    <row r="7297" spans="5:11" x14ac:dyDescent="0.55000000000000004">
      <c r="E7297" s="12" t="s">
        <v>25</v>
      </c>
      <c r="H7297" t="s">
        <v>60</v>
      </c>
      <c r="I7297" t="s">
        <v>48</v>
      </c>
      <c r="K7297" s="10">
        <v>0</v>
      </c>
    </row>
    <row r="7298" spans="5:11" x14ac:dyDescent="0.55000000000000004">
      <c r="E7298" s="12" t="s">
        <v>25</v>
      </c>
      <c r="H7298" t="s">
        <v>60</v>
      </c>
      <c r="I7298" t="s">
        <v>49</v>
      </c>
      <c r="K7298" s="10">
        <v>0</v>
      </c>
    </row>
    <row r="7299" spans="5:11" x14ac:dyDescent="0.55000000000000004">
      <c r="E7299" s="12" t="s">
        <v>25</v>
      </c>
      <c r="H7299" t="s">
        <v>60</v>
      </c>
      <c r="I7299" t="s">
        <v>50</v>
      </c>
      <c r="K7299" s="10">
        <v>0</v>
      </c>
    </row>
    <row r="7300" spans="5:11" x14ac:dyDescent="0.55000000000000004">
      <c r="E7300" s="12" t="s">
        <v>25</v>
      </c>
      <c r="H7300" t="s">
        <v>60</v>
      </c>
      <c r="I7300" t="s">
        <v>51</v>
      </c>
      <c r="K7300" s="10">
        <v>0</v>
      </c>
    </row>
    <row r="7301" spans="5:11" x14ac:dyDescent="0.55000000000000004">
      <c r="E7301" s="12" t="s">
        <v>25</v>
      </c>
      <c r="H7301" t="s">
        <v>62</v>
      </c>
      <c r="I7301" t="s">
        <v>9</v>
      </c>
      <c r="K7301" s="10">
        <v>0.10387560634179066</v>
      </c>
    </row>
    <row r="7302" spans="5:11" x14ac:dyDescent="0.55000000000000004">
      <c r="E7302" s="12" t="s">
        <v>25</v>
      </c>
      <c r="H7302" t="s">
        <v>62</v>
      </c>
      <c r="I7302" t="s">
        <v>10</v>
      </c>
      <c r="K7302" s="10">
        <v>0.23570509687173299</v>
      </c>
    </row>
    <row r="7303" spans="5:11" x14ac:dyDescent="0.55000000000000004">
      <c r="E7303" s="12" t="s">
        <v>25</v>
      </c>
      <c r="H7303" t="s">
        <v>62</v>
      </c>
      <c r="I7303" t="s">
        <v>11</v>
      </c>
      <c r="K7303" s="10">
        <v>0.18037025395913348</v>
      </c>
    </row>
    <row r="7304" spans="5:11" x14ac:dyDescent="0.55000000000000004">
      <c r="E7304" s="12" t="s">
        <v>25</v>
      </c>
      <c r="H7304" t="s">
        <v>62</v>
      </c>
      <c r="I7304" t="s">
        <v>12</v>
      </c>
      <c r="K7304" s="10">
        <v>0.1274071955146876</v>
      </c>
    </row>
    <row r="7305" spans="5:11" x14ac:dyDescent="0.55000000000000004">
      <c r="E7305" s="12" t="s">
        <v>25</v>
      </c>
      <c r="H7305" t="s">
        <v>62</v>
      </c>
      <c r="I7305" t="s">
        <v>13</v>
      </c>
      <c r="K7305" s="10">
        <v>9.3147456954563085E-2</v>
      </c>
    </row>
    <row r="7306" spans="5:11" x14ac:dyDescent="0.55000000000000004">
      <c r="E7306" s="12" t="s">
        <v>25</v>
      </c>
      <c r="H7306" t="s">
        <v>62</v>
      </c>
      <c r="I7306" t="s">
        <v>14</v>
      </c>
      <c r="K7306" s="10">
        <v>0.11275692287829775</v>
      </c>
    </row>
    <row r="7307" spans="5:11" x14ac:dyDescent="0.55000000000000004">
      <c r="E7307" s="12" t="s">
        <v>25</v>
      </c>
      <c r="H7307" t="s">
        <v>62</v>
      </c>
      <c r="I7307" t="s">
        <v>15</v>
      </c>
      <c r="K7307" s="10">
        <v>5.3934667053314955E-2</v>
      </c>
    </row>
    <row r="7308" spans="5:11" x14ac:dyDescent="0.55000000000000004">
      <c r="E7308" s="12" t="s">
        <v>25</v>
      </c>
      <c r="H7308" t="s">
        <v>62</v>
      </c>
      <c r="I7308" t="s">
        <v>16</v>
      </c>
      <c r="K7308" s="10">
        <v>1.8387940009992741E-2</v>
      </c>
    </row>
    <row r="7309" spans="5:11" x14ac:dyDescent="0.55000000000000004">
      <c r="E7309" s="12" t="s">
        <v>25</v>
      </c>
      <c r="H7309" t="s">
        <v>62</v>
      </c>
      <c r="I7309" t="s">
        <v>17</v>
      </c>
      <c r="K7309" s="10">
        <v>1.0174308438644423E-2</v>
      </c>
    </row>
    <row r="7310" spans="5:11" x14ac:dyDescent="0.55000000000000004">
      <c r="E7310" s="12" t="s">
        <v>25</v>
      </c>
      <c r="H7310" t="s">
        <v>62</v>
      </c>
      <c r="I7310" t="s">
        <v>18</v>
      </c>
      <c r="K7310" s="10">
        <v>3.3107102809152397E-2</v>
      </c>
    </row>
    <row r="7311" spans="5:11" x14ac:dyDescent="0.55000000000000004">
      <c r="E7311" s="12" t="s">
        <v>25</v>
      </c>
      <c r="H7311" t="s">
        <v>62</v>
      </c>
      <c r="I7311" t="s">
        <v>19</v>
      </c>
      <c r="K7311" s="10">
        <v>1.6503627100695879E-2</v>
      </c>
    </row>
    <row r="7312" spans="5:11" x14ac:dyDescent="0.55000000000000004">
      <c r="E7312" s="12" t="s">
        <v>25</v>
      </c>
      <c r="H7312" t="s">
        <v>62</v>
      </c>
      <c r="I7312" t="s">
        <v>20</v>
      </c>
      <c r="K7312" s="10">
        <v>3.8227314312443035E-3</v>
      </c>
    </row>
    <row r="7313" spans="5:11" x14ac:dyDescent="0.55000000000000004">
      <c r="E7313" s="12" t="s">
        <v>25</v>
      </c>
      <c r="H7313" t="s">
        <v>62</v>
      </c>
      <c r="I7313" t="s">
        <v>21</v>
      </c>
      <c r="K7313" s="10">
        <v>1.0807090636749783E-2</v>
      </c>
    </row>
    <row r="7314" spans="5:11" x14ac:dyDescent="0.55000000000000004">
      <c r="E7314" s="12" t="s">
        <v>25</v>
      </c>
      <c r="H7314" t="s">
        <v>62</v>
      </c>
      <c r="I7314" t="s">
        <v>40</v>
      </c>
      <c r="K7314" s="10">
        <v>0</v>
      </c>
    </row>
    <row r="7315" spans="5:11" x14ac:dyDescent="0.55000000000000004">
      <c r="E7315" s="12" t="s">
        <v>25</v>
      </c>
      <c r="H7315" t="s">
        <v>62</v>
      </c>
      <c r="I7315" t="s">
        <v>41</v>
      </c>
      <c r="K7315" s="10">
        <v>0</v>
      </c>
    </row>
    <row r="7316" spans="5:11" x14ac:dyDescent="0.55000000000000004">
      <c r="E7316" s="12" t="s">
        <v>25</v>
      </c>
      <c r="H7316" t="s">
        <v>62</v>
      </c>
      <c r="I7316" t="s">
        <v>42</v>
      </c>
      <c r="K7316" s="10">
        <v>0</v>
      </c>
    </row>
    <row r="7317" spans="5:11" x14ac:dyDescent="0.55000000000000004">
      <c r="E7317" s="12" t="s">
        <v>25</v>
      </c>
      <c r="H7317" t="s">
        <v>62</v>
      </c>
      <c r="I7317" t="s">
        <v>43</v>
      </c>
      <c r="K7317" s="10">
        <v>0</v>
      </c>
    </row>
    <row r="7318" spans="5:11" x14ac:dyDescent="0.55000000000000004">
      <c r="E7318" s="12" t="s">
        <v>25</v>
      </c>
      <c r="H7318" t="s">
        <v>62</v>
      </c>
      <c r="I7318" t="s">
        <v>44</v>
      </c>
      <c r="K7318" s="10">
        <v>0</v>
      </c>
    </row>
    <row r="7319" spans="5:11" x14ac:dyDescent="0.55000000000000004">
      <c r="E7319" s="12" t="s">
        <v>25</v>
      </c>
      <c r="H7319" t="s">
        <v>62</v>
      </c>
      <c r="I7319" t="s">
        <v>45</v>
      </c>
      <c r="K7319" s="10">
        <v>0</v>
      </c>
    </row>
    <row r="7320" spans="5:11" x14ac:dyDescent="0.55000000000000004">
      <c r="E7320" s="12" t="s">
        <v>25</v>
      </c>
      <c r="H7320" t="s">
        <v>62</v>
      </c>
      <c r="I7320" t="s">
        <v>46</v>
      </c>
      <c r="K7320" s="10">
        <v>0</v>
      </c>
    </row>
    <row r="7321" spans="5:11" x14ac:dyDescent="0.55000000000000004">
      <c r="E7321" s="12" t="s">
        <v>25</v>
      </c>
      <c r="H7321" t="s">
        <v>62</v>
      </c>
      <c r="I7321" t="s">
        <v>47</v>
      </c>
      <c r="K7321" s="10">
        <v>0</v>
      </c>
    </row>
    <row r="7322" spans="5:11" x14ac:dyDescent="0.55000000000000004">
      <c r="E7322" s="12" t="s">
        <v>25</v>
      </c>
      <c r="H7322" t="s">
        <v>62</v>
      </c>
      <c r="I7322" t="s">
        <v>48</v>
      </c>
      <c r="K7322" s="10">
        <v>0</v>
      </c>
    </row>
    <row r="7323" spans="5:11" x14ac:dyDescent="0.55000000000000004">
      <c r="E7323" s="12" t="s">
        <v>25</v>
      </c>
      <c r="H7323" t="s">
        <v>62</v>
      </c>
      <c r="I7323" t="s">
        <v>49</v>
      </c>
      <c r="K7323" s="10">
        <v>0</v>
      </c>
    </row>
    <row r="7324" spans="5:11" x14ac:dyDescent="0.55000000000000004">
      <c r="E7324" s="12" t="s">
        <v>25</v>
      </c>
      <c r="H7324" t="s">
        <v>62</v>
      </c>
      <c r="I7324" t="s">
        <v>50</v>
      </c>
      <c r="K7324" s="10">
        <v>0</v>
      </c>
    </row>
    <row r="7325" spans="5:11" x14ac:dyDescent="0.55000000000000004">
      <c r="E7325" s="12" t="s">
        <v>25</v>
      </c>
      <c r="H7325" t="s">
        <v>62</v>
      </c>
      <c r="I7325" t="s">
        <v>51</v>
      </c>
      <c r="K7325" s="10">
        <v>0</v>
      </c>
    </row>
    <row r="7326" spans="5:11" x14ac:dyDescent="0.55000000000000004">
      <c r="E7326" s="12" t="s">
        <v>25</v>
      </c>
      <c r="F7326" t="s">
        <v>52</v>
      </c>
      <c r="H7326" t="s">
        <v>61</v>
      </c>
      <c r="I7326" t="s">
        <v>9</v>
      </c>
      <c r="K7326" s="10">
        <v>7.0502154042334217E-2</v>
      </c>
    </row>
    <row r="7327" spans="5:11" x14ac:dyDescent="0.55000000000000004">
      <c r="E7327" s="12" t="s">
        <v>25</v>
      </c>
      <c r="F7327" t="s">
        <v>52</v>
      </c>
      <c r="H7327" t="s">
        <v>61</v>
      </c>
      <c r="I7327" t="s">
        <v>10</v>
      </c>
      <c r="K7327" s="10">
        <v>0.1082828187840522</v>
      </c>
    </row>
    <row r="7328" spans="5:11" x14ac:dyDescent="0.55000000000000004">
      <c r="E7328" s="12" t="s">
        <v>25</v>
      </c>
      <c r="F7328" t="s">
        <v>52</v>
      </c>
      <c r="H7328" t="s">
        <v>61</v>
      </c>
      <c r="I7328" t="s">
        <v>11</v>
      </c>
      <c r="K7328" s="10">
        <v>6.479098947793975E-2</v>
      </c>
    </row>
    <row r="7329" spans="5:11" x14ac:dyDescent="0.55000000000000004">
      <c r="E7329" s="12" t="s">
        <v>25</v>
      </c>
      <c r="F7329" t="s">
        <v>52</v>
      </c>
      <c r="H7329" t="s">
        <v>61</v>
      </c>
      <c r="I7329" t="s">
        <v>12</v>
      </c>
      <c r="K7329" s="10">
        <v>6.6520828344590666E-2</v>
      </c>
    </row>
    <row r="7330" spans="5:11" x14ac:dyDescent="0.55000000000000004">
      <c r="E7330" s="12" t="s">
        <v>25</v>
      </c>
      <c r="F7330" t="s">
        <v>52</v>
      </c>
      <c r="H7330" t="s">
        <v>61</v>
      </c>
      <c r="I7330" t="s">
        <v>13</v>
      </c>
      <c r="K7330" s="10">
        <v>7.7473034793757667E-2</v>
      </c>
    </row>
    <row r="7331" spans="5:11" x14ac:dyDescent="0.55000000000000004">
      <c r="E7331" s="12" t="s">
        <v>25</v>
      </c>
      <c r="F7331" t="s">
        <v>52</v>
      </c>
      <c r="H7331" t="s">
        <v>61</v>
      </c>
      <c r="I7331" t="s">
        <v>14</v>
      </c>
      <c r="K7331" s="10">
        <v>8.9973261105222441E-2</v>
      </c>
    </row>
    <row r="7332" spans="5:11" x14ac:dyDescent="0.55000000000000004">
      <c r="E7332" s="12" t="s">
        <v>25</v>
      </c>
      <c r="F7332" t="s">
        <v>52</v>
      </c>
      <c r="H7332" t="s">
        <v>61</v>
      </c>
      <c r="I7332" t="s">
        <v>15</v>
      </c>
      <c r="K7332" s="10">
        <v>7.6420501179488898E-2</v>
      </c>
    </row>
    <row r="7333" spans="5:11" x14ac:dyDescent="0.55000000000000004">
      <c r="E7333" s="12" t="s">
        <v>25</v>
      </c>
      <c r="F7333" t="s">
        <v>52</v>
      </c>
      <c r="H7333" t="s">
        <v>61</v>
      </c>
      <c r="I7333" t="s">
        <v>16</v>
      </c>
      <c r="K7333" s="10">
        <v>7.3229999013554078E-2</v>
      </c>
    </row>
    <row r="7334" spans="5:11" x14ac:dyDescent="0.55000000000000004">
      <c r="E7334" s="12" t="s">
        <v>25</v>
      </c>
      <c r="F7334" t="s">
        <v>52</v>
      </c>
      <c r="H7334" t="s">
        <v>61</v>
      </c>
      <c r="I7334" t="s">
        <v>17</v>
      </c>
      <c r="K7334" s="10">
        <v>8.0979218348723042E-2</v>
      </c>
    </row>
    <row r="7335" spans="5:11" x14ac:dyDescent="0.55000000000000004">
      <c r="E7335" s="12" t="s">
        <v>25</v>
      </c>
      <c r="F7335" t="s">
        <v>52</v>
      </c>
      <c r="H7335" t="s">
        <v>61</v>
      </c>
      <c r="I7335" t="s">
        <v>18</v>
      </c>
      <c r="K7335" s="10">
        <v>8.1175791460052896E-2</v>
      </c>
    </row>
    <row r="7336" spans="5:11" x14ac:dyDescent="0.55000000000000004">
      <c r="E7336" s="12" t="s">
        <v>25</v>
      </c>
      <c r="F7336" t="s">
        <v>52</v>
      </c>
      <c r="H7336" t="s">
        <v>61</v>
      </c>
      <c r="I7336" t="s">
        <v>19</v>
      </c>
      <c r="K7336" s="10">
        <v>0.10039813941776402</v>
      </c>
    </row>
    <row r="7337" spans="5:11" x14ac:dyDescent="0.55000000000000004">
      <c r="E7337" s="12" t="s">
        <v>25</v>
      </c>
      <c r="F7337" t="s">
        <v>52</v>
      </c>
      <c r="H7337" t="s">
        <v>61</v>
      </c>
      <c r="I7337" t="s">
        <v>20</v>
      </c>
      <c r="K7337" s="10">
        <v>4.9873484327686304E-2</v>
      </c>
    </row>
    <row r="7338" spans="5:11" x14ac:dyDescent="0.55000000000000004">
      <c r="E7338" s="12" t="s">
        <v>25</v>
      </c>
      <c r="F7338" t="s">
        <v>52</v>
      </c>
      <c r="H7338" t="s">
        <v>61</v>
      </c>
      <c r="I7338" t="s">
        <v>21</v>
      </c>
      <c r="K7338" s="10">
        <v>6.0379779704833769E-2</v>
      </c>
    </row>
    <row r="7339" spans="5:11" x14ac:dyDescent="0.55000000000000004">
      <c r="E7339" s="12" t="s">
        <v>25</v>
      </c>
      <c r="F7339" t="s">
        <v>52</v>
      </c>
      <c r="H7339" t="s">
        <v>61</v>
      </c>
      <c r="I7339" t="s">
        <v>40</v>
      </c>
      <c r="K7339" s="10">
        <v>0</v>
      </c>
    </row>
    <row r="7340" spans="5:11" x14ac:dyDescent="0.55000000000000004">
      <c r="E7340" s="12" t="s">
        <v>25</v>
      </c>
      <c r="F7340" t="s">
        <v>52</v>
      </c>
      <c r="H7340" t="s">
        <v>61</v>
      </c>
      <c r="I7340" t="s">
        <v>41</v>
      </c>
      <c r="K7340" s="10">
        <v>0</v>
      </c>
    </row>
    <row r="7341" spans="5:11" x14ac:dyDescent="0.55000000000000004">
      <c r="E7341" s="12" t="s">
        <v>25</v>
      </c>
      <c r="F7341" t="s">
        <v>52</v>
      </c>
      <c r="H7341" t="s">
        <v>61</v>
      </c>
      <c r="I7341" t="s">
        <v>42</v>
      </c>
      <c r="K7341" s="10">
        <v>0</v>
      </c>
    </row>
    <row r="7342" spans="5:11" x14ac:dyDescent="0.55000000000000004">
      <c r="E7342" s="12" t="s">
        <v>25</v>
      </c>
      <c r="F7342" t="s">
        <v>52</v>
      </c>
      <c r="H7342" t="s">
        <v>61</v>
      </c>
      <c r="I7342" t="s">
        <v>43</v>
      </c>
      <c r="K7342" s="10">
        <v>0</v>
      </c>
    </row>
    <row r="7343" spans="5:11" x14ac:dyDescent="0.55000000000000004">
      <c r="E7343" s="12" t="s">
        <v>25</v>
      </c>
      <c r="F7343" t="s">
        <v>52</v>
      </c>
      <c r="H7343" t="s">
        <v>61</v>
      </c>
      <c r="I7343" t="s">
        <v>44</v>
      </c>
      <c r="K7343" s="10">
        <v>0</v>
      </c>
    </row>
    <row r="7344" spans="5:11" x14ac:dyDescent="0.55000000000000004">
      <c r="E7344" s="12" t="s">
        <v>25</v>
      </c>
      <c r="F7344" t="s">
        <v>52</v>
      </c>
      <c r="H7344" t="s">
        <v>61</v>
      </c>
      <c r="I7344" t="s">
        <v>45</v>
      </c>
      <c r="K7344" s="10">
        <v>0</v>
      </c>
    </row>
    <row r="7345" spans="5:11" x14ac:dyDescent="0.55000000000000004">
      <c r="E7345" s="12" t="s">
        <v>25</v>
      </c>
      <c r="F7345" t="s">
        <v>52</v>
      </c>
      <c r="H7345" t="s">
        <v>61</v>
      </c>
      <c r="I7345" t="s">
        <v>46</v>
      </c>
      <c r="K7345" s="10">
        <v>0</v>
      </c>
    </row>
    <row r="7346" spans="5:11" x14ac:dyDescent="0.55000000000000004">
      <c r="E7346" s="12" t="s">
        <v>25</v>
      </c>
      <c r="F7346" t="s">
        <v>52</v>
      </c>
      <c r="H7346" t="s">
        <v>61</v>
      </c>
      <c r="I7346" t="s">
        <v>47</v>
      </c>
      <c r="K7346" s="10">
        <v>0</v>
      </c>
    </row>
    <row r="7347" spans="5:11" x14ac:dyDescent="0.55000000000000004">
      <c r="E7347" s="12" t="s">
        <v>25</v>
      </c>
      <c r="F7347" t="s">
        <v>52</v>
      </c>
      <c r="H7347" t="s">
        <v>61</v>
      </c>
      <c r="I7347" t="s">
        <v>48</v>
      </c>
      <c r="K7347" s="10">
        <v>0</v>
      </c>
    </row>
    <row r="7348" spans="5:11" x14ac:dyDescent="0.55000000000000004">
      <c r="E7348" s="12" t="s">
        <v>25</v>
      </c>
      <c r="F7348" t="s">
        <v>52</v>
      </c>
      <c r="H7348" t="s">
        <v>61</v>
      </c>
      <c r="I7348" t="s">
        <v>49</v>
      </c>
      <c r="K7348" s="10">
        <v>0</v>
      </c>
    </row>
    <row r="7349" spans="5:11" x14ac:dyDescent="0.55000000000000004">
      <c r="E7349" s="12" t="s">
        <v>25</v>
      </c>
      <c r="F7349" t="s">
        <v>52</v>
      </c>
      <c r="H7349" t="s">
        <v>61</v>
      </c>
      <c r="I7349" t="s">
        <v>50</v>
      </c>
      <c r="K7349" s="10">
        <v>0</v>
      </c>
    </row>
    <row r="7350" spans="5:11" x14ac:dyDescent="0.55000000000000004">
      <c r="E7350" s="12" t="s">
        <v>25</v>
      </c>
      <c r="F7350" t="s">
        <v>52</v>
      </c>
      <c r="H7350" t="s">
        <v>61</v>
      </c>
      <c r="I7350" t="s">
        <v>51</v>
      </c>
      <c r="K7350" s="10">
        <v>0</v>
      </c>
    </row>
    <row r="7351" spans="5:11" x14ac:dyDescent="0.55000000000000004">
      <c r="E7351" s="12" t="s">
        <v>25</v>
      </c>
      <c r="F7351" t="s">
        <v>52</v>
      </c>
      <c r="H7351" t="s">
        <v>60</v>
      </c>
      <c r="I7351" t="s">
        <v>9</v>
      </c>
      <c r="K7351" s="10">
        <v>2.4458319424534483E-2</v>
      </c>
    </row>
    <row r="7352" spans="5:11" x14ac:dyDescent="0.55000000000000004">
      <c r="E7352" s="12" t="s">
        <v>25</v>
      </c>
      <c r="F7352" t="s">
        <v>52</v>
      </c>
      <c r="H7352" t="s">
        <v>60</v>
      </c>
      <c r="I7352" t="s">
        <v>10</v>
      </c>
      <c r="K7352" s="10">
        <v>6.1310638217643758E-2</v>
      </c>
    </row>
    <row r="7353" spans="5:11" x14ac:dyDescent="0.55000000000000004">
      <c r="E7353" s="12" t="s">
        <v>25</v>
      </c>
      <c r="F7353" t="s">
        <v>52</v>
      </c>
      <c r="H7353" t="s">
        <v>60</v>
      </c>
      <c r="I7353" t="s">
        <v>11</v>
      </c>
      <c r="K7353" s="10">
        <v>6.8679057604502783E-2</v>
      </c>
    </row>
    <row r="7354" spans="5:11" x14ac:dyDescent="0.55000000000000004">
      <c r="E7354" s="12" t="s">
        <v>25</v>
      </c>
      <c r="F7354" t="s">
        <v>52</v>
      </c>
      <c r="H7354" t="s">
        <v>60</v>
      </c>
      <c r="I7354" t="s">
        <v>12</v>
      </c>
      <c r="K7354" s="10">
        <v>6.2743268529647483E-2</v>
      </c>
    </row>
    <row r="7355" spans="5:11" x14ac:dyDescent="0.55000000000000004">
      <c r="E7355" s="12" t="s">
        <v>25</v>
      </c>
      <c r="F7355" t="s">
        <v>52</v>
      </c>
      <c r="H7355" t="s">
        <v>60</v>
      </c>
      <c r="I7355" t="s">
        <v>13</v>
      </c>
      <c r="K7355" s="10">
        <v>6.7100155164335346E-2</v>
      </c>
    </row>
    <row r="7356" spans="5:11" x14ac:dyDescent="0.55000000000000004">
      <c r="E7356" s="12" t="s">
        <v>25</v>
      </c>
      <c r="F7356" t="s">
        <v>52</v>
      </c>
      <c r="H7356" t="s">
        <v>60</v>
      </c>
      <c r="I7356" t="s">
        <v>14</v>
      </c>
      <c r="K7356" s="10">
        <v>8.4917844092743638E-2</v>
      </c>
    </row>
    <row r="7357" spans="5:11" x14ac:dyDescent="0.55000000000000004">
      <c r="E7357" s="12" t="s">
        <v>25</v>
      </c>
      <c r="F7357" t="s">
        <v>52</v>
      </c>
      <c r="H7357" t="s">
        <v>60</v>
      </c>
      <c r="I7357" t="s">
        <v>15</v>
      </c>
      <c r="K7357" s="10">
        <v>9.6873506128824671E-2</v>
      </c>
    </row>
    <row r="7358" spans="5:11" x14ac:dyDescent="0.55000000000000004">
      <c r="E7358" s="12" t="s">
        <v>25</v>
      </c>
      <c r="F7358" t="s">
        <v>52</v>
      </c>
      <c r="H7358" t="s">
        <v>60</v>
      </c>
      <c r="I7358" t="s">
        <v>16</v>
      </c>
      <c r="K7358" s="10">
        <v>9.6331650745726083E-2</v>
      </c>
    </row>
    <row r="7359" spans="5:11" x14ac:dyDescent="0.55000000000000004">
      <c r="E7359" s="12" t="s">
        <v>25</v>
      </c>
      <c r="F7359" t="s">
        <v>52</v>
      </c>
      <c r="H7359" t="s">
        <v>60</v>
      </c>
      <c r="I7359" t="s">
        <v>17</v>
      </c>
      <c r="K7359" s="10">
        <v>8.4981048020367558E-2</v>
      </c>
    </row>
    <row r="7360" spans="5:11" x14ac:dyDescent="0.55000000000000004">
      <c r="E7360" s="12" t="s">
        <v>25</v>
      </c>
      <c r="F7360" t="s">
        <v>52</v>
      </c>
      <c r="H7360" t="s">
        <v>60</v>
      </c>
      <c r="I7360" t="s">
        <v>18</v>
      </c>
      <c r="K7360" s="10">
        <v>9.399832163760552E-2</v>
      </c>
    </row>
    <row r="7361" spans="5:11" x14ac:dyDescent="0.55000000000000004">
      <c r="E7361" s="12" t="s">
        <v>25</v>
      </c>
      <c r="F7361" t="s">
        <v>52</v>
      </c>
      <c r="H7361" t="s">
        <v>60</v>
      </c>
      <c r="I7361" t="s">
        <v>19</v>
      </c>
      <c r="K7361" s="10">
        <v>9.1044311479925658E-2</v>
      </c>
    </row>
    <row r="7362" spans="5:11" x14ac:dyDescent="0.55000000000000004">
      <c r="E7362" s="12" t="s">
        <v>25</v>
      </c>
      <c r="F7362" t="s">
        <v>52</v>
      </c>
      <c r="H7362" t="s">
        <v>60</v>
      </c>
      <c r="I7362" t="s">
        <v>20</v>
      </c>
      <c r="K7362" s="10">
        <v>6.2637714626304575E-2</v>
      </c>
    </row>
    <row r="7363" spans="5:11" x14ac:dyDescent="0.55000000000000004">
      <c r="E7363" s="12" t="s">
        <v>25</v>
      </c>
      <c r="F7363" t="s">
        <v>52</v>
      </c>
      <c r="H7363" t="s">
        <v>60</v>
      </c>
      <c r="I7363" t="s">
        <v>21</v>
      </c>
      <c r="K7363" s="10">
        <v>0.10492416432783847</v>
      </c>
    </row>
    <row r="7364" spans="5:11" x14ac:dyDescent="0.55000000000000004">
      <c r="E7364" s="12" t="s">
        <v>25</v>
      </c>
      <c r="F7364" t="s">
        <v>52</v>
      </c>
      <c r="H7364" t="s">
        <v>60</v>
      </c>
      <c r="I7364" t="s">
        <v>40</v>
      </c>
      <c r="K7364" s="10">
        <v>0</v>
      </c>
    </row>
    <row r="7365" spans="5:11" x14ac:dyDescent="0.55000000000000004">
      <c r="E7365" s="12" t="s">
        <v>25</v>
      </c>
      <c r="F7365" t="s">
        <v>52</v>
      </c>
      <c r="H7365" t="s">
        <v>60</v>
      </c>
      <c r="I7365" t="s">
        <v>41</v>
      </c>
      <c r="K7365" s="10">
        <v>0</v>
      </c>
    </row>
    <row r="7366" spans="5:11" x14ac:dyDescent="0.55000000000000004">
      <c r="E7366" s="12" t="s">
        <v>25</v>
      </c>
      <c r="F7366" t="s">
        <v>52</v>
      </c>
      <c r="H7366" t="s">
        <v>60</v>
      </c>
      <c r="I7366" t="s">
        <v>42</v>
      </c>
      <c r="K7366" s="10">
        <v>0</v>
      </c>
    </row>
    <row r="7367" spans="5:11" x14ac:dyDescent="0.55000000000000004">
      <c r="E7367" s="12" t="s">
        <v>25</v>
      </c>
      <c r="F7367" t="s">
        <v>52</v>
      </c>
      <c r="H7367" t="s">
        <v>60</v>
      </c>
      <c r="I7367" t="s">
        <v>43</v>
      </c>
      <c r="K7367" s="10">
        <v>0</v>
      </c>
    </row>
    <row r="7368" spans="5:11" x14ac:dyDescent="0.55000000000000004">
      <c r="E7368" s="12" t="s">
        <v>25</v>
      </c>
      <c r="F7368" t="s">
        <v>52</v>
      </c>
      <c r="H7368" t="s">
        <v>60</v>
      </c>
      <c r="I7368" t="s">
        <v>44</v>
      </c>
      <c r="K7368" s="10">
        <v>0</v>
      </c>
    </row>
    <row r="7369" spans="5:11" x14ac:dyDescent="0.55000000000000004">
      <c r="E7369" s="12" t="s">
        <v>25</v>
      </c>
      <c r="F7369" t="s">
        <v>52</v>
      </c>
      <c r="H7369" t="s">
        <v>60</v>
      </c>
      <c r="I7369" t="s">
        <v>45</v>
      </c>
      <c r="K7369" s="10">
        <v>0</v>
      </c>
    </row>
    <row r="7370" spans="5:11" x14ac:dyDescent="0.55000000000000004">
      <c r="E7370" s="12" t="s">
        <v>25</v>
      </c>
      <c r="F7370" t="s">
        <v>52</v>
      </c>
      <c r="H7370" t="s">
        <v>60</v>
      </c>
      <c r="I7370" t="s">
        <v>46</v>
      </c>
      <c r="K7370" s="10">
        <v>0</v>
      </c>
    </row>
    <row r="7371" spans="5:11" x14ac:dyDescent="0.55000000000000004">
      <c r="E7371" s="12" t="s">
        <v>25</v>
      </c>
      <c r="F7371" t="s">
        <v>52</v>
      </c>
      <c r="H7371" t="s">
        <v>60</v>
      </c>
      <c r="I7371" t="s">
        <v>47</v>
      </c>
      <c r="K7371" s="10">
        <v>0</v>
      </c>
    </row>
    <row r="7372" spans="5:11" x14ac:dyDescent="0.55000000000000004">
      <c r="E7372" s="12" t="s">
        <v>25</v>
      </c>
      <c r="F7372" t="s">
        <v>52</v>
      </c>
      <c r="H7372" t="s">
        <v>60</v>
      </c>
      <c r="I7372" t="s">
        <v>48</v>
      </c>
      <c r="K7372" s="10">
        <v>0</v>
      </c>
    </row>
    <row r="7373" spans="5:11" x14ac:dyDescent="0.55000000000000004">
      <c r="E7373" s="12" t="s">
        <v>25</v>
      </c>
      <c r="F7373" t="s">
        <v>52</v>
      </c>
      <c r="H7373" t="s">
        <v>60</v>
      </c>
      <c r="I7373" t="s">
        <v>49</v>
      </c>
      <c r="K7373" s="10">
        <v>0</v>
      </c>
    </row>
    <row r="7374" spans="5:11" x14ac:dyDescent="0.55000000000000004">
      <c r="E7374" s="12" t="s">
        <v>25</v>
      </c>
      <c r="F7374" t="s">
        <v>52</v>
      </c>
      <c r="H7374" t="s">
        <v>60</v>
      </c>
      <c r="I7374" t="s">
        <v>50</v>
      </c>
      <c r="K7374" s="10">
        <v>0</v>
      </c>
    </row>
    <row r="7375" spans="5:11" x14ac:dyDescent="0.55000000000000004">
      <c r="E7375" s="12" t="s">
        <v>25</v>
      </c>
      <c r="F7375" t="s">
        <v>52</v>
      </c>
      <c r="H7375" t="s">
        <v>60</v>
      </c>
      <c r="I7375" t="s">
        <v>51</v>
      </c>
      <c r="K7375" s="10">
        <v>0</v>
      </c>
    </row>
    <row r="7376" spans="5:11" x14ac:dyDescent="0.55000000000000004">
      <c r="E7376" s="12" t="s">
        <v>25</v>
      </c>
      <c r="F7376" t="s">
        <v>52</v>
      </c>
      <c r="H7376" t="s">
        <v>62</v>
      </c>
      <c r="I7376" t="s">
        <v>9</v>
      </c>
      <c r="K7376" s="10">
        <v>0.13773302411219565</v>
      </c>
    </row>
    <row r="7377" spans="5:11" x14ac:dyDescent="0.55000000000000004">
      <c r="E7377" s="12" t="s">
        <v>25</v>
      </c>
      <c r="F7377" t="s">
        <v>52</v>
      </c>
      <c r="H7377" t="s">
        <v>62</v>
      </c>
      <c r="I7377" t="s">
        <v>10</v>
      </c>
      <c r="K7377" s="10">
        <v>0.14979889337527774</v>
      </c>
    </row>
    <row r="7378" spans="5:11" x14ac:dyDescent="0.55000000000000004">
      <c r="E7378" s="12" t="s">
        <v>25</v>
      </c>
      <c r="F7378" t="s">
        <v>52</v>
      </c>
      <c r="H7378" t="s">
        <v>62</v>
      </c>
      <c r="I7378" t="s">
        <v>11</v>
      </c>
      <c r="K7378" s="10">
        <v>8.7279092511980128E-2</v>
      </c>
    </row>
    <row r="7379" spans="5:11" x14ac:dyDescent="0.55000000000000004">
      <c r="E7379" s="12" t="s">
        <v>25</v>
      </c>
      <c r="F7379" t="s">
        <v>52</v>
      </c>
      <c r="H7379" t="s">
        <v>62</v>
      </c>
      <c r="I7379" t="s">
        <v>12</v>
      </c>
      <c r="K7379" s="10">
        <v>0.11363318257498126</v>
      </c>
    </row>
    <row r="7380" spans="5:11" x14ac:dyDescent="0.55000000000000004">
      <c r="E7380" s="12" t="s">
        <v>25</v>
      </c>
      <c r="F7380" t="s">
        <v>52</v>
      </c>
      <c r="H7380" t="s">
        <v>62</v>
      </c>
      <c r="I7380" t="s">
        <v>13</v>
      </c>
      <c r="K7380" s="10">
        <v>9.7257069664070023E-2</v>
      </c>
    </row>
    <row r="7381" spans="5:11" x14ac:dyDescent="0.55000000000000004">
      <c r="E7381" s="12" t="s">
        <v>25</v>
      </c>
      <c r="F7381" t="s">
        <v>52</v>
      </c>
      <c r="H7381" t="s">
        <v>62</v>
      </c>
      <c r="I7381" t="s">
        <v>14</v>
      </c>
      <c r="K7381" s="10">
        <v>6.6643022772679583E-2</v>
      </c>
    </row>
    <row r="7382" spans="5:11" x14ac:dyDescent="0.55000000000000004">
      <c r="E7382" s="12" t="s">
        <v>25</v>
      </c>
      <c r="F7382" t="s">
        <v>52</v>
      </c>
      <c r="H7382" t="s">
        <v>62</v>
      </c>
      <c r="I7382" t="s">
        <v>15</v>
      </c>
      <c r="K7382" s="10">
        <v>6.0141525874914614E-2</v>
      </c>
    </row>
    <row r="7383" spans="5:11" x14ac:dyDescent="0.55000000000000004">
      <c r="E7383" s="12" t="s">
        <v>25</v>
      </c>
      <c r="F7383" t="s">
        <v>52</v>
      </c>
      <c r="H7383" t="s">
        <v>62</v>
      </c>
      <c r="I7383" t="s">
        <v>16</v>
      </c>
      <c r="K7383" s="10">
        <v>5.7754484249085566E-2</v>
      </c>
    </row>
    <row r="7384" spans="5:11" x14ac:dyDescent="0.55000000000000004">
      <c r="E7384" s="12" t="s">
        <v>25</v>
      </c>
      <c r="F7384" t="s">
        <v>52</v>
      </c>
      <c r="H7384" t="s">
        <v>62</v>
      </c>
      <c r="I7384" t="s">
        <v>17</v>
      </c>
      <c r="K7384" s="10">
        <v>4.8769662462740816E-2</v>
      </c>
    </row>
    <row r="7385" spans="5:11" x14ac:dyDescent="0.55000000000000004">
      <c r="E7385" s="12" t="s">
        <v>25</v>
      </c>
      <c r="F7385" t="s">
        <v>52</v>
      </c>
      <c r="H7385" t="s">
        <v>62</v>
      </c>
      <c r="I7385" t="s">
        <v>18</v>
      </c>
      <c r="K7385" s="10">
        <v>5.9296059133195467E-2</v>
      </c>
    </row>
    <row r="7386" spans="5:11" x14ac:dyDescent="0.55000000000000004">
      <c r="E7386" s="12" t="s">
        <v>25</v>
      </c>
      <c r="F7386" t="s">
        <v>52</v>
      </c>
      <c r="H7386" t="s">
        <v>62</v>
      </c>
      <c r="I7386" t="s">
        <v>19</v>
      </c>
      <c r="K7386" s="10">
        <v>4.525689511027995E-2</v>
      </c>
    </row>
    <row r="7387" spans="5:11" x14ac:dyDescent="0.55000000000000004">
      <c r="E7387" s="12" t="s">
        <v>25</v>
      </c>
      <c r="F7387" t="s">
        <v>52</v>
      </c>
      <c r="H7387" t="s">
        <v>62</v>
      </c>
      <c r="I7387" t="s">
        <v>20</v>
      </c>
      <c r="K7387" s="10">
        <v>4.1939535389155111E-2</v>
      </c>
    </row>
    <row r="7388" spans="5:11" x14ac:dyDescent="0.55000000000000004">
      <c r="E7388" s="12" t="s">
        <v>25</v>
      </c>
      <c r="F7388" t="s">
        <v>52</v>
      </c>
      <c r="H7388" t="s">
        <v>62</v>
      </c>
      <c r="I7388" t="s">
        <v>21</v>
      </c>
      <c r="K7388" s="10">
        <v>3.4497552769443995E-2</v>
      </c>
    </row>
    <row r="7389" spans="5:11" x14ac:dyDescent="0.55000000000000004">
      <c r="E7389" s="12" t="s">
        <v>25</v>
      </c>
      <c r="F7389" t="s">
        <v>52</v>
      </c>
      <c r="H7389" t="s">
        <v>62</v>
      </c>
      <c r="I7389" t="s">
        <v>40</v>
      </c>
      <c r="K7389" s="10">
        <v>0</v>
      </c>
    </row>
    <row r="7390" spans="5:11" x14ac:dyDescent="0.55000000000000004">
      <c r="E7390" s="12" t="s">
        <v>25</v>
      </c>
      <c r="F7390" t="s">
        <v>52</v>
      </c>
      <c r="H7390" t="s">
        <v>62</v>
      </c>
      <c r="I7390" t="s">
        <v>41</v>
      </c>
      <c r="K7390" s="10">
        <v>0</v>
      </c>
    </row>
    <row r="7391" spans="5:11" x14ac:dyDescent="0.55000000000000004">
      <c r="E7391" s="12" t="s">
        <v>25</v>
      </c>
      <c r="F7391" t="s">
        <v>52</v>
      </c>
      <c r="H7391" t="s">
        <v>62</v>
      </c>
      <c r="I7391" t="s">
        <v>42</v>
      </c>
      <c r="K7391" s="10">
        <v>0</v>
      </c>
    </row>
    <row r="7392" spans="5:11" x14ac:dyDescent="0.55000000000000004">
      <c r="E7392" s="12" t="s">
        <v>25</v>
      </c>
      <c r="F7392" t="s">
        <v>52</v>
      </c>
      <c r="H7392" t="s">
        <v>62</v>
      </c>
      <c r="I7392" t="s">
        <v>43</v>
      </c>
      <c r="K7392" s="10">
        <v>0</v>
      </c>
    </row>
    <row r="7393" spans="5:11" x14ac:dyDescent="0.55000000000000004">
      <c r="E7393" s="12" t="s">
        <v>25</v>
      </c>
      <c r="F7393" t="s">
        <v>52</v>
      </c>
      <c r="H7393" t="s">
        <v>62</v>
      </c>
      <c r="I7393" t="s">
        <v>44</v>
      </c>
      <c r="K7393" s="10">
        <v>0</v>
      </c>
    </row>
    <row r="7394" spans="5:11" x14ac:dyDescent="0.55000000000000004">
      <c r="E7394" s="12" t="s">
        <v>25</v>
      </c>
      <c r="F7394" t="s">
        <v>52</v>
      </c>
      <c r="H7394" t="s">
        <v>62</v>
      </c>
      <c r="I7394" t="s">
        <v>45</v>
      </c>
      <c r="K7394" s="10">
        <v>0</v>
      </c>
    </row>
    <row r="7395" spans="5:11" x14ac:dyDescent="0.55000000000000004">
      <c r="E7395" s="12" t="s">
        <v>25</v>
      </c>
      <c r="F7395" t="s">
        <v>52</v>
      </c>
      <c r="H7395" t="s">
        <v>62</v>
      </c>
      <c r="I7395" t="s">
        <v>46</v>
      </c>
      <c r="K7395" s="10">
        <v>0</v>
      </c>
    </row>
    <row r="7396" spans="5:11" x14ac:dyDescent="0.55000000000000004">
      <c r="E7396" s="12" t="s">
        <v>25</v>
      </c>
      <c r="F7396" t="s">
        <v>52</v>
      </c>
      <c r="H7396" t="s">
        <v>62</v>
      </c>
      <c r="I7396" t="s">
        <v>47</v>
      </c>
      <c r="K7396" s="10">
        <v>0</v>
      </c>
    </row>
    <row r="7397" spans="5:11" x14ac:dyDescent="0.55000000000000004">
      <c r="E7397" s="12" t="s">
        <v>25</v>
      </c>
      <c r="F7397" t="s">
        <v>52</v>
      </c>
      <c r="H7397" t="s">
        <v>62</v>
      </c>
      <c r="I7397" t="s">
        <v>48</v>
      </c>
      <c r="K7397" s="10">
        <v>0</v>
      </c>
    </row>
    <row r="7398" spans="5:11" x14ac:dyDescent="0.55000000000000004">
      <c r="E7398" s="12" t="s">
        <v>25</v>
      </c>
      <c r="F7398" t="s">
        <v>52</v>
      </c>
      <c r="H7398" t="s">
        <v>62</v>
      </c>
      <c r="I7398" t="s">
        <v>49</v>
      </c>
      <c r="K7398" s="10">
        <v>0</v>
      </c>
    </row>
    <row r="7399" spans="5:11" x14ac:dyDescent="0.55000000000000004">
      <c r="E7399" s="12" t="s">
        <v>25</v>
      </c>
      <c r="F7399" t="s">
        <v>52</v>
      </c>
      <c r="H7399" t="s">
        <v>62</v>
      </c>
      <c r="I7399" t="s">
        <v>50</v>
      </c>
      <c r="K7399" s="10">
        <v>0</v>
      </c>
    </row>
    <row r="7400" spans="5:11" x14ac:dyDescent="0.55000000000000004">
      <c r="E7400" s="12" t="s">
        <v>25</v>
      </c>
      <c r="F7400" t="s">
        <v>52</v>
      </c>
      <c r="H7400" t="s">
        <v>62</v>
      </c>
      <c r="I7400" t="s">
        <v>51</v>
      </c>
      <c r="K7400" s="10">
        <v>0</v>
      </c>
    </row>
    <row r="7401" spans="5:11" x14ac:dyDescent="0.55000000000000004">
      <c r="E7401" s="12" t="s">
        <v>25</v>
      </c>
      <c r="H7401" t="s">
        <v>61</v>
      </c>
      <c r="I7401" t="s">
        <v>9</v>
      </c>
      <c r="K7401" s="10">
        <v>0</v>
      </c>
    </row>
    <row r="7402" spans="5:11" x14ac:dyDescent="0.55000000000000004">
      <c r="E7402" s="12" t="s">
        <v>25</v>
      </c>
      <c r="H7402" t="s">
        <v>61</v>
      </c>
      <c r="I7402" t="s">
        <v>10</v>
      </c>
      <c r="K7402" s="10">
        <v>0</v>
      </c>
    </row>
    <row r="7403" spans="5:11" x14ac:dyDescent="0.55000000000000004">
      <c r="E7403" s="12" t="s">
        <v>25</v>
      </c>
      <c r="H7403" t="s">
        <v>61</v>
      </c>
      <c r="I7403" t="s">
        <v>11</v>
      </c>
      <c r="K7403" s="10">
        <v>0</v>
      </c>
    </row>
    <row r="7404" spans="5:11" x14ac:dyDescent="0.55000000000000004">
      <c r="E7404" s="12" t="s">
        <v>25</v>
      </c>
      <c r="H7404" t="s">
        <v>61</v>
      </c>
      <c r="I7404" t="s">
        <v>12</v>
      </c>
      <c r="K7404" s="10">
        <v>9.8752292502408703E-2</v>
      </c>
    </row>
    <row r="7405" spans="5:11" x14ac:dyDescent="0.55000000000000004">
      <c r="E7405" s="12" t="s">
        <v>25</v>
      </c>
      <c r="H7405" t="s">
        <v>61</v>
      </c>
      <c r="I7405" t="s">
        <v>13</v>
      </c>
      <c r="K7405" s="10">
        <v>0</v>
      </c>
    </row>
    <row r="7406" spans="5:11" x14ac:dyDescent="0.55000000000000004">
      <c r="E7406" s="12" t="s">
        <v>25</v>
      </c>
      <c r="H7406" t="s">
        <v>61</v>
      </c>
      <c r="I7406" t="s">
        <v>14</v>
      </c>
      <c r="K7406" s="10">
        <v>0</v>
      </c>
    </row>
    <row r="7407" spans="5:11" x14ac:dyDescent="0.55000000000000004">
      <c r="E7407" s="12" t="s">
        <v>25</v>
      </c>
      <c r="H7407" t="s">
        <v>61</v>
      </c>
      <c r="I7407" t="s">
        <v>15</v>
      </c>
      <c r="K7407" s="10">
        <v>2.4688073125602176E-2</v>
      </c>
    </row>
    <row r="7408" spans="5:11" x14ac:dyDescent="0.55000000000000004">
      <c r="E7408" s="12" t="s">
        <v>25</v>
      </c>
      <c r="H7408" t="s">
        <v>61</v>
      </c>
      <c r="I7408" t="s">
        <v>16</v>
      </c>
      <c r="K7408" s="10">
        <v>0.14698109602012868</v>
      </c>
    </row>
    <row r="7409" spans="5:11" x14ac:dyDescent="0.55000000000000004">
      <c r="E7409" s="12" t="s">
        <v>25</v>
      </c>
      <c r="H7409" t="s">
        <v>61</v>
      </c>
      <c r="I7409" t="s">
        <v>17</v>
      </c>
      <c r="K7409" s="10">
        <v>0.14698109602012868</v>
      </c>
    </row>
    <row r="7410" spans="5:11" x14ac:dyDescent="0.55000000000000004">
      <c r="E7410" s="12" t="s">
        <v>25</v>
      </c>
      <c r="H7410" t="s">
        <v>61</v>
      </c>
      <c r="I7410" t="s">
        <v>18</v>
      </c>
      <c r="K7410" s="10">
        <v>0</v>
      </c>
    </row>
    <row r="7411" spans="5:11" x14ac:dyDescent="0.55000000000000004">
      <c r="E7411" s="12" t="s">
        <v>25</v>
      </c>
      <c r="H7411" t="s">
        <v>61</v>
      </c>
      <c r="I7411" t="s">
        <v>19</v>
      </c>
      <c r="K7411" s="10">
        <v>0.20251418417062353</v>
      </c>
    </row>
    <row r="7412" spans="5:11" x14ac:dyDescent="0.55000000000000004">
      <c r="E7412" s="12" t="s">
        <v>25</v>
      </c>
      <c r="H7412" t="s">
        <v>61</v>
      </c>
      <c r="I7412" t="s">
        <v>20</v>
      </c>
      <c r="K7412" s="10">
        <v>0.12061944429727633</v>
      </c>
    </row>
    <row r="7413" spans="5:11" x14ac:dyDescent="0.55000000000000004">
      <c r="E7413" s="12" t="s">
        <v>25</v>
      </c>
      <c r="H7413" t="s">
        <v>61</v>
      </c>
      <c r="I7413" t="s">
        <v>21</v>
      </c>
      <c r="K7413" s="10">
        <v>0.25946381386383188</v>
      </c>
    </row>
    <row r="7414" spans="5:11" x14ac:dyDescent="0.55000000000000004">
      <c r="E7414" s="12" t="s">
        <v>25</v>
      </c>
      <c r="H7414" t="s">
        <v>61</v>
      </c>
      <c r="I7414" t="s">
        <v>40</v>
      </c>
      <c r="K7414" s="10">
        <v>0</v>
      </c>
    </row>
    <row r="7415" spans="5:11" x14ac:dyDescent="0.55000000000000004">
      <c r="E7415" s="12" t="s">
        <v>25</v>
      </c>
      <c r="H7415" t="s">
        <v>61</v>
      </c>
      <c r="I7415" t="s">
        <v>41</v>
      </c>
      <c r="K7415" s="10">
        <v>0</v>
      </c>
    </row>
    <row r="7416" spans="5:11" x14ac:dyDescent="0.55000000000000004">
      <c r="E7416" s="12" t="s">
        <v>25</v>
      </c>
      <c r="H7416" t="s">
        <v>61</v>
      </c>
      <c r="I7416" t="s">
        <v>42</v>
      </c>
      <c r="K7416" s="10">
        <v>0</v>
      </c>
    </row>
    <row r="7417" spans="5:11" x14ac:dyDescent="0.55000000000000004">
      <c r="E7417" s="12" t="s">
        <v>25</v>
      </c>
      <c r="H7417" t="s">
        <v>61</v>
      </c>
      <c r="I7417" t="s">
        <v>43</v>
      </c>
      <c r="K7417" s="10">
        <v>0</v>
      </c>
    </row>
    <row r="7418" spans="5:11" x14ac:dyDescent="0.55000000000000004">
      <c r="E7418" s="12" t="s">
        <v>25</v>
      </c>
      <c r="H7418" t="s">
        <v>61</v>
      </c>
      <c r="I7418" t="s">
        <v>44</v>
      </c>
      <c r="K7418" s="10">
        <v>0</v>
      </c>
    </row>
    <row r="7419" spans="5:11" x14ac:dyDescent="0.55000000000000004">
      <c r="E7419" s="12" t="s">
        <v>25</v>
      </c>
      <c r="H7419" t="s">
        <v>61</v>
      </c>
      <c r="I7419" t="s">
        <v>45</v>
      </c>
      <c r="K7419" s="10">
        <v>0</v>
      </c>
    </row>
    <row r="7420" spans="5:11" x14ac:dyDescent="0.55000000000000004">
      <c r="E7420" s="12" t="s">
        <v>25</v>
      </c>
      <c r="H7420" t="s">
        <v>61</v>
      </c>
      <c r="I7420" t="s">
        <v>46</v>
      </c>
      <c r="K7420" s="10">
        <v>0</v>
      </c>
    </row>
    <row r="7421" spans="5:11" x14ac:dyDescent="0.55000000000000004">
      <c r="E7421" s="12" t="s">
        <v>25</v>
      </c>
      <c r="H7421" t="s">
        <v>61</v>
      </c>
      <c r="I7421" t="s">
        <v>47</v>
      </c>
      <c r="K7421" s="10">
        <v>0</v>
      </c>
    </row>
    <row r="7422" spans="5:11" x14ac:dyDescent="0.55000000000000004">
      <c r="E7422" s="12" t="s">
        <v>25</v>
      </c>
      <c r="H7422" t="s">
        <v>61</v>
      </c>
      <c r="I7422" t="s">
        <v>48</v>
      </c>
      <c r="K7422" s="10">
        <v>0</v>
      </c>
    </row>
    <row r="7423" spans="5:11" x14ac:dyDescent="0.55000000000000004">
      <c r="E7423" s="12" t="s">
        <v>25</v>
      </c>
      <c r="H7423" t="s">
        <v>61</v>
      </c>
      <c r="I7423" t="s">
        <v>49</v>
      </c>
      <c r="K7423" s="10">
        <v>0</v>
      </c>
    </row>
    <row r="7424" spans="5:11" x14ac:dyDescent="0.55000000000000004">
      <c r="E7424" s="12" t="s">
        <v>25</v>
      </c>
      <c r="H7424" t="s">
        <v>61</v>
      </c>
      <c r="I7424" t="s">
        <v>50</v>
      </c>
      <c r="K7424" s="10">
        <v>0</v>
      </c>
    </row>
    <row r="7425" spans="5:11" x14ac:dyDescent="0.55000000000000004">
      <c r="E7425" s="12" t="s">
        <v>25</v>
      </c>
      <c r="H7425" t="s">
        <v>61</v>
      </c>
      <c r="I7425" t="s">
        <v>51</v>
      </c>
      <c r="K7425" s="10">
        <v>0</v>
      </c>
    </row>
    <row r="7426" spans="5:11" x14ac:dyDescent="0.55000000000000004">
      <c r="E7426" s="12" t="s">
        <v>25</v>
      </c>
      <c r="H7426" t="s">
        <v>60</v>
      </c>
      <c r="I7426" t="s">
        <v>9</v>
      </c>
      <c r="K7426" s="10">
        <v>1.7135770746331713E-2</v>
      </c>
    </row>
    <row r="7427" spans="5:11" x14ac:dyDescent="0.55000000000000004">
      <c r="E7427" s="12" t="s">
        <v>25</v>
      </c>
      <c r="H7427" t="s">
        <v>60</v>
      </c>
      <c r="I7427" t="s">
        <v>10</v>
      </c>
      <c r="K7427" s="10">
        <v>2.7170883847249017E-2</v>
      </c>
    </row>
    <row r="7428" spans="5:11" x14ac:dyDescent="0.55000000000000004">
      <c r="E7428" s="12" t="s">
        <v>25</v>
      </c>
      <c r="H7428" t="s">
        <v>60</v>
      </c>
      <c r="I7428" t="s">
        <v>11</v>
      </c>
      <c r="K7428" s="10">
        <v>0.11711556634292569</v>
      </c>
    </row>
    <row r="7429" spans="5:11" x14ac:dyDescent="0.55000000000000004">
      <c r="E7429" s="12" t="s">
        <v>25</v>
      </c>
      <c r="H7429" t="s">
        <v>60</v>
      </c>
      <c r="I7429" t="s">
        <v>12</v>
      </c>
      <c r="K7429" s="10">
        <v>9.8104548408639566E-2</v>
      </c>
    </row>
    <row r="7430" spans="5:11" x14ac:dyDescent="0.55000000000000004">
      <c r="E7430" s="12" t="s">
        <v>25</v>
      </c>
      <c r="H7430" t="s">
        <v>60</v>
      </c>
      <c r="I7430" t="s">
        <v>13</v>
      </c>
      <c r="K7430" s="10">
        <v>8.3525309604506243E-2</v>
      </c>
    </row>
    <row r="7431" spans="5:11" x14ac:dyDescent="0.55000000000000004">
      <c r="E7431" s="12" t="s">
        <v>25</v>
      </c>
      <c r="H7431" t="s">
        <v>60</v>
      </c>
      <c r="I7431" t="s">
        <v>14</v>
      </c>
      <c r="K7431" s="10">
        <v>7.2990050974993281E-2</v>
      </c>
    </row>
    <row r="7432" spans="5:11" x14ac:dyDescent="0.55000000000000004">
      <c r="E7432" s="12" t="s">
        <v>25</v>
      </c>
      <c r="H7432" t="s">
        <v>60</v>
      </c>
      <c r="I7432" t="s">
        <v>15</v>
      </c>
      <c r="K7432" s="10">
        <v>8.4743307200802143E-2</v>
      </c>
    </row>
    <row r="7433" spans="5:11" x14ac:dyDescent="0.55000000000000004">
      <c r="E7433" s="12" t="s">
        <v>25</v>
      </c>
      <c r="H7433" t="s">
        <v>60</v>
      </c>
      <c r="I7433" t="s">
        <v>16</v>
      </c>
      <c r="K7433" s="10">
        <v>9.5265814970601506E-2</v>
      </c>
    </row>
    <row r="7434" spans="5:11" x14ac:dyDescent="0.55000000000000004">
      <c r="E7434" s="12" t="s">
        <v>25</v>
      </c>
      <c r="H7434" t="s">
        <v>60</v>
      </c>
      <c r="I7434" t="s">
        <v>17</v>
      </c>
      <c r="K7434" s="10">
        <v>5.6134643496803922E-2</v>
      </c>
    </row>
    <row r="7435" spans="5:11" x14ac:dyDescent="0.55000000000000004">
      <c r="E7435" s="12" t="s">
        <v>25</v>
      </c>
      <c r="H7435" t="s">
        <v>60</v>
      </c>
      <c r="I7435" t="s">
        <v>18</v>
      </c>
      <c r="K7435" s="10">
        <v>8.4991594066512285E-2</v>
      </c>
    </row>
    <row r="7436" spans="5:11" x14ac:dyDescent="0.55000000000000004">
      <c r="E7436" s="12" t="s">
        <v>25</v>
      </c>
      <c r="H7436" t="s">
        <v>60</v>
      </c>
      <c r="I7436" t="s">
        <v>19</v>
      </c>
      <c r="K7436" s="10">
        <v>5.3702135569748871E-2</v>
      </c>
    </row>
    <row r="7437" spans="5:11" x14ac:dyDescent="0.55000000000000004">
      <c r="E7437" s="12" t="s">
        <v>25</v>
      </c>
      <c r="H7437" t="s">
        <v>60</v>
      </c>
      <c r="I7437" t="s">
        <v>20</v>
      </c>
      <c r="K7437" s="10">
        <v>0.17876328280523959</v>
      </c>
    </row>
    <row r="7438" spans="5:11" x14ac:dyDescent="0.55000000000000004">
      <c r="E7438" s="12" t="s">
        <v>25</v>
      </c>
      <c r="H7438" t="s">
        <v>60</v>
      </c>
      <c r="I7438" t="s">
        <v>21</v>
      </c>
      <c r="K7438" s="10">
        <v>3.0357091965646177E-2</v>
      </c>
    </row>
    <row r="7439" spans="5:11" x14ac:dyDescent="0.55000000000000004">
      <c r="E7439" s="12" t="s">
        <v>25</v>
      </c>
      <c r="H7439" t="s">
        <v>60</v>
      </c>
      <c r="I7439" t="s">
        <v>40</v>
      </c>
      <c r="K7439" s="10">
        <v>0</v>
      </c>
    </row>
    <row r="7440" spans="5:11" x14ac:dyDescent="0.55000000000000004">
      <c r="E7440" s="12" t="s">
        <v>25</v>
      </c>
      <c r="H7440" t="s">
        <v>60</v>
      </c>
      <c r="I7440" t="s">
        <v>41</v>
      </c>
      <c r="K7440" s="10">
        <v>0</v>
      </c>
    </row>
    <row r="7441" spans="5:11" x14ac:dyDescent="0.55000000000000004">
      <c r="E7441" s="12" t="s">
        <v>25</v>
      </c>
      <c r="H7441" t="s">
        <v>60</v>
      </c>
      <c r="I7441" t="s">
        <v>42</v>
      </c>
      <c r="K7441" s="10">
        <v>0</v>
      </c>
    </row>
    <row r="7442" spans="5:11" x14ac:dyDescent="0.55000000000000004">
      <c r="E7442" s="12" t="s">
        <v>25</v>
      </c>
      <c r="H7442" t="s">
        <v>60</v>
      </c>
      <c r="I7442" t="s">
        <v>43</v>
      </c>
      <c r="K7442" s="10">
        <v>0</v>
      </c>
    </row>
    <row r="7443" spans="5:11" x14ac:dyDescent="0.55000000000000004">
      <c r="E7443" s="12" t="s">
        <v>25</v>
      </c>
      <c r="H7443" t="s">
        <v>60</v>
      </c>
      <c r="I7443" t="s">
        <v>44</v>
      </c>
      <c r="K7443" s="10">
        <v>0</v>
      </c>
    </row>
    <row r="7444" spans="5:11" x14ac:dyDescent="0.55000000000000004">
      <c r="E7444" s="12" t="s">
        <v>25</v>
      </c>
      <c r="H7444" t="s">
        <v>60</v>
      </c>
      <c r="I7444" t="s">
        <v>45</v>
      </c>
      <c r="K7444" s="10">
        <v>0</v>
      </c>
    </row>
    <row r="7445" spans="5:11" x14ac:dyDescent="0.55000000000000004">
      <c r="E7445" s="12" t="s">
        <v>25</v>
      </c>
      <c r="H7445" t="s">
        <v>60</v>
      </c>
      <c r="I7445" t="s">
        <v>46</v>
      </c>
      <c r="K7445" s="10">
        <v>0</v>
      </c>
    </row>
    <row r="7446" spans="5:11" x14ac:dyDescent="0.55000000000000004">
      <c r="E7446" s="12" t="s">
        <v>25</v>
      </c>
      <c r="H7446" t="s">
        <v>60</v>
      </c>
      <c r="I7446" t="s">
        <v>47</v>
      </c>
      <c r="K7446" s="10">
        <v>0</v>
      </c>
    </row>
    <row r="7447" spans="5:11" x14ac:dyDescent="0.55000000000000004">
      <c r="E7447" s="12" t="s">
        <v>25</v>
      </c>
      <c r="H7447" t="s">
        <v>60</v>
      </c>
      <c r="I7447" t="s">
        <v>48</v>
      </c>
      <c r="K7447" s="10">
        <v>0</v>
      </c>
    </row>
    <row r="7448" spans="5:11" x14ac:dyDescent="0.55000000000000004">
      <c r="E7448" s="12" t="s">
        <v>25</v>
      </c>
      <c r="H7448" t="s">
        <v>60</v>
      </c>
      <c r="I7448" t="s">
        <v>49</v>
      </c>
      <c r="K7448" s="10">
        <v>0</v>
      </c>
    </row>
    <row r="7449" spans="5:11" x14ac:dyDescent="0.55000000000000004">
      <c r="E7449" s="12" t="s">
        <v>25</v>
      </c>
      <c r="H7449" t="s">
        <v>60</v>
      </c>
      <c r="I7449" t="s">
        <v>50</v>
      </c>
      <c r="K7449" s="10">
        <v>0</v>
      </c>
    </row>
    <row r="7450" spans="5:11" x14ac:dyDescent="0.55000000000000004">
      <c r="E7450" s="12" t="s">
        <v>25</v>
      </c>
      <c r="H7450" t="s">
        <v>60</v>
      </c>
      <c r="I7450" t="s">
        <v>51</v>
      </c>
      <c r="K7450" s="10">
        <v>0</v>
      </c>
    </row>
    <row r="7451" spans="5:11" x14ac:dyDescent="0.55000000000000004">
      <c r="E7451" s="12" t="s">
        <v>25</v>
      </c>
      <c r="H7451" t="s">
        <v>62</v>
      </c>
      <c r="I7451" t="s">
        <v>9</v>
      </c>
      <c r="K7451" s="10">
        <v>0</v>
      </c>
    </row>
    <row r="7452" spans="5:11" x14ac:dyDescent="0.55000000000000004">
      <c r="E7452" s="12" t="s">
        <v>25</v>
      </c>
      <c r="H7452" t="s">
        <v>62</v>
      </c>
      <c r="I7452" t="s">
        <v>10</v>
      </c>
      <c r="K7452" s="10">
        <v>0</v>
      </c>
    </row>
    <row r="7453" spans="5:11" x14ac:dyDescent="0.55000000000000004">
      <c r="E7453" s="12" t="s">
        <v>25</v>
      </c>
      <c r="H7453" t="s">
        <v>62</v>
      </c>
      <c r="I7453" t="s">
        <v>11</v>
      </c>
      <c r="K7453" s="10">
        <v>0</v>
      </c>
    </row>
    <row r="7454" spans="5:11" x14ac:dyDescent="0.55000000000000004">
      <c r="E7454" s="12" t="s">
        <v>25</v>
      </c>
      <c r="H7454" t="s">
        <v>62</v>
      </c>
      <c r="I7454" t="s">
        <v>12</v>
      </c>
      <c r="K7454" s="10">
        <v>0</v>
      </c>
    </row>
    <row r="7455" spans="5:11" x14ac:dyDescent="0.55000000000000004">
      <c r="E7455" s="12" t="s">
        <v>25</v>
      </c>
      <c r="H7455" t="s">
        <v>62</v>
      </c>
      <c r="I7455" t="s">
        <v>13</v>
      </c>
      <c r="K7455" s="10">
        <v>0</v>
      </c>
    </row>
    <row r="7456" spans="5:11" x14ac:dyDescent="0.55000000000000004">
      <c r="E7456" s="12" t="s">
        <v>25</v>
      </c>
      <c r="H7456" t="s">
        <v>62</v>
      </c>
      <c r="I7456" t="s">
        <v>14</v>
      </c>
      <c r="K7456" s="10">
        <v>0</v>
      </c>
    </row>
    <row r="7457" spans="5:11" x14ac:dyDescent="0.55000000000000004">
      <c r="E7457" s="12" t="s">
        <v>25</v>
      </c>
      <c r="H7457" t="s">
        <v>62</v>
      </c>
      <c r="I7457" t="s">
        <v>15</v>
      </c>
      <c r="K7457" s="10">
        <v>0</v>
      </c>
    </row>
    <row r="7458" spans="5:11" x14ac:dyDescent="0.55000000000000004">
      <c r="E7458" s="12" t="s">
        <v>25</v>
      </c>
      <c r="H7458" t="s">
        <v>62</v>
      </c>
      <c r="I7458" t="s">
        <v>16</v>
      </c>
      <c r="K7458" s="10">
        <v>0</v>
      </c>
    </row>
    <row r="7459" spans="5:11" x14ac:dyDescent="0.55000000000000004">
      <c r="E7459" s="12" t="s">
        <v>25</v>
      </c>
      <c r="H7459" t="s">
        <v>62</v>
      </c>
      <c r="I7459" t="s">
        <v>17</v>
      </c>
      <c r="K7459" s="10">
        <v>5.4263543655746413E-2</v>
      </c>
    </row>
    <row r="7460" spans="5:11" x14ac:dyDescent="0.55000000000000004">
      <c r="E7460" s="12" t="s">
        <v>25</v>
      </c>
      <c r="H7460" t="s">
        <v>62</v>
      </c>
      <c r="I7460" t="s">
        <v>18</v>
      </c>
      <c r="K7460" s="10">
        <v>0</v>
      </c>
    </row>
    <row r="7461" spans="5:11" x14ac:dyDescent="0.55000000000000004">
      <c r="E7461" s="12" t="s">
        <v>25</v>
      </c>
      <c r="H7461" t="s">
        <v>62</v>
      </c>
      <c r="I7461" t="s">
        <v>19</v>
      </c>
      <c r="K7461" s="10">
        <v>0.3633480808911505</v>
      </c>
    </row>
    <row r="7462" spans="5:11" x14ac:dyDescent="0.55000000000000004">
      <c r="E7462" s="12" t="s">
        <v>25</v>
      </c>
      <c r="H7462" t="s">
        <v>62</v>
      </c>
      <c r="I7462" t="s">
        <v>20</v>
      </c>
      <c r="K7462" s="10">
        <v>0.2878090267472363</v>
      </c>
    </row>
    <row r="7463" spans="5:11" x14ac:dyDescent="0.55000000000000004">
      <c r="E7463" s="12" t="s">
        <v>25</v>
      </c>
      <c r="H7463" t="s">
        <v>62</v>
      </c>
      <c r="I7463" t="s">
        <v>21</v>
      </c>
      <c r="K7463" s="10">
        <v>0.29457934870586677</v>
      </c>
    </row>
    <row r="7464" spans="5:11" x14ac:dyDescent="0.55000000000000004">
      <c r="E7464" s="12" t="s">
        <v>25</v>
      </c>
      <c r="H7464" t="s">
        <v>62</v>
      </c>
      <c r="I7464" t="s">
        <v>40</v>
      </c>
      <c r="K7464" s="10">
        <v>0</v>
      </c>
    </row>
    <row r="7465" spans="5:11" x14ac:dyDescent="0.55000000000000004">
      <c r="E7465" s="12" t="s">
        <v>25</v>
      </c>
      <c r="H7465" t="s">
        <v>62</v>
      </c>
      <c r="I7465" t="s">
        <v>41</v>
      </c>
      <c r="K7465" s="10">
        <v>0</v>
      </c>
    </row>
    <row r="7466" spans="5:11" x14ac:dyDescent="0.55000000000000004">
      <c r="E7466" s="12" t="s">
        <v>25</v>
      </c>
      <c r="H7466" t="s">
        <v>62</v>
      </c>
      <c r="I7466" t="s">
        <v>42</v>
      </c>
      <c r="K7466" s="10">
        <v>0</v>
      </c>
    </row>
    <row r="7467" spans="5:11" x14ac:dyDescent="0.55000000000000004">
      <c r="E7467" s="12" t="s">
        <v>25</v>
      </c>
      <c r="H7467" t="s">
        <v>62</v>
      </c>
      <c r="I7467" t="s">
        <v>43</v>
      </c>
      <c r="K7467" s="10">
        <v>0</v>
      </c>
    </row>
    <row r="7468" spans="5:11" x14ac:dyDescent="0.55000000000000004">
      <c r="E7468" s="12" t="s">
        <v>25</v>
      </c>
      <c r="H7468" t="s">
        <v>62</v>
      </c>
      <c r="I7468" t="s">
        <v>44</v>
      </c>
      <c r="K7468" s="10">
        <v>0</v>
      </c>
    </row>
    <row r="7469" spans="5:11" x14ac:dyDescent="0.55000000000000004">
      <c r="E7469" s="12" t="s">
        <v>25</v>
      </c>
      <c r="H7469" t="s">
        <v>62</v>
      </c>
      <c r="I7469" t="s">
        <v>45</v>
      </c>
      <c r="K7469" s="10">
        <v>0</v>
      </c>
    </row>
    <row r="7470" spans="5:11" x14ac:dyDescent="0.55000000000000004">
      <c r="E7470" s="12" t="s">
        <v>25</v>
      </c>
      <c r="H7470" t="s">
        <v>62</v>
      </c>
      <c r="I7470" t="s">
        <v>46</v>
      </c>
      <c r="K7470" s="10">
        <v>0</v>
      </c>
    </row>
    <row r="7471" spans="5:11" x14ac:dyDescent="0.55000000000000004">
      <c r="E7471" s="12" t="s">
        <v>25</v>
      </c>
      <c r="H7471" t="s">
        <v>62</v>
      </c>
      <c r="I7471" t="s">
        <v>47</v>
      </c>
      <c r="K7471" s="10">
        <v>0</v>
      </c>
    </row>
    <row r="7472" spans="5:11" x14ac:dyDescent="0.55000000000000004">
      <c r="E7472" s="12" t="s">
        <v>25</v>
      </c>
      <c r="H7472" t="s">
        <v>62</v>
      </c>
      <c r="I7472" t="s">
        <v>48</v>
      </c>
      <c r="K7472" s="10">
        <v>0</v>
      </c>
    </row>
    <row r="7473" spans="5:11" x14ac:dyDescent="0.55000000000000004">
      <c r="E7473" s="12" t="s">
        <v>25</v>
      </c>
      <c r="H7473" t="s">
        <v>62</v>
      </c>
      <c r="I7473" t="s">
        <v>49</v>
      </c>
      <c r="K7473" s="10">
        <v>0</v>
      </c>
    </row>
    <row r="7474" spans="5:11" x14ac:dyDescent="0.55000000000000004">
      <c r="E7474" s="12" t="s">
        <v>25</v>
      </c>
      <c r="H7474" t="s">
        <v>62</v>
      </c>
      <c r="I7474" t="s">
        <v>50</v>
      </c>
      <c r="K7474" s="10">
        <v>0</v>
      </c>
    </row>
    <row r="7475" spans="5:11" x14ac:dyDescent="0.55000000000000004">
      <c r="E7475" s="12" t="s">
        <v>25</v>
      </c>
      <c r="H7475" t="s">
        <v>62</v>
      </c>
      <c r="I7475" t="s">
        <v>51</v>
      </c>
      <c r="K7475" s="10">
        <v>0</v>
      </c>
    </row>
    <row r="7476" spans="5:11" x14ac:dyDescent="0.55000000000000004">
      <c r="E7476" s="12" t="s">
        <v>26</v>
      </c>
      <c r="F7476" t="s">
        <v>56</v>
      </c>
      <c r="H7476" t="s">
        <v>61</v>
      </c>
      <c r="I7476" t="s">
        <v>9</v>
      </c>
      <c r="K7476" s="10">
        <v>3.0814399337944755E-2</v>
      </c>
    </row>
    <row r="7477" spans="5:11" x14ac:dyDescent="0.55000000000000004">
      <c r="E7477" s="12" t="s">
        <v>26</v>
      </c>
      <c r="F7477" t="s">
        <v>56</v>
      </c>
      <c r="H7477" t="s">
        <v>61</v>
      </c>
      <c r="I7477" t="s">
        <v>10</v>
      </c>
      <c r="K7477" s="10">
        <v>0.13710336957868297</v>
      </c>
    </row>
    <row r="7478" spans="5:11" x14ac:dyDescent="0.55000000000000004">
      <c r="E7478" s="12" t="s">
        <v>26</v>
      </c>
      <c r="F7478" t="s">
        <v>56</v>
      </c>
      <c r="H7478" t="s">
        <v>61</v>
      </c>
      <c r="I7478" t="s">
        <v>11</v>
      </c>
      <c r="K7478" s="10">
        <v>8.0798254753541035E-2</v>
      </c>
    </row>
    <row r="7479" spans="5:11" x14ac:dyDescent="0.55000000000000004">
      <c r="E7479" s="12" t="s">
        <v>26</v>
      </c>
      <c r="F7479" t="s">
        <v>56</v>
      </c>
      <c r="H7479" t="s">
        <v>61</v>
      </c>
      <c r="I7479" t="s">
        <v>12</v>
      </c>
      <c r="K7479" s="10">
        <v>9.0705887468843754E-2</v>
      </c>
    </row>
    <row r="7480" spans="5:11" x14ac:dyDescent="0.55000000000000004">
      <c r="E7480" s="12" t="s">
        <v>26</v>
      </c>
      <c r="F7480" t="s">
        <v>56</v>
      </c>
      <c r="H7480" t="s">
        <v>61</v>
      </c>
      <c r="I7480" t="s">
        <v>13</v>
      </c>
      <c r="K7480" s="10">
        <v>1.5233707730964774E-2</v>
      </c>
    </row>
    <row r="7481" spans="5:11" x14ac:dyDescent="0.55000000000000004">
      <c r="E7481" s="12" t="s">
        <v>26</v>
      </c>
      <c r="F7481" t="s">
        <v>56</v>
      </c>
      <c r="H7481" t="s">
        <v>61</v>
      </c>
      <c r="I7481" t="s">
        <v>14</v>
      </c>
      <c r="K7481" s="10">
        <v>0.19368657129836825</v>
      </c>
    </row>
    <row r="7482" spans="5:11" x14ac:dyDescent="0.55000000000000004">
      <c r="E7482" s="12" t="s">
        <v>26</v>
      </c>
      <c r="F7482" t="s">
        <v>56</v>
      </c>
      <c r="H7482" t="s">
        <v>61</v>
      </c>
      <c r="I7482" t="s">
        <v>15</v>
      </c>
      <c r="K7482" s="10">
        <v>6.3785141064832365E-2</v>
      </c>
    </row>
    <row r="7483" spans="5:11" x14ac:dyDescent="0.55000000000000004">
      <c r="E7483" s="12" t="s">
        <v>26</v>
      </c>
      <c r="F7483" t="s">
        <v>56</v>
      </c>
      <c r="H7483" t="s">
        <v>61</v>
      </c>
      <c r="I7483" t="s">
        <v>16</v>
      </c>
      <c r="K7483" s="10">
        <v>0.10390722061926574</v>
      </c>
    </row>
    <row r="7484" spans="5:11" x14ac:dyDescent="0.55000000000000004">
      <c r="E7484" s="12" t="s">
        <v>26</v>
      </c>
      <c r="F7484" t="s">
        <v>56</v>
      </c>
      <c r="H7484" t="s">
        <v>61</v>
      </c>
      <c r="I7484" t="s">
        <v>17</v>
      </c>
      <c r="K7484" s="10">
        <v>4.6177246859215926E-2</v>
      </c>
    </row>
    <row r="7485" spans="5:11" x14ac:dyDescent="0.55000000000000004">
      <c r="E7485" s="12" t="s">
        <v>26</v>
      </c>
      <c r="F7485" t="s">
        <v>56</v>
      </c>
      <c r="H7485" t="s">
        <v>61</v>
      </c>
      <c r="I7485" t="s">
        <v>18</v>
      </c>
      <c r="K7485" s="10">
        <v>1.0491156183696641E-2</v>
      </c>
    </row>
    <row r="7486" spans="5:11" x14ac:dyDescent="0.55000000000000004">
      <c r="E7486" s="12" t="s">
        <v>26</v>
      </c>
      <c r="F7486" t="s">
        <v>56</v>
      </c>
      <c r="H7486" t="s">
        <v>61</v>
      </c>
      <c r="I7486" t="s">
        <v>19</v>
      </c>
      <c r="K7486" s="10">
        <v>2.5976805154816436E-2</v>
      </c>
    </row>
    <row r="7487" spans="5:11" x14ac:dyDescent="0.55000000000000004">
      <c r="E7487" s="12" t="s">
        <v>26</v>
      </c>
      <c r="F7487" t="s">
        <v>56</v>
      </c>
      <c r="H7487" t="s">
        <v>61</v>
      </c>
      <c r="I7487" t="s">
        <v>20</v>
      </c>
      <c r="K7487" s="10">
        <v>3.5068686959002185E-2</v>
      </c>
    </row>
    <row r="7488" spans="5:11" x14ac:dyDescent="0.55000000000000004">
      <c r="E7488" s="12" t="s">
        <v>26</v>
      </c>
      <c r="F7488" t="s">
        <v>56</v>
      </c>
      <c r="H7488" t="s">
        <v>61</v>
      </c>
      <c r="I7488" t="s">
        <v>21</v>
      </c>
      <c r="K7488" s="10">
        <v>0.16625155299082495</v>
      </c>
    </row>
    <row r="7489" spans="5:11" x14ac:dyDescent="0.55000000000000004">
      <c r="E7489" s="12" t="s">
        <v>26</v>
      </c>
      <c r="F7489" t="s">
        <v>56</v>
      </c>
      <c r="H7489" t="s">
        <v>61</v>
      </c>
      <c r="I7489" t="s">
        <v>40</v>
      </c>
      <c r="K7489" s="10">
        <v>0</v>
      </c>
    </row>
    <row r="7490" spans="5:11" x14ac:dyDescent="0.55000000000000004">
      <c r="E7490" s="12" t="s">
        <v>26</v>
      </c>
      <c r="F7490" t="s">
        <v>56</v>
      </c>
      <c r="H7490" t="s">
        <v>61</v>
      </c>
      <c r="I7490" t="s">
        <v>41</v>
      </c>
      <c r="K7490" s="10">
        <v>0</v>
      </c>
    </row>
    <row r="7491" spans="5:11" x14ac:dyDescent="0.55000000000000004">
      <c r="E7491" s="12" t="s">
        <v>26</v>
      </c>
      <c r="F7491" t="s">
        <v>56</v>
      </c>
      <c r="H7491" t="s">
        <v>61</v>
      </c>
      <c r="I7491" t="s">
        <v>42</v>
      </c>
      <c r="K7491" s="10">
        <v>0</v>
      </c>
    </row>
    <row r="7492" spans="5:11" x14ac:dyDescent="0.55000000000000004">
      <c r="E7492" s="12" t="s">
        <v>26</v>
      </c>
      <c r="F7492" t="s">
        <v>56</v>
      </c>
      <c r="H7492" t="s">
        <v>61</v>
      </c>
      <c r="I7492" t="s">
        <v>43</v>
      </c>
      <c r="K7492" s="10">
        <v>0</v>
      </c>
    </row>
    <row r="7493" spans="5:11" x14ac:dyDescent="0.55000000000000004">
      <c r="E7493" s="12" t="s">
        <v>26</v>
      </c>
      <c r="F7493" t="s">
        <v>56</v>
      </c>
      <c r="H7493" t="s">
        <v>61</v>
      </c>
      <c r="I7493" t="s">
        <v>44</v>
      </c>
      <c r="K7493" s="10">
        <v>0</v>
      </c>
    </row>
    <row r="7494" spans="5:11" x14ac:dyDescent="0.55000000000000004">
      <c r="E7494" s="12" t="s">
        <v>26</v>
      </c>
      <c r="F7494" t="s">
        <v>56</v>
      </c>
      <c r="H7494" t="s">
        <v>61</v>
      </c>
      <c r="I7494" t="s">
        <v>45</v>
      </c>
      <c r="K7494" s="10">
        <v>0</v>
      </c>
    </row>
    <row r="7495" spans="5:11" x14ac:dyDescent="0.55000000000000004">
      <c r="E7495" s="12" t="s">
        <v>26</v>
      </c>
      <c r="F7495" t="s">
        <v>56</v>
      </c>
      <c r="H7495" t="s">
        <v>61</v>
      </c>
      <c r="I7495" t="s">
        <v>46</v>
      </c>
      <c r="K7495" s="10">
        <v>0</v>
      </c>
    </row>
    <row r="7496" spans="5:11" x14ac:dyDescent="0.55000000000000004">
      <c r="E7496" s="12" t="s">
        <v>26</v>
      </c>
      <c r="F7496" t="s">
        <v>56</v>
      </c>
      <c r="H7496" t="s">
        <v>61</v>
      </c>
      <c r="I7496" t="s">
        <v>47</v>
      </c>
      <c r="K7496" s="10">
        <v>0</v>
      </c>
    </row>
    <row r="7497" spans="5:11" x14ac:dyDescent="0.55000000000000004">
      <c r="E7497" s="12" t="s">
        <v>26</v>
      </c>
      <c r="F7497" t="s">
        <v>56</v>
      </c>
      <c r="H7497" t="s">
        <v>61</v>
      </c>
      <c r="I7497" t="s">
        <v>48</v>
      </c>
      <c r="K7497" s="10">
        <v>0</v>
      </c>
    </row>
    <row r="7498" spans="5:11" x14ac:dyDescent="0.55000000000000004">
      <c r="E7498" s="12" t="s">
        <v>26</v>
      </c>
      <c r="F7498" t="s">
        <v>56</v>
      </c>
      <c r="H7498" t="s">
        <v>61</v>
      </c>
      <c r="I7498" t="s">
        <v>49</v>
      </c>
      <c r="K7498" s="10">
        <v>0</v>
      </c>
    </row>
    <row r="7499" spans="5:11" x14ac:dyDescent="0.55000000000000004">
      <c r="E7499" s="12" t="s">
        <v>26</v>
      </c>
      <c r="F7499" t="s">
        <v>56</v>
      </c>
      <c r="H7499" t="s">
        <v>61</v>
      </c>
      <c r="I7499" t="s">
        <v>50</v>
      </c>
      <c r="K7499" s="10">
        <v>0</v>
      </c>
    </row>
    <row r="7500" spans="5:11" x14ac:dyDescent="0.55000000000000004">
      <c r="E7500" s="12" t="s">
        <v>26</v>
      </c>
      <c r="F7500" t="s">
        <v>56</v>
      </c>
      <c r="H7500" t="s">
        <v>61</v>
      </c>
      <c r="I7500" t="s">
        <v>51</v>
      </c>
      <c r="K7500" s="10">
        <v>0</v>
      </c>
    </row>
    <row r="7501" spans="5:11" x14ac:dyDescent="0.55000000000000004">
      <c r="E7501" s="12" t="s">
        <v>26</v>
      </c>
      <c r="F7501" t="s">
        <v>56</v>
      </c>
      <c r="H7501" t="s">
        <v>60</v>
      </c>
      <c r="I7501" t="s">
        <v>9</v>
      </c>
      <c r="K7501" s="10">
        <v>6.8641407677806614E-3</v>
      </c>
    </row>
    <row r="7502" spans="5:11" x14ac:dyDescent="0.55000000000000004">
      <c r="E7502" s="12" t="s">
        <v>26</v>
      </c>
      <c r="F7502" t="s">
        <v>56</v>
      </c>
      <c r="H7502" t="s">
        <v>60</v>
      </c>
      <c r="I7502" t="s">
        <v>10</v>
      </c>
      <c r="K7502" s="10">
        <v>2.4222755488009041E-2</v>
      </c>
    </row>
    <row r="7503" spans="5:11" x14ac:dyDescent="0.55000000000000004">
      <c r="E7503" s="12" t="s">
        <v>26</v>
      </c>
      <c r="F7503" t="s">
        <v>56</v>
      </c>
      <c r="H7503" t="s">
        <v>60</v>
      </c>
      <c r="I7503" t="s">
        <v>11</v>
      </c>
      <c r="K7503" s="10">
        <v>0.11473888250917283</v>
      </c>
    </row>
    <row r="7504" spans="5:11" x14ac:dyDescent="0.55000000000000004">
      <c r="E7504" s="12" t="s">
        <v>26</v>
      </c>
      <c r="F7504" t="s">
        <v>56</v>
      </c>
      <c r="H7504" t="s">
        <v>60</v>
      </c>
      <c r="I7504" t="s">
        <v>12</v>
      </c>
      <c r="K7504" s="10">
        <v>0.11324966371460687</v>
      </c>
    </row>
    <row r="7505" spans="5:11" x14ac:dyDescent="0.55000000000000004">
      <c r="E7505" s="12" t="s">
        <v>26</v>
      </c>
      <c r="F7505" t="s">
        <v>56</v>
      </c>
      <c r="H7505" t="s">
        <v>60</v>
      </c>
      <c r="I7505" t="s">
        <v>13</v>
      </c>
      <c r="K7505" s="10">
        <v>4.3398629388004553E-2</v>
      </c>
    </row>
    <row r="7506" spans="5:11" x14ac:dyDescent="0.55000000000000004">
      <c r="E7506" s="12" t="s">
        <v>26</v>
      </c>
      <c r="F7506" t="s">
        <v>56</v>
      </c>
      <c r="H7506" t="s">
        <v>60</v>
      </c>
      <c r="I7506" t="s">
        <v>14</v>
      </c>
      <c r="K7506" s="10">
        <v>8.2037316664302723E-2</v>
      </c>
    </row>
    <row r="7507" spans="5:11" x14ac:dyDescent="0.55000000000000004">
      <c r="E7507" s="12" t="s">
        <v>26</v>
      </c>
      <c r="F7507" t="s">
        <v>56</v>
      </c>
      <c r="H7507" t="s">
        <v>60</v>
      </c>
      <c r="I7507" t="s">
        <v>15</v>
      </c>
      <c r="K7507" s="10">
        <v>9.0078193059992775E-2</v>
      </c>
    </row>
    <row r="7508" spans="5:11" x14ac:dyDescent="0.55000000000000004">
      <c r="E7508" s="12" t="s">
        <v>26</v>
      </c>
      <c r="F7508" t="s">
        <v>56</v>
      </c>
      <c r="H7508" t="s">
        <v>60</v>
      </c>
      <c r="I7508" t="s">
        <v>16</v>
      </c>
      <c r="K7508" s="10">
        <v>7.0958018150171054E-2</v>
      </c>
    </row>
    <row r="7509" spans="5:11" x14ac:dyDescent="0.55000000000000004">
      <c r="E7509" s="12" t="s">
        <v>26</v>
      </c>
      <c r="F7509" t="s">
        <v>56</v>
      </c>
      <c r="H7509" t="s">
        <v>60</v>
      </c>
      <c r="I7509" t="s">
        <v>17</v>
      </c>
      <c r="K7509" s="10">
        <v>7.4039895423520144E-2</v>
      </c>
    </row>
    <row r="7510" spans="5:11" x14ac:dyDescent="0.55000000000000004">
      <c r="E7510" s="12" t="s">
        <v>26</v>
      </c>
      <c r="F7510" t="s">
        <v>56</v>
      </c>
      <c r="H7510" t="s">
        <v>60</v>
      </c>
      <c r="I7510" t="s">
        <v>18</v>
      </c>
      <c r="K7510" s="10">
        <v>0.14038574717543764</v>
      </c>
    </row>
    <row r="7511" spans="5:11" x14ac:dyDescent="0.55000000000000004">
      <c r="E7511" s="12" t="s">
        <v>26</v>
      </c>
      <c r="F7511" t="s">
        <v>56</v>
      </c>
      <c r="H7511" t="s">
        <v>60</v>
      </c>
      <c r="I7511" t="s">
        <v>19</v>
      </c>
      <c r="K7511" s="10">
        <v>7.5481985549289199E-2</v>
      </c>
    </row>
    <row r="7512" spans="5:11" x14ac:dyDescent="0.55000000000000004">
      <c r="E7512" s="12" t="s">
        <v>26</v>
      </c>
      <c r="F7512" t="s">
        <v>56</v>
      </c>
      <c r="H7512" t="s">
        <v>60</v>
      </c>
      <c r="I7512" t="s">
        <v>20</v>
      </c>
      <c r="K7512" s="10">
        <v>2.9120066310536097E-2</v>
      </c>
    </row>
    <row r="7513" spans="5:11" x14ac:dyDescent="0.55000000000000004">
      <c r="E7513" s="12" t="s">
        <v>26</v>
      </c>
      <c r="F7513" t="s">
        <v>56</v>
      </c>
      <c r="H7513" t="s">
        <v>60</v>
      </c>
      <c r="I7513" t="s">
        <v>21</v>
      </c>
      <c r="K7513" s="10">
        <v>0.13542470579917643</v>
      </c>
    </row>
    <row r="7514" spans="5:11" x14ac:dyDescent="0.55000000000000004">
      <c r="E7514" s="12" t="s">
        <v>26</v>
      </c>
      <c r="F7514" t="s">
        <v>56</v>
      </c>
      <c r="H7514" t="s">
        <v>60</v>
      </c>
      <c r="I7514" t="s">
        <v>40</v>
      </c>
      <c r="K7514" s="10">
        <v>0</v>
      </c>
    </row>
    <row r="7515" spans="5:11" x14ac:dyDescent="0.55000000000000004">
      <c r="E7515" s="12" t="s">
        <v>26</v>
      </c>
      <c r="F7515" t="s">
        <v>56</v>
      </c>
      <c r="H7515" t="s">
        <v>60</v>
      </c>
      <c r="I7515" t="s">
        <v>41</v>
      </c>
      <c r="K7515" s="10">
        <v>0</v>
      </c>
    </row>
    <row r="7516" spans="5:11" x14ac:dyDescent="0.55000000000000004">
      <c r="E7516" s="12" t="s">
        <v>26</v>
      </c>
      <c r="F7516" t="s">
        <v>56</v>
      </c>
      <c r="H7516" t="s">
        <v>60</v>
      </c>
      <c r="I7516" t="s">
        <v>42</v>
      </c>
      <c r="K7516" s="10">
        <v>0</v>
      </c>
    </row>
    <row r="7517" spans="5:11" x14ac:dyDescent="0.55000000000000004">
      <c r="E7517" s="12" t="s">
        <v>26</v>
      </c>
      <c r="F7517" t="s">
        <v>56</v>
      </c>
      <c r="H7517" t="s">
        <v>60</v>
      </c>
      <c r="I7517" t="s">
        <v>43</v>
      </c>
      <c r="K7517" s="10">
        <v>0</v>
      </c>
    </row>
    <row r="7518" spans="5:11" x14ac:dyDescent="0.55000000000000004">
      <c r="E7518" s="12" t="s">
        <v>26</v>
      </c>
      <c r="F7518" t="s">
        <v>56</v>
      </c>
      <c r="H7518" t="s">
        <v>60</v>
      </c>
      <c r="I7518" t="s">
        <v>44</v>
      </c>
      <c r="K7518" s="10">
        <v>0</v>
      </c>
    </row>
    <row r="7519" spans="5:11" x14ac:dyDescent="0.55000000000000004">
      <c r="E7519" s="12" t="s">
        <v>26</v>
      </c>
      <c r="F7519" t="s">
        <v>56</v>
      </c>
      <c r="H7519" t="s">
        <v>60</v>
      </c>
      <c r="I7519" t="s">
        <v>45</v>
      </c>
      <c r="K7519" s="10">
        <v>0</v>
      </c>
    </row>
    <row r="7520" spans="5:11" x14ac:dyDescent="0.55000000000000004">
      <c r="E7520" s="12" t="s">
        <v>26</v>
      </c>
      <c r="F7520" t="s">
        <v>56</v>
      </c>
      <c r="H7520" t="s">
        <v>60</v>
      </c>
      <c r="I7520" t="s">
        <v>46</v>
      </c>
      <c r="K7520" s="10">
        <v>0</v>
      </c>
    </row>
    <row r="7521" spans="5:11" x14ac:dyDescent="0.55000000000000004">
      <c r="E7521" s="12" t="s">
        <v>26</v>
      </c>
      <c r="F7521" t="s">
        <v>56</v>
      </c>
      <c r="H7521" t="s">
        <v>60</v>
      </c>
      <c r="I7521" t="s">
        <v>47</v>
      </c>
      <c r="K7521" s="10">
        <v>0</v>
      </c>
    </row>
    <row r="7522" spans="5:11" x14ac:dyDescent="0.55000000000000004">
      <c r="E7522" s="12" t="s">
        <v>26</v>
      </c>
      <c r="F7522" t="s">
        <v>56</v>
      </c>
      <c r="H7522" t="s">
        <v>60</v>
      </c>
      <c r="I7522" t="s">
        <v>48</v>
      </c>
      <c r="K7522" s="10">
        <v>0</v>
      </c>
    </row>
    <row r="7523" spans="5:11" x14ac:dyDescent="0.55000000000000004">
      <c r="E7523" s="12" t="s">
        <v>26</v>
      </c>
      <c r="F7523" t="s">
        <v>56</v>
      </c>
      <c r="H7523" t="s">
        <v>60</v>
      </c>
      <c r="I7523" t="s">
        <v>49</v>
      </c>
      <c r="K7523" s="10">
        <v>0</v>
      </c>
    </row>
    <row r="7524" spans="5:11" x14ac:dyDescent="0.55000000000000004">
      <c r="E7524" s="12" t="s">
        <v>26</v>
      </c>
      <c r="F7524" t="s">
        <v>56</v>
      </c>
      <c r="H7524" t="s">
        <v>60</v>
      </c>
      <c r="I7524" t="s">
        <v>50</v>
      </c>
      <c r="K7524" s="10">
        <v>0</v>
      </c>
    </row>
    <row r="7525" spans="5:11" x14ac:dyDescent="0.55000000000000004">
      <c r="E7525" s="12" t="s">
        <v>26</v>
      </c>
      <c r="F7525" t="s">
        <v>56</v>
      </c>
      <c r="H7525" t="s">
        <v>60</v>
      </c>
      <c r="I7525" t="s">
        <v>51</v>
      </c>
      <c r="K7525" s="10">
        <v>0</v>
      </c>
    </row>
    <row r="7526" spans="5:11" x14ac:dyDescent="0.55000000000000004">
      <c r="E7526" s="12" t="s">
        <v>26</v>
      </c>
      <c r="F7526" t="s">
        <v>56</v>
      </c>
      <c r="H7526" t="s">
        <v>62</v>
      </c>
      <c r="I7526" t="s">
        <v>9</v>
      </c>
      <c r="K7526" s="10">
        <v>0</v>
      </c>
    </row>
    <row r="7527" spans="5:11" x14ac:dyDescent="0.55000000000000004">
      <c r="E7527" s="12" t="s">
        <v>26</v>
      </c>
      <c r="F7527" t="s">
        <v>56</v>
      </c>
      <c r="H7527" t="s">
        <v>62</v>
      </c>
      <c r="I7527" t="s">
        <v>10</v>
      </c>
      <c r="K7527" s="10">
        <v>8.1074750269370569E-2</v>
      </c>
    </row>
    <row r="7528" spans="5:11" x14ac:dyDescent="0.55000000000000004">
      <c r="E7528" s="12" t="s">
        <v>26</v>
      </c>
      <c r="F7528" t="s">
        <v>56</v>
      </c>
      <c r="H7528" t="s">
        <v>62</v>
      </c>
      <c r="I7528" t="s">
        <v>11</v>
      </c>
      <c r="K7528" s="10">
        <v>0</v>
      </c>
    </row>
    <row r="7529" spans="5:11" x14ac:dyDescent="0.55000000000000004">
      <c r="E7529" s="12" t="s">
        <v>26</v>
      </c>
      <c r="F7529" t="s">
        <v>56</v>
      </c>
      <c r="H7529" t="s">
        <v>62</v>
      </c>
      <c r="I7529" t="s">
        <v>12</v>
      </c>
      <c r="K7529" s="10">
        <v>0.16833030310732688</v>
      </c>
    </row>
    <row r="7530" spans="5:11" x14ac:dyDescent="0.55000000000000004">
      <c r="E7530" s="12" t="s">
        <v>26</v>
      </c>
      <c r="F7530" t="s">
        <v>56</v>
      </c>
      <c r="H7530" t="s">
        <v>62</v>
      </c>
      <c r="I7530" t="s">
        <v>13</v>
      </c>
      <c r="K7530" s="10">
        <v>9.0083055854856178E-3</v>
      </c>
    </row>
    <row r="7531" spans="5:11" x14ac:dyDescent="0.55000000000000004">
      <c r="E7531" s="12" t="s">
        <v>26</v>
      </c>
      <c r="F7531" t="s">
        <v>56</v>
      </c>
      <c r="H7531" t="s">
        <v>62</v>
      </c>
      <c r="I7531" t="s">
        <v>14</v>
      </c>
      <c r="K7531" s="10">
        <v>0</v>
      </c>
    </row>
    <row r="7532" spans="5:11" x14ac:dyDescent="0.55000000000000004">
      <c r="E7532" s="12" t="s">
        <v>26</v>
      </c>
      <c r="F7532" t="s">
        <v>56</v>
      </c>
      <c r="H7532" t="s">
        <v>62</v>
      </c>
      <c r="I7532" t="s">
        <v>15</v>
      </c>
      <c r="K7532" s="10">
        <v>0.42991559413611291</v>
      </c>
    </row>
    <row r="7533" spans="5:11" x14ac:dyDescent="0.55000000000000004">
      <c r="E7533" s="12" t="s">
        <v>26</v>
      </c>
      <c r="F7533" t="s">
        <v>56</v>
      </c>
      <c r="H7533" t="s">
        <v>62</v>
      </c>
      <c r="I7533" t="s">
        <v>16</v>
      </c>
      <c r="K7533" s="10">
        <v>0.17177023384950699</v>
      </c>
    </row>
    <row r="7534" spans="5:11" x14ac:dyDescent="0.55000000000000004">
      <c r="E7534" s="12" t="s">
        <v>26</v>
      </c>
      <c r="F7534" t="s">
        <v>56</v>
      </c>
      <c r="H7534" t="s">
        <v>62</v>
      </c>
      <c r="I7534" t="s">
        <v>17</v>
      </c>
      <c r="K7534" s="10">
        <v>0</v>
      </c>
    </row>
    <row r="7535" spans="5:11" x14ac:dyDescent="0.55000000000000004">
      <c r="E7535" s="12" t="s">
        <v>26</v>
      </c>
      <c r="F7535" t="s">
        <v>56</v>
      </c>
      <c r="H7535" t="s">
        <v>62</v>
      </c>
      <c r="I7535" t="s">
        <v>18</v>
      </c>
      <c r="K7535" s="10">
        <v>9.6958254589820297E-2</v>
      </c>
    </row>
    <row r="7536" spans="5:11" x14ac:dyDescent="0.55000000000000004">
      <c r="E7536" s="12" t="s">
        <v>26</v>
      </c>
      <c r="F7536" t="s">
        <v>56</v>
      </c>
      <c r="H7536" t="s">
        <v>62</v>
      </c>
      <c r="I7536" t="s">
        <v>19</v>
      </c>
      <c r="K7536" s="10">
        <v>4.2942558462376747E-2</v>
      </c>
    </row>
    <row r="7537" spans="5:11" x14ac:dyDescent="0.55000000000000004">
      <c r="E7537" s="12" t="s">
        <v>26</v>
      </c>
      <c r="F7537" t="s">
        <v>56</v>
      </c>
      <c r="H7537" t="s">
        <v>62</v>
      </c>
      <c r="I7537" t="s">
        <v>20</v>
      </c>
      <c r="K7537" s="10">
        <v>0</v>
      </c>
    </row>
    <row r="7538" spans="5:11" x14ac:dyDescent="0.55000000000000004">
      <c r="E7538" s="12" t="s">
        <v>26</v>
      </c>
      <c r="F7538" t="s">
        <v>56</v>
      </c>
      <c r="H7538" t="s">
        <v>62</v>
      </c>
      <c r="I7538" t="s">
        <v>21</v>
      </c>
      <c r="K7538" s="10">
        <v>0</v>
      </c>
    </row>
    <row r="7539" spans="5:11" x14ac:dyDescent="0.55000000000000004">
      <c r="E7539" s="12" t="s">
        <v>26</v>
      </c>
      <c r="F7539" t="s">
        <v>56</v>
      </c>
      <c r="H7539" t="s">
        <v>62</v>
      </c>
      <c r="I7539" t="s">
        <v>40</v>
      </c>
      <c r="K7539" s="10">
        <v>0</v>
      </c>
    </row>
    <row r="7540" spans="5:11" x14ac:dyDescent="0.55000000000000004">
      <c r="E7540" s="12" t="s">
        <v>26</v>
      </c>
      <c r="F7540" t="s">
        <v>56</v>
      </c>
      <c r="H7540" t="s">
        <v>62</v>
      </c>
      <c r="I7540" t="s">
        <v>41</v>
      </c>
      <c r="K7540" s="10">
        <v>0</v>
      </c>
    </row>
    <row r="7541" spans="5:11" x14ac:dyDescent="0.55000000000000004">
      <c r="E7541" s="12" t="s">
        <v>26</v>
      </c>
      <c r="F7541" t="s">
        <v>56</v>
      </c>
      <c r="H7541" t="s">
        <v>62</v>
      </c>
      <c r="I7541" t="s">
        <v>42</v>
      </c>
      <c r="K7541" s="10">
        <v>0</v>
      </c>
    </row>
    <row r="7542" spans="5:11" x14ac:dyDescent="0.55000000000000004">
      <c r="E7542" s="12" t="s">
        <v>26</v>
      </c>
      <c r="F7542" t="s">
        <v>56</v>
      </c>
      <c r="H7542" t="s">
        <v>62</v>
      </c>
      <c r="I7542" t="s">
        <v>43</v>
      </c>
      <c r="K7542" s="10">
        <v>0</v>
      </c>
    </row>
    <row r="7543" spans="5:11" x14ac:dyDescent="0.55000000000000004">
      <c r="E7543" s="12" t="s">
        <v>26</v>
      </c>
      <c r="F7543" t="s">
        <v>56</v>
      </c>
      <c r="H7543" t="s">
        <v>62</v>
      </c>
      <c r="I7543" t="s">
        <v>44</v>
      </c>
      <c r="K7543" s="10">
        <v>0</v>
      </c>
    </row>
    <row r="7544" spans="5:11" x14ac:dyDescent="0.55000000000000004">
      <c r="E7544" s="12" t="s">
        <v>26</v>
      </c>
      <c r="F7544" t="s">
        <v>56</v>
      </c>
      <c r="H7544" t="s">
        <v>62</v>
      </c>
      <c r="I7544" t="s">
        <v>45</v>
      </c>
      <c r="K7544" s="10">
        <v>0</v>
      </c>
    </row>
    <row r="7545" spans="5:11" x14ac:dyDescent="0.55000000000000004">
      <c r="E7545" s="12" t="s">
        <v>26</v>
      </c>
      <c r="F7545" t="s">
        <v>56</v>
      </c>
      <c r="H7545" t="s">
        <v>62</v>
      </c>
      <c r="I7545" t="s">
        <v>46</v>
      </c>
      <c r="K7545" s="10">
        <v>0</v>
      </c>
    </row>
    <row r="7546" spans="5:11" x14ac:dyDescent="0.55000000000000004">
      <c r="E7546" s="12" t="s">
        <v>26</v>
      </c>
      <c r="F7546" t="s">
        <v>56</v>
      </c>
      <c r="H7546" t="s">
        <v>62</v>
      </c>
      <c r="I7546" t="s">
        <v>47</v>
      </c>
      <c r="K7546" s="10">
        <v>0</v>
      </c>
    </row>
    <row r="7547" spans="5:11" x14ac:dyDescent="0.55000000000000004">
      <c r="E7547" s="12" t="s">
        <v>26</v>
      </c>
      <c r="F7547" t="s">
        <v>56</v>
      </c>
      <c r="H7547" t="s">
        <v>62</v>
      </c>
      <c r="I7547" t="s">
        <v>48</v>
      </c>
      <c r="K7547" s="10">
        <v>0</v>
      </c>
    </row>
    <row r="7548" spans="5:11" x14ac:dyDescent="0.55000000000000004">
      <c r="E7548" s="12" t="s">
        <v>26</v>
      </c>
      <c r="F7548" t="s">
        <v>56</v>
      </c>
      <c r="H7548" t="s">
        <v>62</v>
      </c>
      <c r="I7548" t="s">
        <v>49</v>
      </c>
      <c r="K7548" s="10">
        <v>0</v>
      </c>
    </row>
    <row r="7549" spans="5:11" x14ac:dyDescent="0.55000000000000004">
      <c r="E7549" s="12" t="s">
        <v>26</v>
      </c>
      <c r="F7549" t="s">
        <v>56</v>
      </c>
      <c r="H7549" t="s">
        <v>62</v>
      </c>
      <c r="I7549" t="s">
        <v>50</v>
      </c>
      <c r="K7549" s="10">
        <v>0</v>
      </c>
    </row>
    <row r="7550" spans="5:11" x14ac:dyDescent="0.55000000000000004">
      <c r="E7550" s="12" t="s">
        <v>26</v>
      </c>
      <c r="F7550" t="s">
        <v>56</v>
      </c>
      <c r="H7550" t="s">
        <v>62</v>
      </c>
      <c r="I7550" t="s">
        <v>51</v>
      </c>
      <c r="K7550" s="10">
        <v>0</v>
      </c>
    </row>
    <row r="7551" spans="5:11" x14ac:dyDescent="0.55000000000000004">
      <c r="E7551" s="12" t="s">
        <v>26</v>
      </c>
      <c r="H7551" t="s">
        <v>61</v>
      </c>
      <c r="I7551" t="s">
        <v>9</v>
      </c>
      <c r="K7551" s="10">
        <v>0</v>
      </c>
    </row>
    <row r="7552" spans="5:11" x14ac:dyDescent="0.55000000000000004">
      <c r="E7552" s="12" t="s">
        <v>26</v>
      </c>
      <c r="H7552" t="s">
        <v>61</v>
      </c>
      <c r="I7552" t="s">
        <v>10</v>
      </c>
      <c r="K7552" s="10">
        <v>6.9351869605613348E-2</v>
      </c>
    </row>
    <row r="7553" spans="5:11" x14ac:dyDescent="0.55000000000000004">
      <c r="E7553" s="12" t="s">
        <v>26</v>
      </c>
      <c r="H7553" t="s">
        <v>61</v>
      </c>
      <c r="I7553" t="s">
        <v>11</v>
      </c>
      <c r="K7553" s="10">
        <v>0</v>
      </c>
    </row>
    <row r="7554" spans="5:11" x14ac:dyDescent="0.55000000000000004">
      <c r="E7554" s="12" t="s">
        <v>26</v>
      </c>
      <c r="H7554" t="s">
        <v>61</v>
      </c>
      <c r="I7554" t="s">
        <v>12</v>
      </c>
      <c r="K7554" s="10">
        <v>0</v>
      </c>
    </row>
    <row r="7555" spans="5:11" x14ac:dyDescent="0.55000000000000004">
      <c r="E7555" s="12" t="s">
        <v>26</v>
      </c>
      <c r="H7555" t="s">
        <v>61</v>
      </c>
      <c r="I7555" t="s">
        <v>13</v>
      </c>
      <c r="K7555" s="10">
        <v>0.24510645363489336</v>
      </c>
    </row>
    <row r="7556" spans="5:11" x14ac:dyDescent="0.55000000000000004">
      <c r="E7556" s="12" t="s">
        <v>26</v>
      </c>
      <c r="H7556" t="s">
        <v>61</v>
      </c>
      <c r="I7556" t="s">
        <v>14</v>
      </c>
      <c r="K7556" s="10">
        <v>7.9133563448460259E-2</v>
      </c>
    </row>
    <row r="7557" spans="5:11" x14ac:dyDescent="0.55000000000000004">
      <c r="E7557" s="12" t="s">
        <v>26</v>
      </c>
      <c r="H7557" t="s">
        <v>61</v>
      </c>
      <c r="I7557" t="s">
        <v>15</v>
      </c>
      <c r="K7557" s="10">
        <v>9.4960276138152319E-2</v>
      </c>
    </row>
    <row r="7558" spans="5:11" x14ac:dyDescent="0.55000000000000004">
      <c r="E7558" s="12" t="s">
        <v>26</v>
      </c>
      <c r="H7558" t="s">
        <v>61</v>
      </c>
      <c r="I7558" t="s">
        <v>16</v>
      </c>
      <c r="K7558" s="10">
        <v>0.17805051775903558</v>
      </c>
    </row>
    <row r="7559" spans="5:11" x14ac:dyDescent="0.55000000000000004">
      <c r="E7559" s="12" t="s">
        <v>26</v>
      </c>
      <c r="H7559" t="s">
        <v>61</v>
      </c>
      <c r="I7559" t="s">
        <v>17</v>
      </c>
      <c r="K7559" s="10">
        <v>0.16463555868256227</v>
      </c>
    </row>
    <row r="7560" spans="5:11" x14ac:dyDescent="0.55000000000000004">
      <c r="E7560" s="12" t="s">
        <v>26</v>
      </c>
      <c r="H7560" t="s">
        <v>61</v>
      </c>
      <c r="I7560" t="s">
        <v>18</v>
      </c>
      <c r="K7560" s="10">
        <v>2.3740069034538083E-2</v>
      </c>
    </row>
    <row r="7561" spans="5:11" x14ac:dyDescent="0.55000000000000004">
      <c r="E7561" s="12" t="s">
        <v>26</v>
      </c>
      <c r="H7561" t="s">
        <v>61</v>
      </c>
      <c r="I7561" t="s">
        <v>19</v>
      </c>
      <c r="K7561" s="10">
        <v>2.9675086293172601E-2</v>
      </c>
    </row>
    <row r="7562" spans="5:11" x14ac:dyDescent="0.55000000000000004">
      <c r="E7562" s="12" t="s">
        <v>26</v>
      </c>
      <c r="H7562" t="s">
        <v>61</v>
      </c>
      <c r="I7562" t="s">
        <v>20</v>
      </c>
      <c r="K7562" s="10">
        <v>0.10743324905872606</v>
      </c>
    </row>
    <row r="7563" spans="5:11" x14ac:dyDescent="0.55000000000000004">
      <c r="E7563" s="12" t="s">
        <v>26</v>
      </c>
      <c r="H7563" t="s">
        <v>61</v>
      </c>
      <c r="I7563" t="s">
        <v>21</v>
      </c>
      <c r="K7563" s="10">
        <v>7.9133563448460231E-3</v>
      </c>
    </row>
    <row r="7564" spans="5:11" x14ac:dyDescent="0.55000000000000004">
      <c r="E7564" s="12" t="s">
        <v>26</v>
      </c>
      <c r="H7564" t="s">
        <v>61</v>
      </c>
      <c r="I7564" t="s">
        <v>40</v>
      </c>
      <c r="K7564" s="10">
        <v>0</v>
      </c>
    </row>
    <row r="7565" spans="5:11" x14ac:dyDescent="0.55000000000000004">
      <c r="E7565" s="12" t="s">
        <v>26</v>
      </c>
      <c r="H7565" t="s">
        <v>61</v>
      </c>
      <c r="I7565" t="s">
        <v>41</v>
      </c>
      <c r="K7565" s="10">
        <v>0</v>
      </c>
    </row>
    <row r="7566" spans="5:11" x14ac:dyDescent="0.55000000000000004">
      <c r="E7566" s="12" t="s">
        <v>26</v>
      </c>
      <c r="H7566" t="s">
        <v>61</v>
      </c>
      <c r="I7566" t="s">
        <v>42</v>
      </c>
      <c r="K7566" s="10">
        <v>0</v>
      </c>
    </row>
    <row r="7567" spans="5:11" x14ac:dyDescent="0.55000000000000004">
      <c r="E7567" s="12" t="s">
        <v>26</v>
      </c>
      <c r="H7567" t="s">
        <v>61</v>
      </c>
      <c r="I7567" t="s">
        <v>43</v>
      </c>
      <c r="K7567" s="10">
        <v>0</v>
      </c>
    </row>
    <row r="7568" spans="5:11" x14ac:dyDescent="0.55000000000000004">
      <c r="E7568" s="12" t="s">
        <v>26</v>
      </c>
      <c r="H7568" t="s">
        <v>61</v>
      </c>
      <c r="I7568" t="s">
        <v>44</v>
      </c>
      <c r="K7568" s="10">
        <v>0</v>
      </c>
    </row>
    <row r="7569" spans="5:11" x14ac:dyDescent="0.55000000000000004">
      <c r="E7569" s="12" t="s">
        <v>26</v>
      </c>
      <c r="H7569" t="s">
        <v>61</v>
      </c>
      <c r="I7569" t="s">
        <v>45</v>
      </c>
      <c r="K7569" s="10">
        <v>0</v>
      </c>
    </row>
    <row r="7570" spans="5:11" x14ac:dyDescent="0.55000000000000004">
      <c r="E7570" s="12" t="s">
        <v>26</v>
      </c>
      <c r="H7570" t="s">
        <v>61</v>
      </c>
      <c r="I7570" t="s">
        <v>46</v>
      </c>
      <c r="K7570" s="10">
        <v>0</v>
      </c>
    </row>
    <row r="7571" spans="5:11" x14ac:dyDescent="0.55000000000000004">
      <c r="E7571" s="12" t="s">
        <v>26</v>
      </c>
      <c r="H7571" t="s">
        <v>61</v>
      </c>
      <c r="I7571" t="s">
        <v>47</v>
      </c>
      <c r="K7571" s="10">
        <v>0</v>
      </c>
    </row>
    <row r="7572" spans="5:11" x14ac:dyDescent="0.55000000000000004">
      <c r="E7572" s="12" t="s">
        <v>26</v>
      </c>
      <c r="H7572" t="s">
        <v>61</v>
      </c>
      <c r="I7572" t="s">
        <v>48</v>
      </c>
      <c r="K7572" s="10">
        <v>0</v>
      </c>
    </row>
    <row r="7573" spans="5:11" x14ac:dyDescent="0.55000000000000004">
      <c r="E7573" s="12" t="s">
        <v>26</v>
      </c>
      <c r="H7573" t="s">
        <v>61</v>
      </c>
      <c r="I7573" t="s">
        <v>49</v>
      </c>
      <c r="K7573" s="10">
        <v>0</v>
      </c>
    </row>
    <row r="7574" spans="5:11" x14ac:dyDescent="0.55000000000000004">
      <c r="E7574" s="12" t="s">
        <v>26</v>
      </c>
      <c r="H7574" t="s">
        <v>61</v>
      </c>
      <c r="I7574" t="s">
        <v>50</v>
      </c>
      <c r="K7574" s="10">
        <v>0</v>
      </c>
    </row>
    <row r="7575" spans="5:11" x14ac:dyDescent="0.55000000000000004">
      <c r="E7575" s="12" t="s">
        <v>26</v>
      </c>
      <c r="H7575" t="s">
        <v>61</v>
      </c>
      <c r="I7575" t="s">
        <v>51</v>
      </c>
      <c r="K7575" s="10">
        <v>0</v>
      </c>
    </row>
    <row r="7576" spans="5:11" x14ac:dyDescent="0.55000000000000004">
      <c r="E7576" s="12" t="s">
        <v>26</v>
      </c>
      <c r="H7576" t="s">
        <v>60</v>
      </c>
      <c r="I7576" t="s">
        <v>9</v>
      </c>
      <c r="K7576" s="10">
        <v>6.7522019910925251E-3</v>
      </c>
    </row>
    <row r="7577" spans="5:11" x14ac:dyDescent="0.55000000000000004">
      <c r="E7577" s="12" t="s">
        <v>26</v>
      </c>
      <c r="H7577" t="s">
        <v>60</v>
      </c>
      <c r="I7577" t="s">
        <v>10</v>
      </c>
      <c r="K7577" s="10">
        <v>6.71278370826318E-2</v>
      </c>
    </row>
    <row r="7578" spans="5:11" x14ac:dyDescent="0.55000000000000004">
      <c r="E7578" s="12" t="s">
        <v>26</v>
      </c>
      <c r="H7578" t="s">
        <v>60</v>
      </c>
      <c r="I7578" t="s">
        <v>11</v>
      </c>
      <c r="K7578" s="10">
        <v>8.7464852071558505E-2</v>
      </c>
    </row>
    <row r="7579" spans="5:11" x14ac:dyDescent="0.55000000000000004">
      <c r="E7579" s="12" t="s">
        <v>26</v>
      </c>
      <c r="H7579" t="s">
        <v>60</v>
      </c>
      <c r="I7579" t="s">
        <v>12</v>
      </c>
      <c r="K7579" s="10">
        <v>7.4913471608954757E-2</v>
      </c>
    </row>
    <row r="7580" spans="5:11" x14ac:dyDescent="0.55000000000000004">
      <c r="E7580" s="12" t="s">
        <v>26</v>
      </c>
      <c r="H7580" t="s">
        <v>60</v>
      </c>
      <c r="I7580" t="s">
        <v>13</v>
      </c>
      <c r="K7580" s="10">
        <v>0.10163860973540534</v>
      </c>
    </row>
    <row r="7581" spans="5:11" x14ac:dyDescent="0.55000000000000004">
      <c r="E7581" s="12" t="s">
        <v>26</v>
      </c>
      <c r="H7581" t="s">
        <v>60</v>
      </c>
      <c r="I7581" t="s">
        <v>14</v>
      </c>
      <c r="K7581" s="10">
        <v>8.3457992145376816E-2</v>
      </c>
    </row>
    <row r="7582" spans="5:11" x14ac:dyDescent="0.55000000000000004">
      <c r="E7582" s="12" t="s">
        <v>26</v>
      </c>
      <c r="H7582" t="s">
        <v>60</v>
      </c>
      <c r="I7582" t="s">
        <v>15</v>
      </c>
      <c r="K7582" s="10">
        <v>9.3409231345634003E-2</v>
      </c>
    </row>
    <row r="7583" spans="5:11" x14ac:dyDescent="0.55000000000000004">
      <c r="E7583" s="12" t="s">
        <v>26</v>
      </c>
      <c r="H7583" t="s">
        <v>60</v>
      </c>
      <c r="I7583" t="s">
        <v>16</v>
      </c>
      <c r="K7583" s="10">
        <v>7.2412730870820605E-2</v>
      </c>
    </row>
    <row r="7584" spans="5:11" x14ac:dyDescent="0.55000000000000004">
      <c r="E7584" s="12" t="s">
        <v>26</v>
      </c>
      <c r="H7584" t="s">
        <v>60</v>
      </c>
      <c r="I7584" t="s">
        <v>17</v>
      </c>
      <c r="K7584" s="10">
        <v>7.7492433080988812E-2</v>
      </c>
    </row>
    <row r="7585" spans="5:11" x14ac:dyDescent="0.55000000000000004">
      <c r="E7585" s="12" t="s">
        <v>26</v>
      </c>
      <c r="H7585" t="s">
        <v>60</v>
      </c>
      <c r="I7585" t="s">
        <v>18</v>
      </c>
      <c r="K7585" s="10">
        <v>9.7312883498271968E-2</v>
      </c>
    </row>
    <row r="7586" spans="5:11" x14ac:dyDescent="0.55000000000000004">
      <c r="E7586" s="12" t="s">
        <v>26</v>
      </c>
      <c r="H7586" t="s">
        <v>60</v>
      </c>
      <c r="I7586" t="s">
        <v>19</v>
      </c>
      <c r="K7586" s="10">
        <v>6.4039047944151592E-2</v>
      </c>
    </row>
    <row r="7587" spans="5:11" x14ac:dyDescent="0.55000000000000004">
      <c r="E7587" s="12" t="s">
        <v>26</v>
      </c>
      <c r="H7587" t="s">
        <v>60</v>
      </c>
      <c r="I7587" t="s">
        <v>20</v>
      </c>
      <c r="K7587" s="10">
        <v>5.9914053260559673E-2</v>
      </c>
    </row>
    <row r="7588" spans="5:11" x14ac:dyDescent="0.55000000000000004">
      <c r="E7588" s="12" t="s">
        <v>26</v>
      </c>
      <c r="H7588" t="s">
        <v>60</v>
      </c>
      <c r="I7588" t="s">
        <v>21</v>
      </c>
      <c r="K7588" s="10">
        <v>0.11406465536455368</v>
      </c>
    </row>
    <row r="7589" spans="5:11" x14ac:dyDescent="0.55000000000000004">
      <c r="E7589" s="12" t="s">
        <v>26</v>
      </c>
      <c r="H7589" t="s">
        <v>60</v>
      </c>
      <c r="I7589" t="s">
        <v>40</v>
      </c>
      <c r="K7589" s="10">
        <v>0</v>
      </c>
    </row>
    <row r="7590" spans="5:11" x14ac:dyDescent="0.55000000000000004">
      <c r="E7590" s="12" t="s">
        <v>26</v>
      </c>
      <c r="H7590" t="s">
        <v>60</v>
      </c>
      <c r="I7590" t="s">
        <v>41</v>
      </c>
      <c r="K7590" s="10">
        <v>0</v>
      </c>
    </row>
    <row r="7591" spans="5:11" x14ac:dyDescent="0.55000000000000004">
      <c r="E7591" s="12" t="s">
        <v>26</v>
      </c>
      <c r="H7591" t="s">
        <v>60</v>
      </c>
      <c r="I7591" t="s">
        <v>42</v>
      </c>
      <c r="K7591" s="10">
        <v>0</v>
      </c>
    </row>
    <row r="7592" spans="5:11" x14ac:dyDescent="0.55000000000000004">
      <c r="E7592" s="12" t="s">
        <v>26</v>
      </c>
      <c r="H7592" t="s">
        <v>60</v>
      </c>
      <c r="I7592" t="s">
        <v>43</v>
      </c>
      <c r="K7592" s="10">
        <v>0</v>
      </c>
    </row>
    <row r="7593" spans="5:11" x14ac:dyDescent="0.55000000000000004">
      <c r="E7593" s="12" t="s">
        <v>26</v>
      </c>
      <c r="H7593" t="s">
        <v>60</v>
      </c>
      <c r="I7593" t="s">
        <v>44</v>
      </c>
      <c r="K7593" s="10">
        <v>0</v>
      </c>
    </row>
    <row r="7594" spans="5:11" x14ac:dyDescent="0.55000000000000004">
      <c r="E7594" s="12" t="s">
        <v>26</v>
      </c>
      <c r="H7594" t="s">
        <v>60</v>
      </c>
      <c r="I7594" t="s">
        <v>45</v>
      </c>
      <c r="K7594" s="10">
        <v>0</v>
      </c>
    </row>
    <row r="7595" spans="5:11" x14ac:dyDescent="0.55000000000000004">
      <c r="E7595" s="12" t="s">
        <v>26</v>
      </c>
      <c r="H7595" t="s">
        <v>60</v>
      </c>
      <c r="I7595" t="s">
        <v>46</v>
      </c>
      <c r="K7595" s="10">
        <v>0</v>
      </c>
    </row>
    <row r="7596" spans="5:11" x14ac:dyDescent="0.55000000000000004">
      <c r="E7596" s="12" t="s">
        <v>26</v>
      </c>
      <c r="H7596" t="s">
        <v>60</v>
      </c>
      <c r="I7596" t="s">
        <v>47</v>
      </c>
      <c r="K7596" s="10">
        <v>0</v>
      </c>
    </row>
    <row r="7597" spans="5:11" x14ac:dyDescent="0.55000000000000004">
      <c r="E7597" s="12" t="s">
        <v>26</v>
      </c>
      <c r="H7597" t="s">
        <v>60</v>
      </c>
      <c r="I7597" t="s">
        <v>48</v>
      </c>
      <c r="K7597" s="10">
        <v>0</v>
      </c>
    </row>
    <row r="7598" spans="5:11" x14ac:dyDescent="0.55000000000000004">
      <c r="E7598" s="12" t="s">
        <v>26</v>
      </c>
      <c r="H7598" t="s">
        <v>60</v>
      </c>
      <c r="I7598" t="s">
        <v>49</v>
      </c>
      <c r="K7598" s="10">
        <v>0</v>
      </c>
    </row>
    <row r="7599" spans="5:11" x14ac:dyDescent="0.55000000000000004">
      <c r="E7599" s="12" t="s">
        <v>26</v>
      </c>
      <c r="H7599" t="s">
        <v>60</v>
      </c>
      <c r="I7599" t="s">
        <v>50</v>
      </c>
      <c r="K7599" s="10">
        <v>0</v>
      </c>
    </row>
    <row r="7600" spans="5:11" x14ac:dyDescent="0.55000000000000004">
      <c r="E7600" s="12" t="s">
        <v>26</v>
      </c>
      <c r="H7600" t="s">
        <v>60</v>
      </c>
      <c r="I7600" t="s">
        <v>51</v>
      </c>
      <c r="K7600" s="10">
        <v>0</v>
      </c>
    </row>
    <row r="7601" spans="5:11" x14ac:dyDescent="0.55000000000000004">
      <c r="E7601" s="12" t="s">
        <v>26</v>
      </c>
      <c r="H7601" t="s">
        <v>62</v>
      </c>
      <c r="I7601" t="s">
        <v>9</v>
      </c>
      <c r="K7601" s="10">
        <v>0</v>
      </c>
    </row>
    <row r="7602" spans="5:11" x14ac:dyDescent="0.55000000000000004">
      <c r="E7602" s="12" t="s">
        <v>26</v>
      </c>
      <c r="H7602" t="s">
        <v>62</v>
      </c>
      <c r="I7602" t="s">
        <v>10</v>
      </c>
      <c r="K7602" s="10">
        <v>0</v>
      </c>
    </row>
    <row r="7603" spans="5:11" x14ac:dyDescent="0.55000000000000004">
      <c r="E7603" s="12" t="s">
        <v>26</v>
      </c>
      <c r="H7603" t="s">
        <v>62</v>
      </c>
      <c r="I7603" t="s">
        <v>11</v>
      </c>
      <c r="K7603" s="10">
        <v>0</v>
      </c>
    </row>
    <row r="7604" spans="5:11" x14ac:dyDescent="0.55000000000000004">
      <c r="E7604" s="12" t="s">
        <v>26</v>
      </c>
      <c r="H7604" t="s">
        <v>62</v>
      </c>
      <c r="I7604" t="s">
        <v>12</v>
      </c>
      <c r="K7604" s="10">
        <v>0.12553237340328113</v>
      </c>
    </row>
    <row r="7605" spans="5:11" x14ac:dyDescent="0.55000000000000004">
      <c r="E7605" s="12" t="s">
        <v>26</v>
      </c>
      <c r="H7605" t="s">
        <v>62</v>
      </c>
      <c r="I7605" t="s">
        <v>13</v>
      </c>
      <c r="K7605" s="10">
        <v>0</v>
      </c>
    </row>
    <row r="7606" spans="5:11" x14ac:dyDescent="0.55000000000000004">
      <c r="E7606" s="12" t="s">
        <v>26</v>
      </c>
      <c r="H7606" t="s">
        <v>62</v>
      </c>
      <c r="I7606" t="s">
        <v>14</v>
      </c>
      <c r="K7606" s="10">
        <v>0.20582573270358889</v>
      </c>
    </row>
    <row r="7607" spans="5:11" x14ac:dyDescent="0.55000000000000004">
      <c r="E7607" s="12" t="s">
        <v>26</v>
      </c>
      <c r="H7607" t="s">
        <v>62</v>
      </c>
      <c r="I7607" t="s">
        <v>15</v>
      </c>
      <c r="K7607" s="10">
        <v>3.1383093350820283E-2</v>
      </c>
    </row>
    <row r="7608" spans="5:11" x14ac:dyDescent="0.55000000000000004">
      <c r="E7608" s="12" t="s">
        <v>26</v>
      </c>
      <c r="H7608" t="s">
        <v>62</v>
      </c>
      <c r="I7608" t="s">
        <v>16</v>
      </c>
      <c r="K7608" s="10">
        <v>0</v>
      </c>
    </row>
    <row r="7609" spans="5:11" x14ac:dyDescent="0.55000000000000004">
      <c r="E7609" s="12" t="s">
        <v>26</v>
      </c>
      <c r="H7609" t="s">
        <v>62</v>
      </c>
      <c r="I7609" t="s">
        <v>17</v>
      </c>
      <c r="K7609" s="10">
        <v>0.15637114002139349</v>
      </c>
    </row>
    <row r="7610" spans="5:11" x14ac:dyDescent="0.55000000000000004">
      <c r="E7610" s="12" t="s">
        <v>26</v>
      </c>
      <c r="H7610" t="s">
        <v>62</v>
      </c>
      <c r="I7610" t="s">
        <v>18</v>
      </c>
      <c r="K7610" s="10">
        <v>0</v>
      </c>
    </row>
    <row r="7611" spans="5:11" x14ac:dyDescent="0.55000000000000004">
      <c r="E7611" s="12" t="s">
        <v>26</v>
      </c>
      <c r="H7611" t="s">
        <v>62</v>
      </c>
      <c r="I7611" t="s">
        <v>19</v>
      </c>
      <c r="K7611" s="10">
        <v>0.16831003591864857</v>
      </c>
    </row>
    <row r="7612" spans="5:11" x14ac:dyDescent="0.55000000000000004">
      <c r="E7612" s="12" t="s">
        <v>26</v>
      </c>
      <c r="H7612" t="s">
        <v>62</v>
      </c>
      <c r="I7612" t="s">
        <v>20</v>
      </c>
      <c r="K7612" s="10">
        <v>0.26711172622131324</v>
      </c>
    </row>
    <row r="7613" spans="5:11" x14ac:dyDescent="0.55000000000000004">
      <c r="E7613" s="12" t="s">
        <v>26</v>
      </c>
      <c r="H7613" t="s">
        <v>62</v>
      </c>
      <c r="I7613" t="s">
        <v>21</v>
      </c>
      <c r="K7613" s="10">
        <v>4.5465898380954384E-2</v>
      </c>
    </row>
    <row r="7614" spans="5:11" x14ac:dyDescent="0.55000000000000004">
      <c r="E7614" s="12" t="s">
        <v>26</v>
      </c>
      <c r="H7614" t="s">
        <v>62</v>
      </c>
      <c r="I7614" t="s">
        <v>40</v>
      </c>
      <c r="K7614" s="10">
        <v>0</v>
      </c>
    </row>
    <row r="7615" spans="5:11" x14ac:dyDescent="0.55000000000000004">
      <c r="E7615" s="12" t="s">
        <v>26</v>
      </c>
      <c r="H7615" t="s">
        <v>62</v>
      </c>
      <c r="I7615" t="s">
        <v>41</v>
      </c>
      <c r="K7615" s="10">
        <v>0</v>
      </c>
    </row>
    <row r="7616" spans="5:11" x14ac:dyDescent="0.55000000000000004">
      <c r="E7616" s="12" t="s">
        <v>26</v>
      </c>
      <c r="H7616" t="s">
        <v>62</v>
      </c>
      <c r="I7616" t="s">
        <v>42</v>
      </c>
      <c r="K7616" s="10">
        <v>0</v>
      </c>
    </row>
    <row r="7617" spans="5:11" x14ac:dyDescent="0.55000000000000004">
      <c r="E7617" s="12" t="s">
        <v>26</v>
      </c>
      <c r="H7617" t="s">
        <v>62</v>
      </c>
      <c r="I7617" t="s">
        <v>43</v>
      </c>
      <c r="K7617" s="10">
        <v>0</v>
      </c>
    </row>
    <row r="7618" spans="5:11" x14ac:dyDescent="0.55000000000000004">
      <c r="E7618" s="12" t="s">
        <v>26</v>
      </c>
      <c r="H7618" t="s">
        <v>62</v>
      </c>
      <c r="I7618" t="s">
        <v>44</v>
      </c>
      <c r="K7618" s="10">
        <v>0</v>
      </c>
    </row>
    <row r="7619" spans="5:11" x14ac:dyDescent="0.55000000000000004">
      <c r="E7619" s="12" t="s">
        <v>26</v>
      </c>
      <c r="H7619" t="s">
        <v>62</v>
      </c>
      <c r="I7619" t="s">
        <v>45</v>
      </c>
      <c r="K7619" s="10">
        <v>0</v>
      </c>
    </row>
    <row r="7620" spans="5:11" x14ac:dyDescent="0.55000000000000004">
      <c r="E7620" s="12" t="s">
        <v>26</v>
      </c>
      <c r="H7620" t="s">
        <v>62</v>
      </c>
      <c r="I7620" t="s">
        <v>46</v>
      </c>
      <c r="K7620" s="10">
        <v>0</v>
      </c>
    </row>
    <row r="7621" spans="5:11" x14ac:dyDescent="0.55000000000000004">
      <c r="E7621" s="12" t="s">
        <v>26</v>
      </c>
      <c r="H7621" t="s">
        <v>62</v>
      </c>
      <c r="I7621" t="s">
        <v>47</v>
      </c>
      <c r="K7621" s="10">
        <v>0</v>
      </c>
    </row>
    <row r="7622" spans="5:11" x14ac:dyDescent="0.55000000000000004">
      <c r="E7622" s="12" t="s">
        <v>26</v>
      </c>
      <c r="H7622" t="s">
        <v>62</v>
      </c>
      <c r="I7622" t="s">
        <v>48</v>
      </c>
      <c r="K7622" s="10">
        <v>0</v>
      </c>
    </row>
    <row r="7623" spans="5:11" x14ac:dyDescent="0.55000000000000004">
      <c r="E7623" s="12" t="s">
        <v>26</v>
      </c>
      <c r="H7623" t="s">
        <v>62</v>
      </c>
      <c r="I7623" t="s">
        <v>49</v>
      </c>
      <c r="K7623" s="10">
        <v>0</v>
      </c>
    </row>
    <row r="7624" spans="5:11" x14ac:dyDescent="0.55000000000000004">
      <c r="E7624" s="12" t="s">
        <v>26</v>
      </c>
      <c r="H7624" t="s">
        <v>62</v>
      </c>
      <c r="I7624" t="s">
        <v>50</v>
      </c>
      <c r="K7624" s="10">
        <v>0</v>
      </c>
    </row>
    <row r="7625" spans="5:11" x14ac:dyDescent="0.55000000000000004">
      <c r="E7625" s="12" t="s">
        <v>26</v>
      </c>
      <c r="H7625" t="s">
        <v>62</v>
      </c>
      <c r="I7625" t="s">
        <v>51</v>
      </c>
      <c r="K7625" s="10">
        <v>0</v>
      </c>
    </row>
    <row r="7626" spans="5:11" x14ac:dyDescent="0.55000000000000004">
      <c r="E7626" s="12" t="s">
        <v>26</v>
      </c>
      <c r="H7626" t="s">
        <v>61</v>
      </c>
      <c r="I7626" t="s">
        <v>9</v>
      </c>
      <c r="K7626" s="10">
        <v>0.14103414296667441</v>
      </c>
    </row>
    <row r="7627" spans="5:11" x14ac:dyDescent="0.55000000000000004">
      <c r="E7627" s="12" t="s">
        <v>26</v>
      </c>
      <c r="H7627" t="s">
        <v>61</v>
      </c>
      <c r="I7627" t="s">
        <v>10</v>
      </c>
      <c r="K7627" s="10">
        <v>7.5173560615516291E-2</v>
      </c>
    </row>
    <row r="7628" spans="5:11" x14ac:dyDescent="0.55000000000000004">
      <c r="E7628" s="12" t="s">
        <v>26</v>
      </c>
      <c r="H7628" t="s">
        <v>61</v>
      </c>
      <c r="I7628" t="s">
        <v>11</v>
      </c>
      <c r="K7628" s="10">
        <v>9.8716587914341264E-2</v>
      </c>
    </row>
    <row r="7629" spans="5:11" x14ac:dyDescent="0.55000000000000004">
      <c r="E7629" s="12" t="s">
        <v>26</v>
      </c>
      <c r="H7629" t="s">
        <v>61</v>
      </c>
      <c r="I7629" t="s">
        <v>12</v>
      </c>
      <c r="K7629" s="10">
        <v>7.437731124702078E-2</v>
      </c>
    </row>
    <row r="7630" spans="5:11" x14ac:dyDescent="0.55000000000000004">
      <c r="E7630" s="12" t="s">
        <v>26</v>
      </c>
      <c r="H7630" t="s">
        <v>61</v>
      </c>
      <c r="I7630" t="s">
        <v>13</v>
      </c>
      <c r="K7630" s="10">
        <v>6.3058975209362308E-2</v>
      </c>
    </row>
    <row r="7631" spans="5:11" x14ac:dyDescent="0.55000000000000004">
      <c r="E7631" s="12" t="s">
        <v>26</v>
      </c>
      <c r="H7631" t="s">
        <v>61</v>
      </c>
      <c r="I7631" t="s">
        <v>14</v>
      </c>
      <c r="K7631" s="10">
        <v>0.15750774435509274</v>
      </c>
    </row>
    <row r="7632" spans="5:11" x14ac:dyDescent="0.55000000000000004">
      <c r="E7632" s="12" t="s">
        <v>26</v>
      </c>
      <c r="H7632" t="s">
        <v>61</v>
      </c>
      <c r="I7632" t="s">
        <v>15</v>
      </c>
      <c r="K7632" s="10">
        <v>6.818135026062562E-2</v>
      </c>
    </row>
    <row r="7633" spans="5:11" x14ac:dyDescent="0.55000000000000004">
      <c r="E7633" s="12" t="s">
        <v>26</v>
      </c>
      <c r="H7633" t="s">
        <v>61</v>
      </c>
      <c r="I7633" t="s">
        <v>16</v>
      </c>
      <c r="K7633" s="10">
        <v>7.7784459937354763E-2</v>
      </c>
    </row>
    <row r="7634" spans="5:11" x14ac:dyDescent="0.55000000000000004">
      <c r="E7634" s="12" t="s">
        <v>26</v>
      </c>
      <c r="H7634" t="s">
        <v>61</v>
      </c>
      <c r="I7634" t="s">
        <v>17</v>
      </c>
      <c r="K7634" s="10">
        <v>7.3057016208120107E-2</v>
      </c>
    </row>
    <row r="7635" spans="5:11" x14ac:dyDescent="0.55000000000000004">
      <c r="E7635" s="12" t="s">
        <v>26</v>
      </c>
      <c r="H7635" t="s">
        <v>61</v>
      </c>
      <c r="I7635" t="s">
        <v>18</v>
      </c>
      <c r="K7635" s="10">
        <v>3.5235189748527476E-2</v>
      </c>
    </row>
    <row r="7636" spans="5:11" x14ac:dyDescent="0.55000000000000004">
      <c r="E7636" s="12" t="s">
        <v>26</v>
      </c>
      <c r="H7636" t="s">
        <v>61</v>
      </c>
      <c r="I7636" t="s">
        <v>19</v>
      </c>
      <c r="K7636" s="10">
        <v>5.2655393375294957E-2</v>
      </c>
    </row>
    <row r="7637" spans="5:11" x14ac:dyDescent="0.55000000000000004">
      <c r="E7637" s="12" t="s">
        <v>26</v>
      </c>
      <c r="H7637" t="s">
        <v>61</v>
      </c>
      <c r="I7637" t="s">
        <v>20</v>
      </c>
      <c r="K7637" s="10">
        <v>6.9958250925711313E-2</v>
      </c>
    </row>
    <row r="7638" spans="5:11" x14ac:dyDescent="0.55000000000000004">
      <c r="E7638" s="12" t="s">
        <v>26</v>
      </c>
      <c r="H7638" t="s">
        <v>61</v>
      </c>
      <c r="I7638" t="s">
        <v>21</v>
      </c>
      <c r="K7638" s="10">
        <v>1.3260017236357946E-2</v>
      </c>
    </row>
    <row r="7639" spans="5:11" x14ac:dyDescent="0.55000000000000004">
      <c r="E7639" s="12" t="s">
        <v>26</v>
      </c>
      <c r="H7639" t="s">
        <v>61</v>
      </c>
      <c r="I7639" t="s">
        <v>40</v>
      </c>
      <c r="K7639" s="10">
        <v>0</v>
      </c>
    </row>
    <row r="7640" spans="5:11" x14ac:dyDescent="0.55000000000000004">
      <c r="E7640" s="12" t="s">
        <v>26</v>
      </c>
      <c r="H7640" t="s">
        <v>61</v>
      </c>
      <c r="I7640" t="s">
        <v>41</v>
      </c>
      <c r="K7640" s="10">
        <v>0</v>
      </c>
    </row>
    <row r="7641" spans="5:11" x14ac:dyDescent="0.55000000000000004">
      <c r="E7641" s="12" t="s">
        <v>26</v>
      </c>
      <c r="H7641" t="s">
        <v>61</v>
      </c>
      <c r="I7641" t="s">
        <v>42</v>
      </c>
      <c r="K7641" s="10">
        <v>0</v>
      </c>
    </row>
    <row r="7642" spans="5:11" x14ac:dyDescent="0.55000000000000004">
      <c r="E7642" s="12" t="s">
        <v>26</v>
      </c>
      <c r="H7642" t="s">
        <v>61</v>
      </c>
      <c r="I7642" t="s">
        <v>43</v>
      </c>
      <c r="K7642" s="10">
        <v>0</v>
      </c>
    </row>
    <row r="7643" spans="5:11" x14ac:dyDescent="0.55000000000000004">
      <c r="E7643" s="12" t="s">
        <v>26</v>
      </c>
      <c r="H7643" t="s">
        <v>61</v>
      </c>
      <c r="I7643" t="s">
        <v>44</v>
      </c>
      <c r="K7643" s="10">
        <v>0</v>
      </c>
    </row>
    <row r="7644" spans="5:11" x14ac:dyDescent="0.55000000000000004">
      <c r="E7644" s="12" t="s">
        <v>26</v>
      </c>
      <c r="H7644" t="s">
        <v>61</v>
      </c>
      <c r="I7644" t="s">
        <v>45</v>
      </c>
      <c r="K7644" s="10">
        <v>0</v>
      </c>
    </row>
    <row r="7645" spans="5:11" x14ac:dyDescent="0.55000000000000004">
      <c r="E7645" s="12" t="s">
        <v>26</v>
      </c>
      <c r="H7645" t="s">
        <v>61</v>
      </c>
      <c r="I7645" t="s">
        <v>46</v>
      </c>
      <c r="K7645" s="10">
        <v>0</v>
      </c>
    </row>
    <row r="7646" spans="5:11" x14ac:dyDescent="0.55000000000000004">
      <c r="E7646" s="12" t="s">
        <v>26</v>
      </c>
      <c r="H7646" t="s">
        <v>61</v>
      </c>
      <c r="I7646" t="s">
        <v>47</v>
      </c>
      <c r="K7646" s="10">
        <v>0</v>
      </c>
    </row>
    <row r="7647" spans="5:11" x14ac:dyDescent="0.55000000000000004">
      <c r="E7647" s="12" t="s">
        <v>26</v>
      </c>
      <c r="H7647" t="s">
        <v>61</v>
      </c>
      <c r="I7647" t="s">
        <v>48</v>
      </c>
      <c r="K7647" s="10">
        <v>0</v>
      </c>
    </row>
    <row r="7648" spans="5:11" x14ac:dyDescent="0.55000000000000004">
      <c r="E7648" s="12" t="s">
        <v>26</v>
      </c>
      <c r="H7648" t="s">
        <v>61</v>
      </c>
      <c r="I7648" t="s">
        <v>49</v>
      </c>
      <c r="K7648" s="10">
        <v>0</v>
      </c>
    </row>
    <row r="7649" spans="5:11" x14ac:dyDescent="0.55000000000000004">
      <c r="E7649" s="12" t="s">
        <v>26</v>
      </c>
      <c r="H7649" t="s">
        <v>61</v>
      </c>
      <c r="I7649" t="s">
        <v>50</v>
      </c>
      <c r="K7649" s="10">
        <v>0</v>
      </c>
    </row>
    <row r="7650" spans="5:11" x14ac:dyDescent="0.55000000000000004">
      <c r="E7650" s="12" t="s">
        <v>26</v>
      </c>
      <c r="H7650" t="s">
        <v>61</v>
      </c>
      <c r="I7650" t="s">
        <v>51</v>
      </c>
      <c r="K7650" s="10">
        <v>0</v>
      </c>
    </row>
    <row r="7651" spans="5:11" x14ac:dyDescent="0.55000000000000004">
      <c r="E7651" s="12" t="s">
        <v>26</v>
      </c>
      <c r="H7651" t="s">
        <v>60</v>
      </c>
      <c r="I7651" t="s">
        <v>9</v>
      </c>
      <c r="K7651" s="10">
        <v>5.9944299887199182E-2</v>
      </c>
    </row>
    <row r="7652" spans="5:11" x14ac:dyDescent="0.55000000000000004">
      <c r="E7652" s="12" t="s">
        <v>26</v>
      </c>
      <c r="H7652" t="s">
        <v>60</v>
      </c>
      <c r="I7652" t="s">
        <v>10</v>
      </c>
      <c r="K7652" s="10">
        <v>0.10136161197234213</v>
      </c>
    </row>
    <row r="7653" spans="5:11" x14ac:dyDescent="0.55000000000000004">
      <c r="E7653" s="12" t="s">
        <v>26</v>
      </c>
      <c r="H7653" t="s">
        <v>60</v>
      </c>
      <c r="I7653" t="s">
        <v>11</v>
      </c>
      <c r="K7653" s="10">
        <v>7.8633605856979955E-2</v>
      </c>
    </row>
    <row r="7654" spans="5:11" x14ac:dyDescent="0.55000000000000004">
      <c r="E7654" s="12" t="s">
        <v>26</v>
      </c>
      <c r="H7654" t="s">
        <v>60</v>
      </c>
      <c r="I7654" t="s">
        <v>12</v>
      </c>
      <c r="K7654" s="10">
        <v>8.539419420941137E-2</v>
      </c>
    </row>
    <row r="7655" spans="5:11" x14ac:dyDescent="0.55000000000000004">
      <c r="E7655" s="12" t="s">
        <v>26</v>
      </c>
      <c r="H7655" t="s">
        <v>60</v>
      </c>
      <c r="I7655" t="s">
        <v>13</v>
      </c>
      <c r="K7655" s="10">
        <v>0.10242921344677511</v>
      </c>
    </row>
    <row r="7656" spans="5:11" x14ac:dyDescent="0.55000000000000004">
      <c r="E7656" s="12" t="s">
        <v>26</v>
      </c>
      <c r="H7656" t="s">
        <v>60</v>
      </c>
      <c r="I7656" t="s">
        <v>14</v>
      </c>
      <c r="K7656" s="10">
        <v>0.10295987164802632</v>
      </c>
    </row>
    <row r="7657" spans="5:11" x14ac:dyDescent="0.55000000000000004">
      <c r="E7657" s="12" t="s">
        <v>26</v>
      </c>
      <c r="H7657" t="s">
        <v>60</v>
      </c>
      <c r="I7657" t="s">
        <v>15</v>
      </c>
      <c r="K7657" s="10">
        <v>9.6891547498225331E-2</v>
      </c>
    </row>
    <row r="7658" spans="5:11" x14ac:dyDescent="0.55000000000000004">
      <c r="E7658" s="12" t="s">
        <v>26</v>
      </c>
      <c r="H7658" t="s">
        <v>60</v>
      </c>
      <c r="I7658" t="s">
        <v>16</v>
      </c>
      <c r="K7658" s="10">
        <v>8.8425431285891642E-2</v>
      </c>
    </row>
    <row r="7659" spans="5:11" x14ac:dyDescent="0.55000000000000004">
      <c r="E7659" s="12" t="s">
        <v>26</v>
      </c>
      <c r="H7659" t="s">
        <v>60</v>
      </c>
      <c r="I7659" t="s">
        <v>17</v>
      </c>
      <c r="K7659" s="10">
        <v>7.0836027618133041E-2</v>
      </c>
    </row>
    <row r="7660" spans="5:11" x14ac:dyDescent="0.55000000000000004">
      <c r="E7660" s="12" t="s">
        <v>26</v>
      </c>
      <c r="H7660" t="s">
        <v>60</v>
      </c>
      <c r="I7660" t="s">
        <v>18</v>
      </c>
      <c r="K7660" s="10">
        <v>7.5255383669734208E-2</v>
      </c>
    </row>
    <row r="7661" spans="5:11" x14ac:dyDescent="0.55000000000000004">
      <c r="E7661" s="12" t="s">
        <v>26</v>
      </c>
      <c r="H7661" t="s">
        <v>60</v>
      </c>
      <c r="I7661" t="s">
        <v>19</v>
      </c>
      <c r="K7661" s="10">
        <v>3.7966728654997312E-2</v>
      </c>
    </row>
    <row r="7662" spans="5:11" x14ac:dyDescent="0.55000000000000004">
      <c r="E7662" s="12" t="s">
        <v>26</v>
      </c>
      <c r="H7662" t="s">
        <v>60</v>
      </c>
      <c r="I7662" t="s">
        <v>20</v>
      </c>
      <c r="K7662" s="10">
        <v>4.9627517459951351E-2</v>
      </c>
    </row>
    <row r="7663" spans="5:11" x14ac:dyDescent="0.55000000000000004">
      <c r="E7663" s="12" t="s">
        <v>26</v>
      </c>
      <c r="H7663" t="s">
        <v>60</v>
      </c>
      <c r="I7663" t="s">
        <v>21</v>
      </c>
      <c r="K7663" s="10">
        <v>5.0274566792333109E-2</v>
      </c>
    </row>
    <row r="7664" spans="5:11" x14ac:dyDescent="0.55000000000000004">
      <c r="E7664" s="12" t="s">
        <v>26</v>
      </c>
      <c r="H7664" t="s">
        <v>60</v>
      </c>
      <c r="I7664" t="s">
        <v>40</v>
      </c>
      <c r="K7664" s="10">
        <v>0</v>
      </c>
    </row>
    <row r="7665" spans="5:11" x14ac:dyDescent="0.55000000000000004">
      <c r="E7665" s="12" t="s">
        <v>26</v>
      </c>
      <c r="H7665" t="s">
        <v>60</v>
      </c>
      <c r="I7665" t="s">
        <v>41</v>
      </c>
      <c r="K7665" s="10">
        <v>0</v>
      </c>
    </row>
    <row r="7666" spans="5:11" x14ac:dyDescent="0.55000000000000004">
      <c r="E7666" s="12" t="s">
        <v>26</v>
      </c>
      <c r="H7666" t="s">
        <v>60</v>
      </c>
      <c r="I7666" t="s">
        <v>42</v>
      </c>
      <c r="K7666" s="10">
        <v>0</v>
      </c>
    </row>
    <row r="7667" spans="5:11" x14ac:dyDescent="0.55000000000000004">
      <c r="E7667" s="12" t="s">
        <v>26</v>
      </c>
      <c r="H7667" t="s">
        <v>60</v>
      </c>
      <c r="I7667" t="s">
        <v>43</v>
      </c>
      <c r="K7667" s="10">
        <v>0</v>
      </c>
    </row>
    <row r="7668" spans="5:11" x14ac:dyDescent="0.55000000000000004">
      <c r="E7668" s="12" t="s">
        <v>26</v>
      </c>
      <c r="H7668" t="s">
        <v>60</v>
      </c>
      <c r="I7668" t="s">
        <v>44</v>
      </c>
      <c r="K7668" s="10">
        <v>0</v>
      </c>
    </row>
    <row r="7669" spans="5:11" x14ac:dyDescent="0.55000000000000004">
      <c r="E7669" s="12" t="s">
        <v>26</v>
      </c>
      <c r="H7669" t="s">
        <v>60</v>
      </c>
      <c r="I7669" t="s">
        <v>45</v>
      </c>
      <c r="K7669" s="10">
        <v>0</v>
      </c>
    </row>
    <row r="7670" spans="5:11" x14ac:dyDescent="0.55000000000000004">
      <c r="E7670" s="12" t="s">
        <v>26</v>
      </c>
      <c r="H7670" t="s">
        <v>60</v>
      </c>
      <c r="I7670" t="s">
        <v>46</v>
      </c>
      <c r="K7670" s="10">
        <v>0</v>
      </c>
    </row>
    <row r="7671" spans="5:11" x14ac:dyDescent="0.55000000000000004">
      <c r="E7671" s="12" t="s">
        <v>26</v>
      </c>
      <c r="H7671" t="s">
        <v>60</v>
      </c>
      <c r="I7671" t="s">
        <v>47</v>
      </c>
      <c r="K7671" s="10">
        <v>0</v>
      </c>
    </row>
    <row r="7672" spans="5:11" x14ac:dyDescent="0.55000000000000004">
      <c r="E7672" s="12" t="s">
        <v>26</v>
      </c>
      <c r="H7672" t="s">
        <v>60</v>
      </c>
      <c r="I7672" t="s">
        <v>48</v>
      </c>
      <c r="K7672" s="10">
        <v>0</v>
      </c>
    </row>
    <row r="7673" spans="5:11" x14ac:dyDescent="0.55000000000000004">
      <c r="E7673" s="12" t="s">
        <v>26</v>
      </c>
      <c r="H7673" t="s">
        <v>60</v>
      </c>
      <c r="I7673" t="s">
        <v>49</v>
      </c>
      <c r="K7673" s="10">
        <v>0</v>
      </c>
    </row>
    <row r="7674" spans="5:11" x14ac:dyDescent="0.55000000000000004">
      <c r="E7674" s="12" t="s">
        <v>26</v>
      </c>
      <c r="H7674" t="s">
        <v>60</v>
      </c>
      <c r="I7674" t="s">
        <v>50</v>
      </c>
      <c r="K7674" s="10">
        <v>0</v>
      </c>
    </row>
    <row r="7675" spans="5:11" x14ac:dyDescent="0.55000000000000004">
      <c r="E7675" s="12" t="s">
        <v>26</v>
      </c>
      <c r="H7675" t="s">
        <v>60</v>
      </c>
      <c r="I7675" t="s">
        <v>51</v>
      </c>
      <c r="K7675" s="10">
        <v>0</v>
      </c>
    </row>
    <row r="7676" spans="5:11" x14ac:dyDescent="0.55000000000000004">
      <c r="E7676" s="12" t="s">
        <v>26</v>
      </c>
      <c r="H7676" t="s">
        <v>62</v>
      </c>
      <c r="I7676" t="s">
        <v>9</v>
      </c>
      <c r="K7676" s="10">
        <v>0.15367585811273354</v>
      </c>
    </row>
    <row r="7677" spans="5:11" x14ac:dyDescent="0.55000000000000004">
      <c r="E7677" s="12" t="s">
        <v>26</v>
      </c>
      <c r="H7677" t="s">
        <v>62</v>
      </c>
      <c r="I7677" t="s">
        <v>10</v>
      </c>
      <c r="K7677" s="10">
        <v>0.12787299197389596</v>
      </c>
    </row>
    <row r="7678" spans="5:11" x14ac:dyDescent="0.55000000000000004">
      <c r="E7678" s="12" t="s">
        <v>26</v>
      </c>
      <c r="H7678" t="s">
        <v>62</v>
      </c>
      <c r="I7678" t="s">
        <v>11</v>
      </c>
      <c r="K7678" s="10">
        <v>8.8383301485893587E-2</v>
      </c>
    </row>
    <row r="7679" spans="5:11" x14ac:dyDescent="0.55000000000000004">
      <c r="E7679" s="12" t="s">
        <v>26</v>
      </c>
      <c r="H7679" t="s">
        <v>62</v>
      </c>
      <c r="I7679" t="s">
        <v>12</v>
      </c>
      <c r="K7679" s="10">
        <v>7.6398754065871238E-2</v>
      </c>
    </row>
    <row r="7680" spans="5:11" x14ac:dyDescent="0.55000000000000004">
      <c r="E7680" s="12" t="s">
        <v>26</v>
      </c>
      <c r="H7680" t="s">
        <v>62</v>
      </c>
      <c r="I7680" t="s">
        <v>13</v>
      </c>
      <c r="K7680" s="10">
        <v>9.4455045522870734E-2</v>
      </c>
    </row>
    <row r="7681" spans="5:11" x14ac:dyDescent="0.55000000000000004">
      <c r="E7681" s="12" t="s">
        <v>26</v>
      </c>
      <c r="H7681" t="s">
        <v>62</v>
      </c>
      <c r="I7681" t="s">
        <v>14</v>
      </c>
      <c r="K7681" s="10">
        <v>0.14022056267221084</v>
      </c>
    </row>
    <row r="7682" spans="5:11" x14ac:dyDescent="0.55000000000000004">
      <c r="E7682" s="12" t="s">
        <v>26</v>
      </c>
      <c r="H7682" t="s">
        <v>62</v>
      </c>
      <c r="I7682" t="s">
        <v>15</v>
      </c>
      <c r="K7682" s="10">
        <v>0.12039271574274976</v>
      </c>
    </row>
    <row r="7683" spans="5:11" x14ac:dyDescent="0.55000000000000004">
      <c r="E7683" s="12" t="s">
        <v>26</v>
      </c>
      <c r="H7683" t="s">
        <v>62</v>
      </c>
      <c r="I7683" t="s">
        <v>16</v>
      </c>
      <c r="K7683" s="10">
        <v>4.6828081645776877E-2</v>
      </c>
    </row>
    <row r="7684" spans="5:11" x14ac:dyDescent="0.55000000000000004">
      <c r="E7684" s="12" t="s">
        <v>26</v>
      </c>
      <c r="H7684" t="s">
        <v>62</v>
      </c>
      <c r="I7684" t="s">
        <v>17</v>
      </c>
      <c r="K7684" s="10">
        <v>4.3828794285729625E-2</v>
      </c>
    </row>
    <row r="7685" spans="5:11" x14ac:dyDescent="0.55000000000000004">
      <c r="E7685" s="12" t="s">
        <v>26</v>
      </c>
      <c r="H7685" t="s">
        <v>62</v>
      </c>
      <c r="I7685" t="s">
        <v>18</v>
      </c>
      <c r="K7685" s="10">
        <v>5.0396376481296759E-2</v>
      </c>
    </row>
    <row r="7686" spans="5:11" x14ac:dyDescent="0.55000000000000004">
      <c r="E7686" s="12" t="s">
        <v>26</v>
      </c>
      <c r="H7686" t="s">
        <v>62</v>
      </c>
      <c r="I7686" t="s">
        <v>19</v>
      </c>
      <c r="K7686" s="10">
        <v>2.749384703190607E-2</v>
      </c>
    </row>
    <row r="7687" spans="5:11" x14ac:dyDescent="0.55000000000000004">
      <c r="E7687" s="12" t="s">
        <v>26</v>
      </c>
      <c r="H7687" t="s">
        <v>62</v>
      </c>
      <c r="I7687" t="s">
        <v>20</v>
      </c>
      <c r="K7687" s="10">
        <v>1.5459346540386047E-2</v>
      </c>
    </row>
    <row r="7688" spans="5:11" x14ac:dyDescent="0.55000000000000004">
      <c r="E7688" s="12" t="s">
        <v>26</v>
      </c>
      <c r="H7688" t="s">
        <v>62</v>
      </c>
      <c r="I7688" t="s">
        <v>21</v>
      </c>
      <c r="K7688" s="10">
        <v>1.4594324438678918E-2</v>
      </c>
    </row>
    <row r="7689" spans="5:11" x14ac:dyDescent="0.55000000000000004">
      <c r="E7689" s="12" t="s">
        <v>26</v>
      </c>
      <c r="H7689" t="s">
        <v>62</v>
      </c>
      <c r="I7689" t="s">
        <v>40</v>
      </c>
      <c r="K7689" s="10">
        <v>0</v>
      </c>
    </row>
    <row r="7690" spans="5:11" x14ac:dyDescent="0.55000000000000004">
      <c r="E7690" s="12" t="s">
        <v>26</v>
      </c>
      <c r="H7690" t="s">
        <v>62</v>
      </c>
      <c r="I7690" t="s">
        <v>41</v>
      </c>
      <c r="K7690" s="10">
        <v>0</v>
      </c>
    </row>
    <row r="7691" spans="5:11" x14ac:dyDescent="0.55000000000000004">
      <c r="E7691" s="12" t="s">
        <v>26</v>
      </c>
      <c r="H7691" t="s">
        <v>62</v>
      </c>
      <c r="I7691" t="s">
        <v>42</v>
      </c>
      <c r="K7691" s="10">
        <v>0</v>
      </c>
    </row>
    <row r="7692" spans="5:11" x14ac:dyDescent="0.55000000000000004">
      <c r="E7692" s="12" t="s">
        <v>26</v>
      </c>
      <c r="H7692" t="s">
        <v>62</v>
      </c>
      <c r="I7692" t="s">
        <v>43</v>
      </c>
      <c r="K7692" s="10">
        <v>0</v>
      </c>
    </row>
    <row r="7693" spans="5:11" x14ac:dyDescent="0.55000000000000004">
      <c r="E7693" s="12" t="s">
        <v>26</v>
      </c>
      <c r="H7693" t="s">
        <v>62</v>
      </c>
      <c r="I7693" t="s">
        <v>44</v>
      </c>
      <c r="K7693" s="10">
        <v>0</v>
      </c>
    </row>
    <row r="7694" spans="5:11" x14ac:dyDescent="0.55000000000000004">
      <c r="E7694" s="12" t="s">
        <v>26</v>
      </c>
      <c r="H7694" t="s">
        <v>62</v>
      </c>
      <c r="I7694" t="s">
        <v>45</v>
      </c>
      <c r="K7694" s="10">
        <v>0</v>
      </c>
    </row>
    <row r="7695" spans="5:11" x14ac:dyDescent="0.55000000000000004">
      <c r="E7695" s="12" t="s">
        <v>26</v>
      </c>
      <c r="H7695" t="s">
        <v>62</v>
      </c>
      <c r="I7695" t="s">
        <v>46</v>
      </c>
      <c r="K7695" s="10">
        <v>0</v>
      </c>
    </row>
    <row r="7696" spans="5:11" x14ac:dyDescent="0.55000000000000004">
      <c r="E7696" s="12" t="s">
        <v>26</v>
      </c>
      <c r="H7696" t="s">
        <v>62</v>
      </c>
      <c r="I7696" t="s">
        <v>47</v>
      </c>
      <c r="K7696" s="10">
        <v>0</v>
      </c>
    </row>
    <row r="7697" spans="5:11" x14ac:dyDescent="0.55000000000000004">
      <c r="E7697" s="12" t="s">
        <v>26</v>
      </c>
      <c r="H7697" t="s">
        <v>62</v>
      </c>
      <c r="I7697" t="s">
        <v>48</v>
      </c>
      <c r="K7697" s="10">
        <v>0</v>
      </c>
    </row>
    <row r="7698" spans="5:11" x14ac:dyDescent="0.55000000000000004">
      <c r="E7698" s="12" t="s">
        <v>26</v>
      </c>
      <c r="H7698" t="s">
        <v>62</v>
      </c>
      <c r="I7698" t="s">
        <v>49</v>
      </c>
      <c r="K7698" s="10">
        <v>0</v>
      </c>
    </row>
    <row r="7699" spans="5:11" x14ac:dyDescent="0.55000000000000004">
      <c r="E7699" s="12" t="s">
        <v>26</v>
      </c>
      <c r="H7699" t="s">
        <v>62</v>
      </c>
      <c r="I7699" t="s">
        <v>50</v>
      </c>
      <c r="K7699" s="10">
        <v>0</v>
      </c>
    </row>
    <row r="7700" spans="5:11" x14ac:dyDescent="0.55000000000000004">
      <c r="E7700" s="12" t="s">
        <v>26</v>
      </c>
      <c r="H7700" t="s">
        <v>62</v>
      </c>
      <c r="I7700" t="s">
        <v>51</v>
      </c>
      <c r="K7700" s="10">
        <v>0</v>
      </c>
    </row>
    <row r="7701" spans="5:11" x14ac:dyDescent="0.55000000000000004">
      <c r="E7701" s="12" t="s">
        <v>26</v>
      </c>
      <c r="F7701" t="s">
        <v>53</v>
      </c>
      <c r="H7701" t="s">
        <v>61</v>
      </c>
      <c r="I7701" t="s">
        <v>9</v>
      </c>
      <c r="K7701" s="10">
        <v>9.995790023815132E-2</v>
      </c>
    </row>
    <row r="7702" spans="5:11" x14ac:dyDescent="0.55000000000000004">
      <c r="E7702" s="12" t="s">
        <v>26</v>
      </c>
      <c r="F7702" t="s">
        <v>53</v>
      </c>
      <c r="H7702" t="s">
        <v>61</v>
      </c>
      <c r="I7702" t="s">
        <v>10</v>
      </c>
      <c r="K7702" s="10">
        <v>9.5848605414253968E-2</v>
      </c>
    </row>
    <row r="7703" spans="5:11" x14ac:dyDescent="0.55000000000000004">
      <c r="E7703" s="12" t="s">
        <v>26</v>
      </c>
      <c r="F7703" t="s">
        <v>53</v>
      </c>
      <c r="H7703" t="s">
        <v>61</v>
      </c>
      <c r="I7703" t="s">
        <v>11</v>
      </c>
      <c r="K7703" s="10">
        <v>9.2808177071986409E-2</v>
      </c>
    </row>
    <row r="7704" spans="5:11" x14ac:dyDescent="0.55000000000000004">
      <c r="E7704" s="12" t="s">
        <v>26</v>
      </c>
      <c r="F7704" t="s">
        <v>53</v>
      </c>
      <c r="H7704" t="s">
        <v>61</v>
      </c>
      <c r="I7704" t="s">
        <v>12</v>
      </c>
      <c r="K7704" s="10">
        <v>0.14695802317418979</v>
      </c>
    </row>
    <row r="7705" spans="5:11" x14ac:dyDescent="0.55000000000000004">
      <c r="E7705" s="12" t="s">
        <v>26</v>
      </c>
      <c r="F7705" t="s">
        <v>53</v>
      </c>
      <c r="H7705" t="s">
        <v>61</v>
      </c>
      <c r="I7705" t="s">
        <v>13</v>
      </c>
      <c r="K7705" s="10">
        <v>3.4136604899363404E-2</v>
      </c>
    </row>
    <row r="7706" spans="5:11" x14ac:dyDescent="0.55000000000000004">
      <c r="E7706" s="12" t="s">
        <v>26</v>
      </c>
      <c r="F7706" t="s">
        <v>53</v>
      </c>
      <c r="H7706" t="s">
        <v>61</v>
      </c>
      <c r="I7706" t="s">
        <v>14</v>
      </c>
      <c r="K7706" s="10">
        <v>6.2211353258402609E-2</v>
      </c>
    </row>
    <row r="7707" spans="5:11" x14ac:dyDescent="0.55000000000000004">
      <c r="E7707" s="12" t="s">
        <v>26</v>
      </c>
      <c r="F7707" t="s">
        <v>53</v>
      </c>
      <c r="H7707" t="s">
        <v>61</v>
      </c>
      <c r="I7707" t="s">
        <v>15</v>
      </c>
      <c r="K7707" s="10">
        <v>0.10487593832649794</v>
      </c>
    </row>
    <row r="7708" spans="5:11" x14ac:dyDescent="0.55000000000000004">
      <c r="E7708" s="12" t="s">
        <v>26</v>
      </c>
      <c r="F7708" t="s">
        <v>53</v>
      </c>
      <c r="H7708" t="s">
        <v>61</v>
      </c>
      <c r="I7708" t="s">
        <v>16</v>
      </c>
      <c r="K7708" s="10">
        <v>6.8080438218984796E-2</v>
      </c>
    </row>
    <row r="7709" spans="5:11" x14ac:dyDescent="0.55000000000000004">
      <c r="E7709" s="12" t="s">
        <v>26</v>
      </c>
      <c r="F7709" t="s">
        <v>53</v>
      </c>
      <c r="H7709" t="s">
        <v>61</v>
      </c>
      <c r="I7709" t="s">
        <v>17</v>
      </c>
      <c r="K7709" s="10">
        <v>9.9065151483490238E-2</v>
      </c>
    </row>
    <row r="7710" spans="5:11" x14ac:dyDescent="0.55000000000000004">
      <c r="E7710" s="12" t="s">
        <v>26</v>
      </c>
      <c r="F7710" t="s">
        <v>53</v>
      </c>
      <c r="H7710" t="s">
        <v>61</v>
      </c>
      <c r="I7710" t="s">
        <v>18</v>
      </c>
      <c r="K7710" s="10">
        <v>7.7072578135788064E-2</v>
      </c>
    </row>
    <row r="7711" spans="5:11" x14ac:dyDescent="0.55000000000000004">
      <c r="E7711" s="12" t="s">
        <v>26</v>
      </c>
      <c r="F7711" t="s">
        <v>53</v>
      </c>
      <c r="H7711" t="s">
        <v>61</v>
      </c>
      <c r="I7711" t="s">
        <v>19</v>
      </c>
      <c r="K7711" s="10">
        <v>1.5552187063912752E-2</v>
      </c>
    </row>
    <row r="7712" spans="5:11" x14ac:dyDescent="0.55000000000000004">
      <c r="E7712" s="12" t="s">
        <v>26</v>
      </c>
      <c r="F7712" t="s">
        <v>53</v>
      </c>
      <c r="H7712" t="s">
        <v>61</v>
      </c>
      <c r="I7712" t="s">
        <v>20</v>
      </c>
      <c r="K7712" s="10">
        <v>6.0796915891417461E-2</v>
      </c>
    </row>
    <row r="7713" spans="5:11" x14ac:dyDescent="0.55000000000000004">
      <c r="E7713" s="12" t="s">
        <v>26</v>
      </c>
      <c r="F7713" t="s">
        <v>53</v>
      </c>
      <c r="H7713" t="s">
        <v>61</v>
      </c>
      <c r="I7713" t="s">
        <v>21</v>
      </c>
      <c r="K7713" s="10">
        <v>4.2636126823561216E-2</v>
      </c>
    </row>
    <row r="7714" spans="5:11" x14ac:dyDescent="0.55000000000000004">
      <c r="E7714" s="12" t="s">
        <v>26</v>
      </c>
      <c r="F7714" t="s">
        <v>53</v>
      </c>
      <c r="H7714" t="s">
        <v>61</v>
      </c>
      <c r="I7714" t="s">
        <v>40</v>
      </c>
      <c r="K7714" s="10">
        <v>0</v>
      </c>
    </row>
    <row r="7715" spans="5:11" x14ac:dyDescent="0.55000000000000004">
      <c r="E7715" s="12" t="s">
        <v>26</v>
      </c>
      <c r="F7715" t="s">
        <v>53</v>
      </c>
      <c r="H7715" t="s">
        <v>61</v>
      </c>
      <c r="I7715" t="s">
        <v>41</v>
      </c>
      <c r="K7715" s="10">
        <v>0</v>
      </c>
    </row>
    <row r="7716" spans="5:11" x14ac:dyDescent="0.55000000000000004">
      <c r="E7716" s="12" t="s">
        <v>26</v>
      </c>
      <c r="F7716" t="s">
        <v>53</v>
      </c>
      <c r="H7716" t="s">
        <v>61</v>
      </c>
      <c r="I7716" t="s">
        <v>42</v>
      </c>
      <c r="K7716" s="10">
        <v>0</v>
      </c>
    </row>
    <row r="7717" spans="5:11" x14ac:dyDescent="0.55000000000000004">
      <c r="E7717" s="12" t="s">
        <v>26</v>
      </c>
      <c r="F7717" t="s">
        <v>53</v>
      </c>
      <c r="H7717" t="s">
        <v>61</v>
      </c>
      <c r="I7717" t="s">
        <v>43</v>
      </c>
      <c r="K7717" s="10">
        <v>0</v>
      </c>
    </row>
    <row r="7718" spans="5:11" x14ac:dyDescent="0.55000000000000004">
      <c r="E7718" s="12" t="s">
        <v>26</v>
      </c>
      <c r="F7718" t="s">
        <v>53</v>
      </c>
      <c r="H7718" t="s">
        <v>61</v>
      </c>
      <c r="I7718" t="s">
        <v>44</v>
      </c>
      <c r="K7718" s="10">
        <v>0</v>
      </c>
    </row>
    <row r="7719" spans="5:11" x14ac:dyDescent="0.55000000000000004">
      <c r="E7719" s="12" t="s">
        <v>26</v>
      </c>
      <c r="F7719" t="s">
        <v>53</v>
      </c>
      <c r="H7719" t="s">
        <v>61</v>
      </c>
      <c r="I7719" t="s">
        <v>45</v>
      </c>
      <c r="K7719" s="10">
        <v>0</v>
      </c>
    </row>
    <row r="7720" spans="5:11" x14ac:dyDescent="0.55000000000000004">
      <c r="E7720" s="12" t="s">
        <v>26</v>
      </c>
      <c r="F7720" t="s">
        <v>53</v>
      </c>
      <c r="H7720" t="s">
        <v>61</v>
      </c>
      <c r="I7720" t="s">
        <v>46</v>
      </c>
      <c r="K7720" s="10">
        <v>0</v>
      </c>
    </row>
    <row r="7721" spans="5:11" x14ac:dyDescent="0.55000000000000004">
      <c r="E7721" s="12" t="s">
        <v>26</v>
      </c>
      <c r="F7721" t="s">
        <v>53</v>
      </c>
      <c r="H7721" t="s">
        <v>61</v>
      </c>
      <c r="I7721" t="s">
        <v>47</v>
      </c>
      <c r="K7721" s="10">
        <v>0</v>
      </c>
    </row>
    <row r="7722" spans="5:11" x14ac:dyDescent="0.55000000000000004">
      <c r="E7722" s="12" t="s">
        <v>26</v>
      </c>
      <c r="F7722" t="s">
        <v>53</v>
      </c>
      <c r="H7722" t="s">
        <v>61</v>
      </c>
      <c r="I7722" t="s">
        <v>48</v>
      </c>
      <c r="K7722" s="10">
        <v>0</v>
      </c>
    </row>
    <row r="7723" spans="5:11" x14ac:dyDescent="0.55000000000000004">
      <c r="E7723" s="12" t="s">
        <v>26</v>
      </c>
      <c r="F7723" t="s">
        <v>53</v>
      </c>
      <c r="H7723" t="s">
        <v>61</v>
      </c>
      <c r="I7723" t="s">
        <v>49</v>
      </c>
      <c r="K7723" s="10">
        <v>0</v>
      </c>
    </row>
    <row r="7724" spans="5:11" x14ac:dyDescent="0.55000000000000004">
      <c r="E7724" s="12" t="s">
        <v>26</v>
      </c>
      <c r="F7724" t="s">
        <v>53</v>
      </c>
      <c r="H7724" t="s">
        <v>61</v>
      </c>
      <c r="I7724" t="s">
        <v>50</v>
      </c>
      <c r="K7724" s="10">
        <v>0</v>
      </c>
    </row>
    <row r="7725" spans="5:11" x14ac:dyDescent="0.55000000000000004">
      <c r="E7725" s="12" t="s">
        <v>26</v>
      </c>
      <c r="F7725" t="s">
        <v>53</v>
      </c>
      <c r="H7725" t="s">
        <v>61</v>
      </c>
      <c r="I7725" t="s">
        <v>51</v>
      </c>
      <c r="K7725" s="10">
        <v>0</v>
      </c>
    </row>
    <row r="7726" spans="5:11" x14ac:dyDescent="0.55000000000000004">
      <c r="E7726" s="12" t="s">
        <v>26</v>
      </c>
      <c r="F7726" t="s">
        <v>53</v>
      </c>
      <c r="H7726" t="s">
        <v>60</v>
      </c>
      <c r="I7726" t="s">
        <v>9</v>
      </c>
      <c r="K7726" s="10">
        <v>4.9891057829504752E-2</v>
      </c>
    </row>
    <row r="7727" spans="5:11" x14ac:dyDescent="0.55000000000000004">
      <c r="E7727" s="12" t="s">
        <v>26</v>
      </c>
      <c r="F7727" t="s">
        <v>53</v>
      </c>
      <c r="H7727" t="s">
        <v>60</v>
      </c>
      <c r="I7727" t="s">
        <v>10</v>
      </c>
      <c r="K7727" s="10">
        <v>0.12813714573985543</v>
      </c>
    </row>
    <row r="7728" spans="5:11" x14ac:dyDescent="0.55000000000000004">
      <c r="E7728" s="12" t="s">
        <v>26</v>
      </c>
      <c r="F7728" t="s">
        <v>53</v>
      </c>
      <c r="H7728" t="s">
        <v>60</v>
      </c>
      <c r="I7728" t="s">
        <v>11</v>
      </c>
      <c r="K7728" s="10">
        <v>0.10635211729942558</v>
      </c>
    </row>
    <row r="7729" spans="5:11" x14ac:dyDescent="0.55000000000000004">
      <c r="E7729" s="12" t="s">
        <v>26</v>
      </c>
      <c r="F7729" t="s">
        <v>53</v>
      </c>
      <c r="H7729" t="s">
        <v>60</v>
      </c>
      <c r="I7729" t="s">
        <v>12</v>
      </c>
      <c r="K7729" s="10">
        <v>0.10753058572253071</v>
      </c>
    </row>
    <row r="7730" spans="5:11" x14ac:dyDescent="0.55000000000000004">
      <c r="E7730" s="12" t="s">
        <v>26</v>
      </c>
      <c r="F7730" t="s">
        <v>53</v>
      </c>
      <c r="H7730" t="s">
        <v>60</v>
      </c>
      <c r="I7730" t="s">
        <v>13</v>
      </c>
      <c r="K7730" s="10">
        <v>6.846453938422907E-2</v>
      </c>
    </row>
    <row r="7731" spans="5:11" x14ac:dyDescent="0.55000000000000004">
      <c r="E7731" s="12" t="s">
        <v>26</v>
      </c>
      <c r="F7731" t="s">
        <v>53</v>
      </c>
      <c r="H7731" t="s">
        <v>60</v>
      </c>
      <c r="I7731" t="s">
        <v>14</v>
      </c>
      <c r="K7731" s="10">
        <v>7.2607705116901067E-2</v>
      </c>
    </row>
    <row r="7732" spans="5:11" x14ac:dyDescent="0.55000000000000004">
      <c r="E7732" s="12" t="s">
        <v>26</v>
      </c>
      <c r="F7732" t="s">
        <v>53</v>
      </c>
      <c r="H7732" t="s">
        <v>60</v>
      </c>
      <c r="I7732" t="s">
        <v>15</v>
      </c>
      <c r="K7732" s="10">
        <v>0.10637159760703598</v>
      </c>
    </row>
    <row r="7733" spans="5:11" x14ac:dyDescent="0.55000000000000004">
      <c r="E7733" s="12" t="s">
        <v>26</v>
      </c>
      <c r="F7733" t="s">
        <v>53</v>
      </c>
      <c r="H7733" t="s">
        <v>60</v>
      </c>
      <c r="I7733" t="s">
        <v>16</v>
      </c>
      <c r="K7733" s="10">
        <v>6.9834051422904997E-2</v>
      </c>
    </row>
    <row r="7734" spans="5:11" x14ac:dyDescent="0.55000000000000004">
      <c r="E7734" s="12" t="s">
        <v>26</v>
      </c>
      <c r="F7734" t="s">
        <v>53</v>
      </c>
      <c r="H7734" t="s">
        <v>60</v>
      </c>
      <c r="I7734" t="s">
        <v>17</v>
      </c>
      <c r="K7734" s="10">
        <v>7.5071526421679358E-2</v>
      </c>
    </row>
    <row r="7735" spans="5:11" x14ac:dyDescent="0.55000000000000004">
      <c r="E7735" s="12" t="s">
        <v>26</v>
      </c>
      <c r="F7735" t="s">
        <v>53</v>
      </c>
      <c r="H7735" t="s">
        <v>60</v>
      </c>
      <c r="I7735" t="s">
        <v>18</v>
      </c>
      <c r="K7735" s="10">
        <v>7.837110056140649E-2</v>
      </c>
    </row>
    <row r="7736" spans="5:11" x14ac:dyDescent="0.55000000000000004">
      <c r="E7736" s="12" t="s">
        <v>26</v>
      </c>
      <c r="F7736" t="s">
        <v>53</v>
      </c>
      <c r="H7736" t="s">
        <v>60</v>
      </c>
      <c r="I7736" t="s">
        <v>19</v>
      </c>
      <c r="K7736" s="10">
        <v>5.2422589718702485E-2</v>
      </c>
    </row>
    <row r="7737" spans="5:11" x14ac:dyDescent="0.55000000000000004">
      <c r="E7737" s="12" t="s">
        <v>26</v>
      </c>
      <c r="F7737" t="s">
        <v>53</v>
      </c>
      <c r="H7737" t="s">
        <v>60</v>
      </c>
      <c r="I7737" t="s">
        <v>20</v>
      </c>
      <c r="K7737" s="10">
        <v>4.4666024718869081E-2</v>
      </c>
    </row>
    <row r="7738" spans="5:11" x14ac:dyDescent="0.55000000000000004">
      <c r="E7738" s="12" t="s">
        <v>26</v>
      </c>
      <c r="F7738" t="s">
        <v>53</v>
      </c>
      <c r="H7738" t="s">
        <v>60</v>
      </c>
      <c r="I7738" t="s">
        <v>21</v>
      </c>
      <c r="K7738" s="10">
        <v>4.0279958456954978E-2</v>
      </c>
    </row>
    <row r="7739" spans="5:11" x14ac:dyDescent="0.55000000000000004">
      <c r="E7739" s="12" t="s">
        <v>26</v>
      </c>
      <c r="F7739" t="s">
        <v>53</v>
      </c>
      <c r="H7739" t="s">
        <v>60</v>
      </c>
      <c r="I7739" t="s">
        <v>40</v>
      </c>
      <c r="K7739" s="10">
        <v>0</v>
      </c>
    </row>
    <row r="7740" spans="5:11" x14ac:dyDescent="0.55000000000000004">
      <c r="E7740" s="12" t="s">
        <v>26</v>
      </c>
      <c r="F7740" t="s">
        <v>53</v>
      </c>
      <c r="H7740" t="s">
        <v>60</v>
      </c>
      <c r="I7740" t="s">
        <v>41</v>
      </c>
      <c r="K7740" s="10">
        <v>0</v>
      </c>
    </row>
    <row r="7741" spans="5:11" x14ac:dyDescent="0.55000000000000004">
      <c r="E7741" s="12" t="s">
        <v>26</v>
      </c>
      <c r="F7741" t="s">
        <v>53</v>
      </c>
      <c r="H7741" t="s">
        <v>60</v>
      </c>
      <c r="I7741" t="s">
        <v>42</v>
      </c>
      <c r="K7741" s="10">
        <v>0</v>
      </c>
    </row>
    <row r="7742" spans="5:11" x14ac:dyDescent="0.55000000000000004">
      <c r="E7742" s="12" t="s">
        <v>26</v>
      </c>
      <c r="F7742" t="s">
        <v>53</v>
      </c>
      <c r="H7742" t="s">
        <v>60</v>
      </c>
      <c r="I7742" t="s">
        <v>43</v>
      </c>
      <c r="K7742" s="10">
        <v>0</v>
      </c>
    </row>
    <row r="7743" spans="5:11" x14ac:dyDescent="0.55000000000000004">
      <c r="E7743" s="12" t="s">
        <v>26</v>
      </c>
      <c r="F7743" t="s">
        <v>53</v>
      </c>
      <c r="H7743" t="s">
        <v>60</v>
      </c>
      <c r="I7743" t="s">
        <v>44</v>
      </c>
      <c r="K7743" s="10">
        <v>0</v>
      </c>
    </row>
    <row r="7744" spans="5:11" x14ac:dyDescent="0.55000000000000004">
      <c r="E7744" s="12" t="s">
        <v>26</v>
      </c>
      <c r="F7744" t="s">
        <v>53</v>
      </c>
      <c r="H7744" t="s">
        <v>60</v>
      </c>
      <c r="I7744" t="s">
        <v>45</v>
      </c>
      <c r="K7744" s="10">
        <v>0</v>
      </c>
    </row>
    <row r="7745" spans="5:11" x14ac:dyDescent="0.55000000000000004">
      <c r="E7745" s="12" t="s">
        <v>26</v>
      </c>
      <c r="F7745" t="s">
        <v>53</v>
      </c>
      <c r="H7745" t="s">
        <v>60</v>
      </c>
      <c r="I7745" t="s">
        <v>46</v>
      </c>
      <c r="K7745" s="10">
        <v>0</v>
      </c>
    </row>
    <row r="7746" spans="5:11" x14ac:dyDescent="0.55000000000000004">
      <c r="E7746" s="12" t="s">
        <v>26</v>
      </c>
      <c r="F7746" t="s">
        <v>53</v>
      </c>
      <c r="H7746" t="s">
        <v>60</v>
      </c>
      <c r="I7746" t="s">
        <v>47</v>
      </c>
      <c r="K7746" s="10">
        <v>0</v>
      </c>
    </row>
    <row r="7747" spans="5:11" x14ac:dyDescent="0.55000000000000004">
      <c r="E7747" s="12" t="s">
        <v>26</v>
      </c>
      <c r="F7747" t="s">
        <v>53</v>
      </c>
      <c r="H7747" t="s">
        <v>60</v>
      </c>
      <c r="I7747" t="s">
        <v>48</v>
      </c>
      <c r="K7747" s="10">
        <v>0</v>
      </c>
    </row>
    <row r="7748" spans="5:11" x14ac:dyDescent="0.55000000000000004">
      <c r="E7748" s="12" t="s">
        <v>26</v>
      </c>
      <c r="F7748" t="s">
        <v>53</v>
      </c>
      <c r="H7748" t="s">
        <v>60</v>
      </c>
      <c r="I7748" t="s">
        <v>49</v>
      </c>
      <c r="K7748" s="10">
        <v>0</v>
      </c>
    </row>
    <row r="7749" spans="5:11" x14ac:dyDescent="0.55000000000000004">
      <c r="E7749" s="12" t="s">
        <v>26</v>
      </c>
      <c r="F7749" t="s">
        <v>53</v>
      </c>
      <c r="H7749" t="s">
        <v>60</v>
      </c>
      <c r="I7749" t="s">
        <v>50</v>
      </c>
      <c r="K7749" s="10">
        <v>0</v>
      </c>
    </row>
    <row r="7750" spans="5:11" x14ac:dyDescent="0.55000000000000004">
      <c r="E7750" s="12" t="s">
        <v>26</v>
      </c>
      <c r="F7750" t="s">
        <v>53</v>
      </c>
      <c r="H7750" t="s">
        <v>60</v>
      </c>
      <c r="I7750" t="s">
        <v>51</v>
      </c>
      <c r="K7750" s="10">
        <v>0</v>
      </c>
    </row>
    <row r="7751" spans="5:11" x14ac:dyDescent="0.55000000000000004">
      <c r="E7751" s="12" t="s">
        <v>26</v>
      </c>
      <c r="F7751" t="s">
        <v>53</v>
      </c>
      <c r="H7751" t="s">
        <v>62</v>
      </c>
      <c r="I7751" t="s">
        <v>9</v>
      </c>
      <c r="K7751" s="10">
        <v>0.27601455110141215</v>
      </c>
    </row>
    <row r="7752" spans="5:11" x14ac:dyDescent="0.55000000000000004">
      <c r="E7752" s="12" t="s">
        <v>26</v>
      </c>
      <c r="F7752" t="s">
        <v>53</v>
      </c>
      <c r="H7752" t="s">
        <v>62</v>
      </c>
      <c r="I7752" t="s">
        <v>10</v>
      </c>
      <c r="K7752" s="10">
        <v>0.16561132116644717</v>
      </c>
    </row>
    <row r="7753" spans="5:11" x14ac:dyDescent="0.55000000000000004">
      <c r="E7753" s="12" t="s">
        <v>26</v>
      </c>
      <c r="F7753" t="s">
        <v>53</v>
      </c>
      <c r="H7753" t="s">
        <v>62</v>
      </c>
      <c r="I7753" t="s">
        <v>11</v>
      </c>
      <c r="K7753" s="10">
        <v>7.9059168391101442E-2</v>
      </c>
    </row>
    <row r="7754" spans="5:11" x14ac:dyDescent="0.55000000000000004">
      <c r="E7754" s="12" t="s">
        <v>26</v>
      </c>
      <c r="F7754" t="s">
        <v>53</v>
      </c>
      <c r="H7754" t="s">
        <v>62</v>
      </c>
      <c r="I7754" t="s">
        <v>12</v>
      </c>
      <c r="K7754" s="10">
        <v>9.4578085929688527E-2</v>
      </c>
    </row>
    <row r="7755" spans="5:11" x14ac:dyDescent="0.55000000000000004">
      <c r="E7755" s="12" t="s">
        <v>26</v>
      </c>
      <c r="F7755" t="s">
        <v>53</v>
      </c>
      <c r="H7755" t="s">
        <v>62</v>
      </c>
      <c r="I7755" t="s">
        <v>13</v>
      </c>
      <c r="K7755" s="10">
        <v>9.5104409352847127E-2</v>
      </c>
    </row>
    <row r="7756" spans="5:11" x14ac:dyDescent="0.55000000000000004">
      <c r="E7756" s="12" t="s">
        <v>26</v>
      </c>
      <c r="F7756" t="s">
        <v>53</v>
      </c>
      <c r="H7756" t="s">
        <v>62</v>
      </c>
      <c r="I7756" t="s">
        <v>14</v>
      </c>
      <c r="K7756" s="10">
        <v>2.2447199890243512E-2</v>
      </c>
    </row>
    <row r="7757" spans="5:11" x14ac:dyDescent="0.55000000000000004">
      <c r="E7757" s="12" t="s">
        <v>26</v>
      </c>
      <c r="F7757" t="s">
        <v>53</v>
      </c>
      <c r="H7757" t="s">
        <v>62</v>
      </c>
      <c r="I7757" t="s">
        <v>15</v>
      </c>
      <c r="K7757" s="10">
        <v>1.8896893267064591E-2</v>
      </c>
    </row>
    <row r="7758" spans="5:11" x14ac:dyDescent="0.55000000000000004">
      <c r="E7758" s="12" t="s">
        <v>26</v>
      </c>
      <c r="F7758" t="s">
        <v>53</v>
      </c>
      <c r="H7758" t="s">
        <v>62</v>
      </c>
      <c r="I7758" t="s">
        <v>16</v>
      </c>
      <c r="K7758" s="10">
        <v>7.2795868950469078E-2</v>
      </c>
    </row>
    <row r="7759" spans="5:11" x14ac:dyDescent="0.55000000000000004">
      <c r="E7759" s="12" t="s">
        <v>26</v>
      </c>
      <c r="F7759" t="s">
        <v>53</v>
      </c>
      <c r="H7759" t="s">
        <v>62</v>
      </c>
      <c r="I7759" t="s">
        <v>17</v>
      </c>
      <c r="K7759" s="10">
        <v>4.7798068274786998E-2</v>
      </c>
    </row>
    <row r="7760" spans="5:11" x14ac:dyDescent="0.55000000000000004">
      <c r="E7760" s="12" t="s">
        <v>26</v>
      </c>
      <c r="F7760" t="s">
        <v>53</v>
      </c>
      <c r="H7760" t="s">
        <v>62</v>
      </c>
      <c r="I7760" t="s">
        <v>18</v>
      </c>
      <c r="K7760" s="10">
        <v>7.9298480482097977E-2</v>
      </c>
    </row>
    <row r="7761" spans="5:11" x14ac:dyDescent="0.55000000000000004">
      <c r="E7761" s="12" t="s">
        <v>26</v>
      </c>
      <c r="F7761" t="s">
        <v>53</v>
      </c>
      <c r="H7761" t="s">
        <v>62</v>
      </c>
      <c r="I7761" t="s">
        <v>19</v>
      </c>
      <c r="K7761" s="10">
        <v>1.3405020272275761E-2</v>
      </c>
    </row>
    <row r="7762" spans="5:11" x14ac:dyDescent="0.55000000000000004">
      <c r="E7762" s="12" t="s">
        <v>26</v>
      </c>
      <c r="F7762" t="s">
        <v>53</v>
      </c>
      <c r="H7762" t="s">
        <v>62</v>
      </c>
      <c r="I7762" t="s">
        <v>20</v>
      </c>
      <c r="K7762" s="10">
        <v>2.474453655524084E-2</v>
      </c>
    </row>
    <row r="7763" spans="5:11" x14ac:dyDescent="0.55000000000000004">
      <c r="E7763" s="12" t="s">
        <v>26</v>
      </c>
      <c r="F7763" t="s">
        <v>53</v>
      </c>
      <c r="H7763" t="s">
        <v>62</v>
      </c>
      <c r="I7763" t="s">
        <v>21</v>
      </c>
      <c r="K7763" s="10">
        <v>1.0246396366324961E-2</v>
      </c>
    </row>
    <row r="7764" spans="5:11" x14ac:dyDescent="0.55000000000000004">
      <c r="E7764" s="12" t="s">
        <v>26</v>
      </c>
      <c r="F7764" t="s">
        <v>53</v>
      </c>
      <c r="H7764" t="s">
        <v>62</v>
      </c>
      <c r="I7764" t="s">
        <v>40</v>
      </c>
      <c r="K7764" s="10">
        <v>0</v>
      </c>
    </row>
    <row r="7765" spans="5:11" x14ac:dyDescent="0.55000000000000004">
      <c r="E7765" s="12" t="s">
        <v>26</v>
      </c>
      <c r="F7765" t="s">
        <v>53</v>
      </c>
      <c r="H7765" t="s">
        <v>62</v>
      </c>
      <c r="I7765" t="s">
        <v>41</v>
      </c>
      <c r="K7765" s="10">
        <v>0</v>
      </c>
    </row>
    <row r="7766" spans="5:11" x14ac:dyDescent="0.55000000000000004">
      <c r="E7766" s="12" t="s">
        <v>26</v>
      </c>
      <c r="F7766" t="s">
        <v>53</v>
      </c>
      <c r="H7766" t="s">
        <v>62</v>
      </c>
      <c r="I7766" t="s">
        <v>42</v>
      </c>
      <c r="K7766" s="10">
        <v>0</v>
      </c>
    </row>
    <row r="7767" spans="5:11" x14ac:dyDescent="0.55000000000000004">
      <c r="E7767" s="12" t="s">
        <v>26</v>
      </c>
      <c r="F7767" t="s">
        <v>53</v>
      </c>
      <c r="H7767" t="s">
        <v>62</v>
      </c>
      <c r="I7767" t="s">
        <v>43</v>
      </c>
      <c r="K7767" s="10">
        <v>0</v>
      </c>
    </row>
    <row r="7768" spans="5:11" x14ac:dyDescent="0.55000000000000004">
      <c r="E7768" s="12" t="s">
        <v>26</v>
      </c>
      <c r="F7768" t="s">
        <v>53</v>
      </c>
      <c r="H7768" t="s">
        <v>62</v>
      </c>
      <c r="I7768" t="s">
        <v>44</v>
      </c>
      <c r="K7768" s="10">
        <v>0</v>
      </c>
    </row>
    <row r="7769" spans="5:11" x14ac:dyDescent="0.55000000000000004">
      <c r="E7769" s="12" t="s">
        <v>26</v>
      </c>
      <c r="F7769" t="s">
        <v>53</v>
      </c>
      <c r="H7769" t="s">
        <v>62</v>
      </c>
      <c r="I7769" t="s">
        <v>45</v>
      </c>
      <c r="K7769" s="10">
        <v>0</v>
      </c>
    </row>
    <row r="7770" spans="5:11" x14ac:dyDescent="0.55000000000000004">
      <c r="E7770" s="12" t="s">
        <v>26</v>
      </c>
      <c r="F7770" t="s">
        <v>53</v>
      </c>
      <c r="H7770" t="s">
        <v>62</v>
      </c>
      <c r="I7770" t="s">
        <v>46</v>
      </c>
      <c r="K7770" s="10">
        <v>0</v>
      </c>
    </row>
    <row r="7771" spans="5:11" x14ac:dyDescent="0.55000000000000004">
      <c r="E7771" s="12" t="s">
        <v>26</v>
      </c>
      <c r="F7771" t="s">
        <v>53</v>
      </c>
      <c r="H7771" t="s">
        <v>62</v>
      </c>
      <c r="I7771" t="s">
        <v>47</v>
      </c>
      <c r="K7771" s="10">
        <v>0</v>
      </c>
    </row>
    <row r="7772" spans="5:11" x14ac:dyDescent="0.55000000000000004">
      <c r="E7772" s="12" t="s">
        <v>26</v>
      </c>
      <c r="F7772" t="s">
        <v>53</v>
      </c>
      <c r="H7772" t="s">
        <v>62</v>
      </c>
      <c r="I7772" t="s">
        <v>48</v>
      </c>
      <c r="K7772" s="10">
        <v>0</v>
      </c>
    </row>
    <row r="7773" spans="5:11" x14ac:dyDescent="0.55000000000000004">
      <c r="E7773" s="12" t="s">
        <v>26</v>
      </c>
      <c r="F7773" t="s">
        <v>53</v>
      </c>
      <c r="H7773" t="s">
        <v>62</v>
      </c>
      <c r="I7773" t="s">
        <v>49</v>
      </c>
      <c r="K7773" s="10">
        <v>0</v>
      </c>
    </row>
    <row r="7774" spans="5:11" x14ac:dyDescent="0.55000000000000004">
      <c r="E7774" s="12" t="s">
        <v>26</v>
      </c>
      <c r="F7774" t="s">
        <v>53</v>
      </c>
      <c r="H7774" t="s">
        <v>62</v>
      </c>
      <c r="I7774" t="s">
        <v>50</v>
      </c>
      <c r="K7774" s="10">
        <v>0</v>
      </c>
    </row>
    <row r="7775" spans="5:11" x14ac:dyDescent="0.55000000000000004">
      <c r="E7775" s="12" t="s">
        <v>26</v>
      </c>
      <c r="F7775" t="s">
        <v>53</v>
      </c>
      <c r="H7775" t="s">
        <v>62</v>
      </c>
      <c r="I7775" t="s">
        <v>51</v>
      </c>
      <c r="K7775" s="10">
        <v>0</v>
      </c>
    </row>
    <row r="7776" spans="5:11" x14ac:dyDescent="0.55000000000000004">
      <c r="E7776" s="12" t="s">
        <v>26</v>
      </c>
      <c r="H7776" t="s">
        <v>61</v>
      </c>
      <c r="I7776" t="s">
        <v>9</v>
      </c>
      <c r="K7776" s="10">
        <v>0</v>
      </c>
    </row>
    <row r="7777" spans="5:11" x14ac:dyDescent="0.55000000000000004">
      <c r="E7777" s="12" t="s">
        <v>26</v>
      </c>
      <c r="H7777" t="s">
        <v>61</v>
      </c>
      <c r="I7777" t="s">
        <v>10</v>
      </c>
      <c r="K7777" s="10">
        <v>0</v>
      </c>
    </row>
    <row r="7778" spans="5:11" x14ac:dyDescent="0.55000000000000004">
      <c r="E7778" s="12" t="s">
        <v>26</v>
      </c>
      <c r="H7778" t="s">
        <v>61</v>
      </c>
      <c r="I7778" t="s">
        <v>11</v>
      </c>
      <c r="K7778" s="10">
        <v>0</v>
      </c>
    </row>
    <row r="7779" spans="5:11" x14ac:dyDescent="0.55000000000000004">
      <c r="E7779" s="12" t="s">
        <v>26</v>
      </c>
      <c r="H7779" t="s">
        <v>61</v>
      </c>
      <c r="I7779" t="s">
        <v>12</v>
      </c>
      <c r="K7779" s="10">
        <v>0</v>
      </c>
    </row>
    <row r="7780" spans="5:11" x14ac:dyDescent="0.55000000000000004">
      <c r="E7780" s="12" t="s">
        <v>26</v>
      </c>
      <c r="H7780" t="s">
        <v>61</v>
      </c>
      <c r="I7780" t="s">
        <v>13</v>
      </c>
      <c r="K7780" s="10">
        <v>0.05</v>
      </c>
    </row>
    <row r="7781" spans="5:11" x14ac:dyDescent="0.55000000000000004">
      <c r="E7781" s="12" t="s">
        <v>26</v>
      </c>
      <c r="H7781" t="s">
        <v>61</v>
      </c>
      <c r="I7781" t="s">
        <v>14</v>
      </c>
      <c r="K7781" s="10">
        <v>0.05</v>
      </c>
    </row>
    <row r="7782" spans="5:11" x14ac:dyDescent="0.55000000000000004">
      <c r="E7782" s="12" t="s">
        <v>26</v>
      </c>
      <c r="H7782" t="s">
        <v>61</v>
      </c>
      <c r="I7782" t="s">
        <v>15</v>
      </c>
      <c r="K7782" s="10">
        <v>0.05</v>
      </c>
    </row>
    <row r="7783" spans="5:11" x14ac:dyDescent="0.55000000000000004">
      <c r="E7783" s="12" t="s">
        <v>26</v>
      </c>
      <c r="H7783" t="s">
        <v>61</v>
      </c>
      <c r="I7783" t="s">
        <v>16</v>
      </c>
      <c r="K7783" s="10">
        <v>0.05</v>
      </c>
    </row>
    <row r="7784" spans="5:11" x14ac:dyDescent="0.55000000000000004">
      <c r="E7784" s="12" t="s">
        <v>26</v>
      </c>
      <c r="H7784" t="s">
        <v>61</v>
      </c>
      <c r="I7784" t="s">
        <v>17</v>
      </c>
      <c r="K7784" s="10">
        <v>0.1</v>
      </c>
    </row>
    <row r="7785" spans="5:11" x14ac:dyDescent="0.55000000000000004">
      <c r="E7785" s="12" t="s">
        <v>26</v>
      </c>
      <c r="H7785" t="s">
        <v>61</v>
      </c>
      <c r="I7785" t="s">
        <v>18</v>
      </c>
      <c r="K7785" s="10">
        <v>0.1</v>
      </c>
    </row>
    <row r="7786" spans="5:11" x14ac:dyDescent="0.55000000000000004">
      <c r="E7786" s="12" t="s">
        <v>26</v>
      </c>
      <c r="H7786" t="s">
        <v>61</v>
      </c>
      <c r="I7786" t="s">
        <v>19</v>
      </c>
      <c r="K7786" s="10">
        <v>0.1</v>
      </c>
    </row>
    <row r="7787" spans="5:11" x14ac:dyDescent="0.55000000000000004">
      <c r="E7787" s="12" t="s">
        <v>26</v>
      </c>
      <c r="H7787" t="s">
        <v>61</v>
      </c>
      <c r="I7787" t="s">
        <v>20</v>
      </c>
      <c r="K7787" s="10">
        <v>0.1</v>
      </c>
    </row>
    <row r="7788" spans="5:11" x14ac:dyDescent="0.55000000000000004">
      <c r="E7788" s="12" t="s">
        <v>26</v>
      </c>
      <c r="H7788" t="s">
        <v>61</v>
      </c>
      <c r="I7788" t="s">
        <v>21</v>
      </c>
      <c r="K7788" s="10">
        <v>0.4</v>
      </c>
    </row>
    <row r="7789" spans="5:11" x14ac:dyDescent="0.55000000000000004">
      <c r="E7789" s="12" t="s">
        <v>26</v>
      </c>
      <c r="H7789" t="s">
        <v>61</v>
      </c>
      <c r="I7789" t="s">
        <v>40</v>
      </c>
      <c r="K7789" s="10">
        <v>0</v>
      </c>
    </row>
    <row r="7790" spans="5:11" x14ac:dyDescent="0.55000000000000004">
      <c r="E7790" s="12" t="s">
        <v>26</v>
      </c>
      <c r="H7790" t="s">
        <v>61</v>
      </c>
      <c r="I7790" t="s">
        <v>41</v>
      </c>
      <c r="K7790" s="10">
        <v>0</v>
      </c>
    </row>
    <row r="7791" spans="5:11" x14ac:dyDescent="0.55000000000000004">
      <c r="E7791" s="12" t="s">
        <v>26</v>
      </c>
      <c r="H7791" t="s">
        <v>61</v>
      </c>
      <c r="I7791" t="s">
        <v>42</v>
      </c>
      <c r="K7791" s="10">
        <v>0</v>
      </c>
    </row>
    <row r="7792" spans="5:11" x14ac:dyDescent="0.55000000000000004">
      <c r="E7792" s="12" t="s">
        <v>26</v>
      </c>
      <c r="H7792" t="s">
        <v>61</v>
      </c>
      <c r="I7792" t="s">
        <v>43</v>
      </c>
      <c r="K7792" s="10">
        <v>0</v>
      </c>
    </row>
    <row r="7793" spans="5:11" x14ac:dyDescent="0.55000000000000004">
      <c r="E7793" s="12" t="s">
        <v>26</v>
      </c>
      <c r="H7793" t="s">
        <v>61</v>
      </c>
      <c r="I7793" t="s">
        <v>44</v>
      </c>
      <c r="K7793" s="10">
        <v>0</v>
      </c>
    </row>
    <row r="7794" spans="5:11" x14ac:dyDescent="0.55000000000000004">
      <c r="E7794" s="12" t="s">
        <v>26</v>
      </c>
      <c r="H7794" t="s">
        <v>61</v>
      </c>
      <c r="I7794" t="s">
        <v>45</v>
      </c>
      <c r="K7794" s="10">
        <v>0</v>
      </c>
    </row>
    <row r="7795" spans="5:11" x14ac:dyDescent="0.55000000000000004">
      <c r="E7795" s="12" t="s">
        <v>26</v>
      </c>
      <c r="H7795" t="s">
        <v>61</v>
      </c>
      <c r="I7795" t="s">
        <v>46</v>
      </c>
      <c r="K7795" s="10">
        <v>0</v>
      </c>
    </row>
    <row r="7796" spans="5:11" x14ac:dyDescent="0.55000000000000004">
      <c r="E7796" s="12" t="s">
        <v>26</v>
      </c>
      <c r="H7796" t="s">
        <v>61</v>
      </c>
      <c r="I7796" t="s">
        <v>47</v>
      </c>
      <c r="K7796" s="10">
        <v>0</v>
      </c>
    </row>
    <row r="7797" spans="5:11" x14ac:dyDescent="0.55000000000000004">
      <c r="E7797" s="12" t="s">
        <v>26</v>
      </c>
      <c r="H7797" t="s">
        <v>61</v>
      </c>
      <c r="I7797" t="s">
        <v>48</v>
      </c>
      <c r="K7797" s="10">
        <v>0</v>
      </c>
    </row>
    <row r="7798" spans="5:11" x14ac:dyDescent="0.55000000000000004">
      <c r="E7798" s="12" t="s">
        <v>26</v>
      </c>
      <c r="H7798" t="s">
        <v>61</v>
      </c>
      <c r="I7798" t="s">
        <v>49</v>
      </c>
      <c r="K7798" s="10">
        <v>0</v>
      </c>
    </row>
    <row r="7799" spans="5:11" x14ac:dyDescent="0.55000000000000004">
      <c r="E7799" s="12" t="s">
        <v>26</v>
      </c>
      <c r="H7799" t="s">
        <v>61</v>
      </c>
      <c r="I7799" t="s">
        <v>50</v>
      </c>
      <c r="K7799" s="10">
        <v>0</v>
      </c>
    </row>
    <row r="7800" spans="5:11" x14ac:dyDescent="0.55000000000000004">
      <c r="E7800" s="12" t="s">
        <v>26</v>
      </c>
      <c r="H7800" t="s">
        <v>61</v>
      </c>
      <c r="I7800" t="s">
        <v>51</v>
      </c>
      <c r="K7800" s="10">
        <v>0</v>
      </c>
    </row>
    <row r="7801" spans="5:11" x14ac:dyDescent="0.55000000000000004">
      <c r="E7801" s="12" t="s">
        <v>26</v>
      </c>
      <c r="H7801" t="s">
        <v>60</v>
      </c>
      <c r="I7801" t="s">
        <v>9</v>
      </c>
      <c r="K7801" s="10">
        <v>0</v>
      </c>
    </row>
    <row r="7802" spans="5:11" x14ac:dyDescent="0.55000000000000004">
      <c r="E7802" s="12" t="s">
        <v>26</v>
      </c>
      <c r="H7802" t="s">
        <v>60</v>
      </c>
      <c r="I7802" t="s">
        <v>10</v>
      </c>
      <c r="K7802" s="10">
        <v>0</v>
      </c>
    </row>
    <row r="7803" spans="5:11" x14ac:dyDescent="0.55000000000000004">
      <c r="E7803" s="12" t="s">
        <v>26</v>
      </c>
      <c r="H7803" t="s">
        <v>60</v>
      </c>
      <c r="I7803" t="s">
        <v>11</v>
      </c>
      <c r="K7803" s="10">
        <v>0</v>
      </c>
    </row>
    <row r="7804" spans="5:11" x14ac:dyDescent="0.55000000000000004">
      <c r="E7804" s="12" t="s">
        <v>26</v>
      </c>
      <c r="H7804" t="s">
        <v>60</v>
      </c>
      <c r="I7804" t="s">
        <v>12</v>
      </c>
      <c r="K7804" s="10">
        <v>0</v>
      </c>
    </row>
    <row r="7805" spans="5:11" x14ac:dyDescent="0.55000000000000004">
      <c r="E7805" s="12" t="s">
        <v>26</v>
      </c>
      <c r="H7805" t="s">
        <v>60</v>
      </c>
      <c r="I7805" t="s">
        <v>13</v>
      </c>
      <c r="K7805" s="10">
        <v>0.05</v>
      </c>
    </row>
    <row r="7806" spans="5:11" x14ac:dyDescent="0.55000000000000004">
      <c r="E7806" s="12" t="s">
        <v>26</v>
      </c>
      <c r="H7806" t="s">
        <v>60</v>
      </c>
      <c r="I7806" t="s">
        <v>14</v>
      </c>
      <c r="K7806" s="10">
        <v>0.05</v>
      </c>
    </row>
    <row r="7807" spans="5:11" x14ac:dyDescent="0.55000000000000004">
      <c r="E7807" s="12" t="s">
        <v>26</v>
      </c>
      <c r="H7807" t="s">
        <v>60</v>
      </c>
      <c r="I7807" t="s">
        <v>15</v>
      </c>
      <c r="K7807" s="10">
        <v>0.05</v>
      </c>
    </row>
    <row r="7808" spans="5:11" x14ac:dyDescent="0.55000000000000004">
      <c r="E7808" s="12" t="s">
        <v>26</v>
      </c>
      <c r="H7808" t="s">
        <v>60</v>
      </c>
      <c r="I7808" t="s">
        <v>16</v>
      </c>
      <c r="K7808" s="10">
        <v>0.05</v>
      </c>
    </row>
    <row r="7809" spans="5:11" x14ac:dyDescent="0.55000000000000004">
      <c r="E7809" s="12" t="s">
        <v>26</v>
      </c>
      <c r="H7809" t="s">
        <v>60</v>
      </c>
      <c r="I7809" t="s">
        <v>17</v>
      </c>
      <c r="K7809" s="10">
        <v>0.1</v>
      </c>
    </row>
    <row r="7810" spans="5:11" x14ac:dyDescent="0.55000000000000004">
      <c r="E7810" s="12" t="s">
        <v>26</v>
      </c>
      <c r="H7810" t="s">
        <v>60</v>
      </c>
      <c r="I7810" t="s">
        <v>18</v>
      </c>
      <c r="K7810" s="10">
        <v>0.1</v>
      </c>
    </row>
    <row r="7811" spans="5:11" x14ac:dyDescent="0.55000000000000004">
      <c r="E7811" s="12" t="s">
        <v>26</v>
      </c>
      <c r="H7811" t="s">
        <v>60</v>
      </c>
      <c r="I7811" t="s">
        <v>19</v>
      </c>
      <c r="K7811" s="10">
        <v>0.1</v>
      </c>
    </row>
    <row r="7812" spans="5:11" x14ac:dyDescent="0.55000000000000004">
      <c r="E7812" s="12" t="s">
        <v>26</v>
      </c>
      <c r="H7812" t="s">
        <v>60</v>
      </c>
      <c r="I7812" t="s">
        <v>20</v>
      </c>
      <c r="K7812" s="10">
        <v>0.1</v>
      </c>
    </row>
    <row r="7813" spans="5:11" x14ac:dyDescent="0.55000000000000004">
      <c r="E7813" s="12" t="s">
        <v>26</v>
      </c>
      <c r="H7813" t="s">
        <v>60</v>
      </c>
      <c r="I7813" t="s">
        <v>21</v>
      </c>
      <c r="K7813" s="10">
        <v>0.4</v>
      </c>
    </row>
    <row r="7814" spans="5:11" x14ac:dyDescent="0.55000000000000004">
      <c r="E7814" s="12" t="s">
        <v>26</v>
      </c>
      <c r="H7814" t="s">
        <v>60</v>
      </c>
      <c r="I7814" t="s">
        <v>40</v>
      </c>
      <c r="K7814" s="10">
        <v>0</v>
      </c>
    </row>
    <row r="7815" spans="5:11" x14ac:dyDescent="0.55000000000000004">
      <c r="E7815" s="12" t="s">
        <v>26</v>
      </c>
      <c r="H7815" t="s">
        <v>60</v>
      </c>
      <c r="I7815" t="s">
        <v>41</v>
      </c>
      <c r="K7815" s="10">
        <v>0</v>
      </c>
    </row>
    <row r="7816" spans="5:11" x14ac:dyDescent="0.55000000000000004">
      <c r="E7816" s="12" t="s">
        <v>26</v>
      </c>
      <c r="H7816" t="s">
        <v>60</v>
      </c>
      <c r="I7816" t="s">
        <v>42</v>
      </c>
      <c r="K7816" s="10">
        <v>0</v>
      </c>
    </row>
    <row r="7817" spans="5:11" x14ac:dyDescent="0.55000000000000004">
      <c r="E7817" s="12" t="s">
        <v>26</v>
      </c>
      <c r="H7817" t="s">
        <v>60</v>
      </c>
      <c r="I7817" t="s">
        <v>43</v>
      </c>
      <c r="K7817" s="10">
        <v>0</v>
      </c>
    </row>
    <row r="7818" spans="5:11" x14ac:dyDescent="0.55000000000000004">
      <c r="E7818" s="12" t="s">
        <v>26</v>
      </c>
      <c r="H7818" t="s">
        <v>60</v>
      </c>
      <c r="I7818" t="s">
        <v>44</v>
      </c>
      <c r="K7818" s="10">
        <v>0</v>
      </c>
    </row>
    <row r="7819" spans="5:11" x14ac:dyDescent="0.55000000000000004">
      <c r="E7819" s="12" t="s">
        <v>26</v>
      </c>
      <c r="H7819" t="s">
        <v>60</v>
      </c>
      <c r="I7819" t="s">
        <v>45</v>
      </c>
      <c r="K7819" s="10">
        <v>0</v>
      </c>
    </row>
    <row r="7820" spans="5:11" x14ac:dyDescent="0.55000000000000004">
      <c r="E7820" s="12" t="s">
        <v>26</v>
      </c>
      <c r="H7820" t="s">
        <v>60</v>
      </c>
      <c r="I7820" t="s">
        <v>46</v>
      </c>
      <c r="K7820" s="10">
        <v>0</v>
      </c>
    </row>
    <row r="7821" spans="5:11" x14ac:dyDescent="0.55000000000000004">
      <c r="E7821" s="12" t="s">
        <v>26</v>
      </c>
      <c r="H7821" t="s">
        <v>60</v>
      </c>
      <c r="I7821" t="s">
        <v>47</v>
      </c>
      <c r="K7821" s="10">
        <v>0</v>
      </c>
    </row>
    <row r="7822" spans="5:11" x14ac:dyDescent="0.55000000000000004">
      <c r="E7822" s="12" t="s">
        <v>26</v>
      </c>
      <c r="H7822" t="s">
        <v>60</v>
      </c>
      <c r="I7822" t="s">
        <v>48</v>
      </c>
      <c r="K7822" s="10">
        <v>0</v>
      </c>
    </row>
    <row r="7823" spans="5:11" x14ac:dyDescent="0.55000000000000004">
      <c r="E7823" s="12" t="s">
        <v>26</v>
      </c>
      <c r="H7823" t="s">
        <v>60</v>
      </c>
      <c r="I7823" t="s">
        <v>49</v>
      </c>
      <c r="K7823" s="10">
        <v>0</v>
      </c>
    </row>
    <row r="7824" spans="5:11" x14ac:dyDescent="0.55000000000000004">
      <c r="E7824" s="12" t="s">
        <v>26</v>
      </c>
      <c r="H7824" t="s">
        <v>60</v>
      </c>
      <c r="I7824" t="s">
        <v>50</v>
      </c>
      <c r="K7824" s="10">
        <v>0</v>
      </c>
    </row>
    <row r="7825" spans="5:11" x14ac:dyDescent="0.55000000000000004">
      <c r="E7825" s="12" t="s">
        <v>26</v>
      </c>
      <c r="H7825" t="s">
        <v>60</v>
      </c>
      <c r="I7825" t="s">
        <v>51</v>
      </c>
      <c r="K7825" s="10">
        <v>0</v>
      </c>
    </row>
    <row r="7826" spans="5:11" x14ac:dyDescent="0.55000000000000004">
      <c r="E7826" s="12" t="s">
        <v>26</v>
      </c>
      <c r="H7826" t="s">
        <v>62</v>
      </c>
      <c r="I7826" t="s">
        <v>9</v>
      </c>
      <c r="K7826" s="10">
        <v>0</v>
      </c>
    </row>
    <row r="7827" spans="5:11" x14ac:dyDescent="0.55000000000000004">
      <c r="E7827" s="12" t="s">
        <v>26</v>
      </c>
      <c r="H7827" t="s">
        <v>62</v>
      </c>
      <c r="I7827" t="s">
        <v>10</v>
      </c>
      <c r="K7827" s="10">
        <v>0.05</v>
      </c>
    </row>
    <row r="7828" spans="5:11" x14ac:dyDescent="0.55000000000000004">
      <c r="E7828" s="12" t="s">
        <v>26</v>
      </c>
      <c r="H7828" t="s">
        <v>62</v>
      </c>
      <c r="I7828" t="s">
        <v>11</v>
      </c>
      <c r="K7828" s="10">
        <v>0.1</v>
      </c>
    </row>
    <row r="7829" spans="5:11" x14ac:dyDescent="0.55000000000000004">
      <c r="E7829" s="12" t="s">
        <v>26</v>
      </c>
      <c r="H7829" t="s">
        <v>62</v>
      </c>
      <c r="I7829" t="s">
        <v>12</v>
      </c>
      <c r="K7829" s="10">
        <v>0.1</v>
      </c>
    </row>
    <row r="7830" spans="5:11" x14ac:dyDescent="0.55000000000000004">
      <c r="E7830" s="12" t="s">
        <v>26</v>
      </c>
      <c r="H7830" t="s">
        <v>62</v>
      </c>
      <c r="I7830" t="s">
        <v>13</v>
      </c>
      <c r="K7830" s="10">
        <v>0.15</v>
      </c>
    </row>
    <row r="7831" spans="5:11" x14ac:dyDescent="0.55000000000000004">
      <c r="E7831" s="12" t="s">
        <v>26</v>
      </c>
      <c r="H7831" t="s">
        <v>62</v>
      </c>
      <c r="I7831" t="s">
        <v>14</v>
      </c>
      <c r="K7831" s="10">
        <v>0.2</v>
      </c>
    </row>
    <row r="7832" spans="5:11" x14ac:dyDescent="0.55000000000000004">
      <c r="E7832" s="12" t="s">
        <v>26</v>
      </c>
      <c r="H7832" t="s">
        <v>62</v>
      </c>
      <c r="I7832" t="s">
        <v>15</v>
      </c>
      <c r="K7832" s="10">
        <v>0.4</v>
      </c>
    </row>
    <row r="7833" spans="5:11" x14ac:dyDescent="0.55000000000000004">
      <c r="E7833" s="12" t="s">
        <v>26</v>
      </c>
      <c r="H7833" t="s">
        <v>62</v>
      </c>
      <c r="I7833" t="s">
        <v>16</v>
      </c>
      <c r="K7833" s="10">
        <v>0</v>
      </c>
    </row>
    <row r="7834" spans="5:11" x14ac:dyDescent="0.55000000000000004">
      <c r="E7834" s="12" t="s">
        <v>26</v>
      </c>
      <c r="H7834" t="s">
        <v>62</v>
      </c>
      <c r="I7834" t="s">
        <v>17</v>
      </c>
      <c r="K7834" s="10">
        <v>0</v>
      </c>
    </row>
    <row r="7835" spans="5:11" x14ac:dyDescent="0.55000000000000004">
      <c r="E7835" s="12" t="s">
        <v>26</v>
      </c>
      <c r="H7835" t="s">
        <v>62</v>
      </c>
      <c r="I7835" t="s">
        <v>18</v>
      </c>
      <c r="K7835" s="10">
        <v>0</v>
      </c>
    </row>
    <row r="7836" spans="5:11" x14ac:dyDescent="0.55000000000000004">
      <c r="E7836" s="12" t="s">
        <v>26</v>
      </c>
      <c r="H7836" t="s">
        <v>62</v>
      </c>
      <c r="I7836" t="s">
        <v>19</v>
      </c>
      <c r="K7836" s="10">
        <v>0</v>
      </c>
    </row>
    <row r="7837" spans="5:11" x14ac:dyDescent="0.55000000000000004">
      <c r="E7837" s="12" t="s">
        <v>26</v>
      </c>
      <c r="H7837" t="s">
        <v>62</v>
      </c>
      <c r="I7837" t="s">
        <v>20</v>
      </c>
      <c r="K7837" s="10">
        <v>0</v>
      </c>
    </row>
    <row r="7838" spans="5:11" x14ac:dyDescent="0.55000000000000004">
      <c r="E7838" s="12" t="s">
        <v>26</v>
      </c>
      <c r="H7838" t="s">
        <v>62</v>
      </c>
      <c r="I7838" t="s">
        <v>21</v>
      </c>
      <c r="K7838" s="10">
        <v>0</v>
      </c>
    </row>
    <row r="7839" spans="5:11" x14ac:dyDescent="0.55000000000000004">
      <c r="E7839" s="12" t="s">
        <v>26</v>
      </c>
      <c r="H7839" t="s">
        <v>62</v>
      </c>
      <c r="I7839" t="s">
        <v>40</v>
      </c>
      <c r="K7839" s="10">
        <v>0</v>
      </c>
    </row>
    <row r="7840" spans="5:11" x14ac:dyDescent="0.55000000000000004">
      <c r="E7840" s="12" t="s">
        <v>26</v>
      </c>
      <c r="H7840" t="s">
        <v>62</v>
      </c>
      <c r="I7840" t="s">
        <v>41</v>
      </c>
      <c r="K7840" s="10">
        <v>0</v>
      </c>
    </row>
    <row r="7841" spans="5:11" x14ac:dyDescent="0.55000000000000004">
      <c r="E7841" s="12" t="s">
        <v>26</v>
      </c>
      <c r="H7841" t="s">
        <v>62</v>
      </c>
      <c r="I7841" t="s">
        <v>42</v>
      </c>
      <c r="K7841" s="10">
        <v>0</v>
      </c>
    </row>
    <row r="7842" spans="5:11" x14ac:dyDescent="0.55000000000000004">
      <c r="E7842" s="12" t="s">
        <v>26</v>
      </c>
      <c r="H7842" t="s">
        <v>62</v>
      </c>
      <c r="I7842" t="s">
        <v>43</v>
      </c>
      <c r="K7842" s="10">
        <v>0</v>
      </c>
    </row>
    <row r="7843" spans="5:11" x14ac:dyDescent="0.55000000000000004">
      <c r="E7843" s="12" t="s">
        <v>26</v>
      </c>
      <c r="H7843" t="s">
        <v>62</v>
      </c>
      <c r="I7843" t="s">
        <v>44</v>
      </c>
      <c r="K7843" s="10">
        <v>0</v>
      </c>
    </row>
    <row r="7844" spans="5:11" x14ac:dyDescent="0.55000000000000004">
      <c r="E7844" s="12" t="s">
        <v>26</v>
      </c>
      <c r="H7844" t="s">
        <v>62</v>
      </c>
      <c r="I7844" t="s">
        <v>45</v>
      </c>
      <c r="K7844" s="10">
        <v>0</v>
      </c>
    </row>
    <row r="7845" spans="5:11" x14ac:dyDescent="0.55000000000000004">
      <c r="E7845" s="12" t="s">
        <v>26</v>
      </c>
      <c r="H7845" t="s">
        <v>62</v>
      </c>
      <c r="I7845" t="s">
        <v>46</v>
      </c>
      <c r="K7845" s="10">
        <v>0</v>
      </c>
    </row>
    <row r="7846" spans="5:11" x14ac:dyDescent="0.55000000000000004">
      <c r="E7846" s="12" t="s">
        <v>26</v>
      </c>
      <c r="H7846" t="s">
        <v>62</v>
      </c>
      <c r="I7846" t="s">
        <v>47</v>
      </c>
      <c r="K7846" s="10">
        <v>0</v>
      </c>
    </row>
    <row r="7847" spans="5:11" x14ac:dyDescent="0.55000000000000004">
      <c r="E7847" s="12" t="s">
        <v>26</v>
      </c>
      <c r="H7847" t="s">
        <v>62</v>
      </c>
      <c r="I7847" t="s">
        <v>48</v>
      </c>
      <c r="K7847" s="10">
        <v>0</v>
      </c>
    </row>
    <row r="7848" spans="5:11" x14ac:dyDescent="0.55000000000000004">
      <c r="E7848" s="12" t="s">
        <v>26</v>
      </c>
      <c r="H7848" t="s">
        <v>62</v>
      </c>
      <c r="I7848" t="s">
        <v>49</v>
      </c>
      <c r="K7848" s="10">
        <v>0</v>
      </c>
    </row>
    <row r="7849" spans="5:11" x14ac:dyDescent="0.55000000000000004">
      <c r="E7849" s="12" t="s">
        <v>26</v>
      </c>
      <c r="H7849" t="s">
        <v>62</v>
      </c>
      <c r="I7849" t="s">
        <v>50</v>
      </c>
      <c r="K7849" s="10">
        <v>0</v>
      </c>
    </row>
    <row r="7850" spans="5:11" x14ac:dyDescent="0.55000000000000004">
      <c r="E7850" s="12" t="s">
        <v>26</v>
      </c>
      <c r="H7850" t="s">
        <v>62</v>
      </c>
      <c r="I7850" t="s">
        <v>51</v>
      </c>
      <c r="K7850" s="10">
        <v>0</v>
      </c>
    </row>
    <row r="7851" spans="5:11" x14ac:dyDescent="0.55000000000000004">
      <c r="E7851" s="12" t="s">
        <v>26</v>
      </c>
      <c r="H7851" t="s">
        <v>61</v>
      </c>
      <c r="I7851" t="s">
        <v>9</v>
      </c>
      <c r="K7851" s="10">
        <v>3.4573274611862048E-2</v>
      </c>
    </row>
    <row r="7852" spans="5:11" x14ac:dyDescent="0.55000000000000004">
      <c r="E7852" s="12" t="s">
        <v>26</v>
      </c>
      <c r="H7852" t="s">
        <v>61</v>
      </c>
      <c r="I7852" t="s">
        <v>10</v>
      </c>
      <c r="K7852" s="10">
        <v>0.12763881759495138</v>
      </c>
    </row>
    <row r="7853" spans="5:11" x14ac:dyDescent="0.55000000000000004">
      <c r="E7853" s="12" t="s">
        <v>26</v>
      </c>
      <c r="H7853" t="s">
        <v>61</v>
      </c>
      <c r="I7853" t="s">
        <v>11</v>
      </c>
      <c r="K7853" s="10">
        <v>0</v>
      </c>
    </row>
    <row r="7854" spans="5:11" x14ac:dyDescent="0.55000000000000004">
      <c r="E7854" s="12" t="s">
        <v>26</v>
      </c>
      <c r="H7854" t="s">
        <v>61</v>
      </c>
      <c r="I7854" t="s">
        <v>12</v>
      </c>
      <c r="K7854" s="10">
        <v>0.11329289481689958</v>
      </c>
    </row>
    <row r="7855" spans="5:11" x14ac:dyDescent="0.55000000000000004">
      <c r="E7855" s="12" t="s">
        <v>26</v>
      </c>
      <c r="H7855" t="s">
        <v>61</v>
      </c>
      <c r="I7855" t="s">
        <v>13</v>
      </c>
      <c r="K7855" s="10">
        <v>0.10929094643517946</v>
      </c>
    </row>
    <row r="7856" spans="5:11" x14ac:dyDescent="0.55000000000000004">
      <c r="E7856" s="12" t="s">
        <v>26</v>
      </c>
      <c r="H7856" t="s">
        <v>61</v>
      </c>
      <c r="I7856" t="s">
        <v>14</v>
      </c>
      <c r="K7856" s="10">
        <v>0</v>
      </c>
    </row>
    <row r="7857" spans="5:11" x14ac:dyDescent="0.55000000000000004">
      <c r="E7857" s="12" t="s">
        <v>26</v>
      </c>
      <c r="H7857" t="s">
        <v>61</v>
      </c>
      <c r="I7857" t="s">
        <v>15</v>
      </c>
      <c r="K7857" s="10">
        <v>2.7362854965006508E-2</v>
      </c>
    </row>
    <row r="7858" spans="5:11" x14ac:dyDescent="0.55000000000000004">
      <c r="E7858" s="12" t="s">
        <v>26</v>
      </c>
      <c r="H7858" t="s">
        <v>61</v>
      </c>
      <c r="I7858" t="s">
        <v>16</v>
      </c>
      <c r="K7858" s="10">
        <v>6.2132282979069177E-2</v>
      </c>
    </row>
    <row r="7859" spans="5:11" x14ac:dyDescent="0.55000000000000004">
      <c r="E7859" s="12" t="s">
        <v>26</v>
      </c>
      <c r="H7859" t="s">
        <v>61</v>
      </c>
      <c r="I7859" t="s">
        <v>17</v>
      </c>
      <c r="K7859" s="10">
        <v>2.7894595695451045E-2</v>
      </c>
    </row>
    <row r="7860" spans="5:11" x14ac:dyDescent="0.55000000000000004">
      <c r="E7860" s="12" t="s">
        <v>26</v>
      </c>
      <c r="H7860" t="s">
        <v>61</v>
      </c>
      <c r="I7860" t="s">
        <v>18</v>
      </c>
      <c r="K7860" s="10">
        <v>5.0210272251811877E-2</v>
      </c>
    </row>
    <row r="7861" spans="5:11" x14ac:dyDescent="0.55000000000000004">
      <c r="E7861" s="12" t="s">
        <v>26</v>
      </c>
      <c r="H7861" t="s">
        <v>61</v>
      </c>
      <c r="I7861" t="s">
        <v>19</v>
      </c>
      <c r="K7861" s="10">
        <v>0.13722758486526268</v>
      </c>
    </row>
    <row r="7862" spans="5:11" x14ac:dyDescent="0.55000000000000004">
      <c r="E7862" s="12" t="s">
        <v>26</v>
      </c>
      <c r="H7862" t="s">
        <v>61</v>
      </c>
      <c r="I7862" t="s">
        <v>20</v>
      </c>
      <c r="K7862" s="10">
        <v>0.13461246651881414</v>
      </c>
    </row>
    <row r="7863" spans="5:11" x14ac:dyDescent="0.55000000000000004">
      <c r="E7863" s="12" t="s">
        <v>26</v>
      </c>
      <c r="H7863" t="s">
        <v>61</v>
      </c>
      <c r="I7863" t="s">
        <v>21</v>
      </c>
      <c r="K7863" s="10">
        <v>0.17576400926569224</v>
      </c>
    </row>
    <row r="7864" spans="5:11" x14ac:dyDescent="0.55000000000000004">
      <c r="E7864" s="12" t="s">
        <v>26</v>
      </c>
      <c r="H7864" t="s">
        <v>61</v>
      </c>
      <c r="I7864" t="s">
        <v>40</v>
      </c>
      <c r="K7864" s="10">
        <v>0</v>
      </c>
    </row>
    <row r="7865" spans="5:11" x14ac:dyDescent="0.55000000000000004">
      <c r="E7865" s="12" t="s">
        <v>26</v>
      </c>
      <c r="H7865" t="s">
        <v>61</v>
      </c>
      <c r="I7865" t="s">
        <v>41</v>
      </c>
      <c r="K7865" s="10">
        <v>0</v>
      </c>
    </row>
    <row r="7866" spans="5:11" x14ac:dyDescent="0.55000000000000004">
      <c r="E7866" s="12" t="s">
        <v>26</v>
      </c>
      <c r="H7866" t="s">
        <v>61</v>
      </c>
      <c r="I7866" t="s">
        <v>42</v>
      </c>
      <c r="K7866" s="10">
        <v>0</v>
      </c>
    </row>
    <row r="7867" spans="5:11" x14ac:dyDescent="0.55000000000000004">
      <c r="E7867" s="12" t="s">
        <v>26</v>
      </c>
      <c r="H7867" t="s">
        <v>61</v>
      </c>
      <c r="I7867" t="s">
        <v>43</v>
      </c>
      <c r="K7867" s="10">
        <v>0</v>
      </c>
    </row>
    <row r="7868" spans="5:11" x14ac:dyDescent="0.55000000000000004">
      <c r="E7868" s="12" t="s">
        <v>26</v>
      </c>
      <c r="H7868" t="s">
        <v>61</v>
      </c>
      <c r="I7868" t="s">
        <v>44</v>
      </c>
      <c r="K7868" s="10">
        <v>0</v>
      </c>
    </row>
    <row r="7869" spans="5:11" x14ac:dyDescent="0.55000000000000004">
      <c r="E7869" s="12" t="s">
        <v>26</v>
      </c>
      <c r="H7869" t="s">
        <v>61</v>
      </c>
      <c r="I7869" t="s">
        <v>45</v>
      </c>
      <c r="K7869" s="10">
        <v>0</v>
      </c>
    </row>
    <row r="7870" spans="5:11" x14ac:dyDescent="0.55000000000000004">
      <c r="E7870" s="12" t="s">
        <v>26</v>
      </c>
      <c r="H7870" t="s">
        <v>61</v>
      </c>
      <c r="I7870" t="s">
        <v>46</v>
      </c>
      <c r="K7870" s="10">
        <v>0</v>
      </c>
    </row>
    <row r="7871" spans="5:11" x14ac:dyDescent="0.55000000000000004">
      <c r="E7871" s="12" t="s">
        <v>26</v>
      </c>
      <c r="H7871" t="s">
        <v>61</v>
      </c>
      <c r="I7871" t="s">
        <v>47</v>
      </c>
      <c r="K7871" s="10">
        <v>0</v>
      </c>
    </row>
    <row r="7872" spans="5:11" x14ac:dyDescent="0.55000000000000004">
      <c r="E7872" s="12" t="s">
        <v>26</v>
      </c>
      <c r="H7872" t="s">
        <v>61</v>
      </c>
      <c r="I7872" t="s">
        <v>48</v>
      </c>
      <c r="K7872" s="10">
        <v>0</v>
      </c>
    </row>
    <row r="7873" spans="5:11" x14ac:dyDescent="0.55000000000000004">
      <c r="E7873" s="12" t="s">
        <v>26</v>
      </c>
      <c r="H7873" t="s">
        <v>61</v>
      </c>
      <c r="I7873" t="s">
        <v>49</v>
      </c>
      <c r="K7873" s="10">
        <v>0</v>
      </c>
    </row>
    <row r="7874" spans="5:11" x14ac:dyDescent="0.55000000000000004">
      <c r="E7874" s="12" t="s">
        <v>26</v>
      </c>
      <c r="H7874" t="s">
        <v>61</v>
      </c>
      <c r="I7874" t="s">
        <v>50</v>
      </c>
      <c r="K7874" s="10">
        <v>0</v>
      </c>
    </row>
    <row r="7875" spans="5:11" x14ac:dyDescent="0.55000000000000004">
      <c r="E7875" s="12" t="s">
        <v>26</v>
      </c>
      <c r="H7875" t="s">
        <v>61</v>
      </c>
      <c r="I7875" t="s">
        <v>51</v>
      </c>
      <c r="K7875" s="10">
        <v>0</v>
      </c>
    </row>
    <row r="7876" spans="5:11" x14ac:dyDescent="0.55000000000000004">
      <c r="E7876" s="12" t="s">
        <v>26</v>
      </c>
      <c r="H7876" t="s">
        <v>60</v>
      </c>
      <c r="I7876" t="s">
        <v>9</v>
      </c>
      <c r="K7876" s="10">
        <v>3.4573274611862048E-2</v>
      </c>
    </row>
    <row r="7877" spans="5:11" x14ac:dyDescent="0.55000000000000004">
      <c r="E7877" s="12" t="s">
        <v>26</v>
      </c>
      <c r="H7877" t="s">
        <v>60</v>
      </c>
      <c r="I7877" t="s">
        <v>10</v>
      </c>
      <c r="K7877" s="10">
        <v>0.12763881759495138</v>
      </c>
    </row>
    <row r="7878" spans="5:11" x14ac:dyDescent="0.55000000000000004">
      <c r="E7878" s="12" t="s">
        <v>26</v>
      </c>
      <c r="H7878" t="s">
        <v>60</v>
      </c>
      <c r="I7878" t="s">
        <v>11</v>
      </c>
      <c r="K7878" s="10">
        <v>0</v>
      </c>
    </row>
    <row r="7879" spans="5:11" x14ac:dyDescent="0.55000000000000004">
      <c r="E7879" s="12" t="s">
        <v>26</v>
      </c>
      <c r="H7879" t="s">
        <v>60</v>
      </c>
      <c r="I7879" t="s">
        <v>12</v>
      </c>
      <c r="K7879" s="10">
        <v>0.11329289481689958</v>
      </c>
    </row>
    <row r="7880" spans="5:11" x14ac:dyDescent="0.55000000000000004">
      <c r="E7880" s="12" t="s">
        <v>26</v>
      </c>
      <c r="H7880" t="s">
        <v>60</v>
      </c>
      <c r="I7880" t="s">
        <v>13</v>
      </c>
      <c r="K7880" s="10">
        <v>0.10929094643517946</v>
      </c>
    </row>
    <row r="7881" spans="5:11" x14ac:dyDescent="0.55000000000000004">
      <c r="E7881" s="12" t="s">
        <v>26</v>
      </c>
      <c r="H7881" t="s">
        <v>60</v>
      </c>
      <c r="I7881" t="s">
        <v>14</v>
      </c>
      <c r="K7881" s="10">
        <v>0</v>
      </c>
    </row>
    <row r="7882" spans="5:11" x14ac:dyDescent="0.55000000000000004">
      <c r="E7882" s="12" t="s">
        <v>26</v>
      </c>
      <c r="H7882" t="s">
        <v>60</v>
      </c>
      <c r="I7882" t="s">
        <v>15</v>
      </c>
      <c r="K7882" s="10">
        <v>2.7362854965006508E-2</v>
      </c>
    </row>
    <row r="7883" spans="5:11" x14ac:dyDescent="0.55000000000000004">
      <c r="E7883" s="12" t="s">
        <v>26</v>
      </c>
      <c r="H7883" t="s">
        <v>60</v>
      </c>
      <c r="I7883" t="s">
        <v>16</v>
      </c>
      <c r="K7883" s="10">
        <v>6.2132282979069177E-2</v>
      </c>
    </row>
    <row r="7884" spans="5:11" x14ac:dyDescent="0.55000000000000004">
      <c r="E7884" s="12" t="s">
        <v>26</v>
      </c>
      <c r="H7884" t="s">
        <v>60</v>
      </c>
      <c r="I7884" t="s">
        <v>17</v>
      </c>
      <c r="K7884" s="10">
        <v>2.7894595695451045E-2</v>
      </c>
    </row>
    <row r="7885" spans="5:11" x14ac:dyDescent="0.55000000000000004">
      <c r="E7885" s="12" t="s">
        <v>26</v>
      </c>
      <c r="H7885" t="s">
        <v>60</v>
      </c>
      <c r="I7885" t="s">
        <v>18</v>
      </c>
      <c r="K7885" s="10">
        <v>5.0210272251811877E-2</v>
      </c>
    </row>
    <row r="7886" spans="5:11" x14ac:dyDescent="0.55000000000000004">
      <c r="E7886" s="12" t="s">
        <v>26</v>
      </c>
      <c r="H7886" t="s">
        <v>60</v>
      </c>
      <c r="I7886" t="s">
        <v>19</v>
      </c>
      <c r="K7886" s="10">
        <v>0.13722758486526268</v>
      </c>
    </row>
    <row r="7887" spans="5:11" x14ac:dyDescent="0.55000000000000004">
      <c r="E7887" s="12" t="s">
        <v>26</v>
      </c>
      <c r="H7887" t="s">
        <v>60</v>
      </c>
      <c r="I7887" t="s">
        <v>20</v>
      </c>
      <c r="K7887" s="10">
        <v>0.13461246651881414</v>
      </c>
    </row>
    <row r="7888" spans="5:11" x14ac:dyDescent="0.55000000000000004">
      <c r="E7888" s="12" t="s">
        <v>26</v>
      </c>
      <c r="H7888" t="s">
        <v>60</v>
      </c>
      <c r="I7888" t="s">
        <v>21</v>
      </c>
      <c r="K7888" s="10">
        <v>0.17576400926569224</v>
      </c>
    </row>
    <row r="7889" spans="5:11" x14ac:dyDescent="0.55000000000000004">
      <c r="E7889" s="12" t="s">
        <v>26</v>
      </c>
      <c r="H7889" t="s">
        <v>60</v>
      </c>
      <c r="I7889" t="s">
        <v>40</v>
      </c>
      <c r="K7889" s="10">
        <v>0</v>
      </c>
    </row>
    <row r="7890" spans="5:11" x14ac:dyDescent="0.55000000000000004">
      <c r="E7890" s="12" t="s">
        <v>26</v>
      </c>
      <c r="H7890" t="s">
        <v>60</v>
      </c>
      <c r="I7890" t="s">
        <v>41</v>
      </c>
      <c r="K7890" s="10">
        <v>0</v>
      </c>
    </row>
    <row r="7891" spans="5:11" x14ac:dyDescent="0.55000000000000004">
      <c r="E7891" s="12" t="s">
        <v>26</v>
      </c>
      <c r="H7891" t="s">
        <v>60</v>
      </c>
      <c r="I7891" t="s">
        <v>42</v>
      </c>
      <c r="K7891" s="10">
        <v>0</v>
      </c>
    </row>
    <row r="7892" spans="5:11" x14ac:dyDescent="0.55000000000000004">
      <c r="E7892" s="12" t="s">
        <v>26</v>
      </c>
      <c r="H7892" t="s">
        <v>60</v>
      </c>
      <c r="I7892" t="s">
        <v>43</v>
      </c>
      <c r="K7892" s="10">
        <v>0</v>
      </c>
    </row>
    <row r="7893" spans="5:11" x14ac:dyDescent="0.55000000000000004">
      <c r="E7893" s="12" t="s">
        <v>26</v>
      </c>
      <c r="H7893" t="s">
        <v>60</v>
      </c>
      <c r="I7893" t="s">
        <v>44</v>
      </c>
      <c r="K7893" s="10">
        <v>0</v>
      </c>
    </row>
    <row r="7894" spans="5:11" x14ac:dyDescent="0.55000000000000004">
      <c r="E7894" s="12" t="s">
        <v>26</v>
      </c>
      <c r="H7894" t="s">
        <v>60</v>
      </c>
      <c r="I7894" t="s">
        <v>45</v>
      </c>
      <c r="K7894" s="10">
        <v>0</v>
      </c>
    </row>
    <row r="7895" spans="5:11" x14ac:dyDescent="0.55000000000000004">
      <c r="E7895" s="12" t="s">
        <v>26</v>
      </c>
      <c r="H7895" t="s">
        <v>60</v>
      </c>
      <c r="I7895" t="s">
        <v>46</v>
      </c>
      <c r="K7895" s="10">
        <v>0</v>
      </c>
    </row>
    <row r="7896" spans="5:11" x14ac:dyDescent="0.55000000000000004">
      <c r="E7896" s="12" t="s">
        <v>26</v>
      </c>
      <c r="H7896" t="s">
        <v>60</v>
      </c>
      <c r="I7896" t="s">
        <v>47</v>
      </c>
      <c r="K7896" s="10">
        <v>0</v>
      </c>
    </row>
    <row r="7897" spans="5:11" x14ac:dyDescent="0.55000000000000004">
      <c r="E7897" s="12" t="s">
        <v>26</v>
      </c>
      <c r="H7897" t="s">
        <v>60</v>
      </c>
      <c r="I7897" t="s">
        <v>48</v>
      </c>
      <c r="K7897" s="10">
        <v>0</v>
      </c>
    </row>
    <row r="7898" spans="5:11" x14ac:dyDescent="0.55000000000000004">
      <c r="E7898" s="12" t="s">
        <v>26</v>
      </c>
      <c r="H7898" t="s">
        <v>60</v>
      </c>
      <c r="I7898" t="s">
        <v>49</v>
      </c>
      <c r="K7898" s="10">
        <v>0</v>
      </c>
    </row>
    <row r="7899" spans="5:11" x14ac:dyDescent="0.55000000000000004">
      <c r="E7899" s="12" t="s">
        <v>26</v>
      </c>
      <c r="H7899" t="s">
        <v>60</v>
      </c>
      <c r="I7899" t="s">
        <v>50</v>
      </c>
      <c r="K7899" s="10">
        <v>0</v>
      </c>
    </row>
    <row r="7900" spans="5:11" x14ac:dyDescent="0.55000000000000004">
      <c r="E7900" s="12" t="s">
        <v>26</v>
      </c>
      <c r="H7900" t="s">
        <v>60</v>
      </c>
      <c r="I7900" t="s">
        <v>51</v>
      </c>
      <c r="K7900" s="10">
        <v>0</v>
      </c>
    </row>
    <row r="7901" spans="5:11" x14ac:dyDescent="0.55000000000000004">
      <c r="E7901" s="12" t="s">
        <v>26</v>
      </c>
      <c r="H7901" t="s">
        <v>62</v>
      </c>
      <c r="I7901" t="s">
        <v>9</v>
      </c>
      <c r="K7901" s="10">
        <v>0.61833189891244811</v>
      </c>
    </row>
    <row r="7902" spans="5:11" x14ac:dyDescent="0.55000000000000004">
      <c r="E7902" s="12" t="s">
        <v>26</v>
      </c>
      <c r="H7902" t="s">
        <v>62</v>
      </c>
      <c r="I7902" t="s">
        <v>10</v>
      </c>
      <c r="K7902" s="10">
        <v>0</v>
      </c>
    </row>
    <row r="7903" spans="5:11" x14ac:dyDescent="0.55000000000000004">
      <c r="E7903" s="12" t="s">
        <v>26</v>
      </c>
      <c r="H7903" t="s">
        <v>62</v>
      </c>
      <c r="I7903" t="s">
        <v>11</v>
      </c>
      <c r="K7903" s="10">
        <v>0</v>
      </c>
    </row>
    <row r="7904" spans="5:11" x14ac:dyDescent="0.55000000000000004">
      <c r="E7904" s="12" t="s">
        <v>26</v>
      </c>
      <c r="H7904" t="s">
        <v>62</v>
      </c>
      <c r="I7904" t="s">
        <v>12</v>
      </c>
      <c r="K7904" s="10">
        <v>6.8703544323605356E-2</v>
      </c>
    </row>
    <row r="7905" spans="5:11" x14ac:dyDescent="0.55000000000000004">
      <c r="E7905" s="12" t="s">
        <v>26</v>
      </c>
      <c r="H7905" t="s">
        <v>62</v>
      </c>
      <c r="I7905" t="s">
        <v>13</v>
      </c>
      <c r="K7905" s="10">
        <v>0</v>
      </c>
    </row>
    <row r="7906" spans="5:11" x14ac:dyDescent="0.55000000000000004">
      <c r="E7906" s="12" t="s">
        <v>26</v>
      </c>
      <c r="H7906" t="s">
        <v>62</v>
      </c>
      <c r="I7906" t="s">
        <v>14</v>
      </c>
      <c r="K7906" s="10">
        <v>0</v>
      </c>
    </row>
    <row r="7907" spans="5:11" x14ac:dyDescent="0.55000000000000004">
      <c r="E7907" s="12" t="s">
        <v>26</v>
      </c>
      <c r="H7907" t="s">
        <v>62</v>
      </c>
      <c r="I7907" t="s">
        <v>15</v>
      </c>
      <c r="K7907" s="10">
        <v>0</v>
      </c>
    </row>
    <row r="7908" spans="5:11" x14ac:dyDescent="0.55000000000000004">
      <c r="E7908" s="12" t="s">
        <v>26</v>
      </c>
      <c r="H7908" t="s">
        <v>62</v>
      </c>
      <c r="I7908" t="s">
        <v>16</v>
      </c>
      <c r="K7908" s="10">
        <v>0</v>
      </c>
    </row>
    <row r="7909" spans="5:11" x14ac:dyDescent="0.55000000000000004">
      <c r="E7909" s="12" t="s">
        <v>26</v>
      </c>
      <c r="H7909" t="s">
        <v>62</v>
      </c>
      <c r="I7909" t="s">
        <v>17</v>
      </c>
      <c r="K7909" s="10">
        <v>0</v>
      </c>
    </row>
    <row r="7910" spans="5:11" x14ac:dyDescent="0.55000000000000004">
      <c r="E7910" s="12" t="s">
        <v>26</v>
      </c>
      <c r="H7910" t="s">
        <v>62</v>
      </c>
      <c r="I7910" t="s">
        <v>18</v>
      </c>
      <c r="K7910" s="10">
        <v>0.2816681010875518</v>
      </c>
    </row>
    <row r="7911" spans="5:11" x14ac:dyDescent="0.55000000000000004">
      <c r="E7911" s="12" t="s">
        <v>26</v>
      </c>
      <c r="H7911" t="s">
        <v>62</v>
      </c>
      <c r="I7911" t="s">
        <v>19</v>
      </c>
      <c r="K7911" s="10">
        <v>0</v>
      </c>
    </row>
    <row r="7912" spans="5:11" x14ac:dyDescent="0.55000000000000004">
      <c r="E7912" s="12" t="s">
        <v>26</v>
      </c>
      <c r="H7912" t="s">
        <v>62</v>
      </c>
      <c r="I7912" t="s">
        <v>20</v>
      </c>
      <c r="K7912" s="10">
        <v>0</v>
      </c>
    </row>
    <row r="7913" spans="5:11" x14ac:dyDescent="0.55000000000000004">
      <c r="E7913" s="12" t="s">
        <v>26</v>
      </c>
      <c r="H7913" t="s">
        <v>62</v>
      </c>
      <c r="I7913" t="s">
        <v>21</v>
      </c>
      <c r="K7913" s="10">
        <v>3.1296455676394719E-2</v>
      </c>
    </row>
    <row r="7914" spans="5:11" x14ac:dyDescent="0.55000000000000004">
      <c r="E7914" s="12" t="s">
        <v>26</v>
      </c>
      <c r="H7914" t="s">
        <v>62</v>
      </c>
      <c r="I7914" t="s">
        <v>40</v>
      </c>
      <c r="K7914" s="10">
        <v>0</v>
      </c>
    </row>
    <row r="7915" spans="5:11" x14ac:dyDescent="0.55000000000000004">
      <c r="E7915" s="12" t="s">
        <v>26</v>
      </c>
      <c r="H7915" t="s">
        <v>62</v>
      </c>
      <c r="I7915" t="s">
        <v>41</v>
      </c>
      <c r="K7915" s="10">
        <v>0</v>
      </c>
    </row>
    <row r="7916" spans="5:11" x14ac:dyDescent="0.55000000000000004">
      <c r="E7916" s="12" t="s">
        <v>26</v>
      </c>
      <c r="H7916" t="s">
        <v>62</v>
      </c>
      <c r="I7916" t="s">
        <v>42</v>
      </c>
      <c r="K7916" s="10">
        <v>0</v>
      </c>
    </row>
    <row r="7917" spans="5:11" x14ac:dyDescent="0.55000000000000004">
      <c r="E7917" s="12" t="s">
        <v>26</v>
      </c>
      <c r="H7917" t="s">
        <v>62</v>
      </c>
      <c r="I7917" t="s">
        <v>43</v>
      </c>
      <c r="K7917" s="10">
        <v>0</v>
      </c>
    </row>
    <row r="7918" spans="5:11" x14ac:dyDescent="0.55000000000000004">
      <c r="E7918" s="12" t="s">
        <v>26</v>
      </c>
      <c r="H7918" t="s">
        <v>62</v>
      </c>
      <c r="I7918" t="s">
        <v>44</v>
      </c>
      <c r="K7918" s="10">
        <v>0</v>
      </c>
    </row>
    <row r="7919" spans="5:11" x14ac:dyDescent="0.55000000000000004">
      <c r="E7919" s="12" t="s">
        <v>26</v>
      </c>
      <c r="H7919" t="s">
        <v>62</v>
      </c>
      <c r="I7919" t="s">
        <v>45</v>
      </c>
      <c r="K7919" s="10">
        <v>0</v>
      </c>
    </row>
    <row r="7920" spans="5:11" x14ac:dyDescent="0.55000000000000004">
      <c r="E7920" s="12" t="s">
        <v>26</v>
      </c>
      <c r="H7920" t="s">
        <v>62</v>
      </c>
      <c r="I7920" t="s">
        <v>46</v>
      </c>
      <c r="K7920" s="10">
        <v>0</v>
      </c>
    </row>
    <row r="7921" spans="5:11" x14ac:dyDescent="0.55000000000000004">
      <c r="E7921" s="12" t="s">
        <v>26</v>
      </c>
      <c r="H7921" t="s">
        <v>62</v>
      </c>
      <c r="I7921" t="s">
        <v>47</v>
      </c>
      <c r="K7921" s="10">
        <v>0</v>
      </c>
    </row>
    <row r="7922" spans="5:11" x14ac:dyDescent="0.55000000000000004">
      <c r="E7922" s="12" t="s">
        <v>26</v>
      </c>
      <c r="H7922" t="s">
        <v>62</v>
      </c>
      <c r="I7922" t="s">
        <v>48</v>
      </c>
      <c r="K7922" s="10">
        <v>0</v>
      </c>
    </row>
    <row r="7923" spans="5:11" x14ac:dyDescent="0.55000000000000004">
      <c r="E7923" s="12" t="s">
        <v>26</v>
      </c>
      <c r="H7923" t="s">
        <v>62</v>
      </c>
      <c r="I7923" t="s">
        <v>49</v>
      </c>
      <c r="K7923" s="10">
        <v>0</v>
      </c>
    </row>
    <row r="7924" spans="5:11" x14ac:dyDescent="0.55000000000000004">
      <c r="E7924" s="12" t="s">
        <v>26</v>
      </c>
      <c r="H7924" t="s">
        <v>62</v>
      </c>
      <c r="I7924" t="s">
        <v>50</v>
      </c>
      <c r="K7924" s="10">
        <v>0</v>
      </c>
    </row>
    <row r="7925" spans="5:11" x14ac:dyDescent="0.55000000000000004">
      <c r="E7925" s="12" t="s">
        <v>26</v>
      </c>
      <c r="H7925" t="s">
        <v>62</v>
      </c>
      <c r="I7925" t="s">
        <v>51</v>
      </c>
      <c r="K7925" s="10">
        <v>0</v>
      </c>
    </row>
    <row r="7926" spans="5:11" x14ac:dyDescent="0.55000000000000004">
      <c r="E7926" s="12" t="s">
        <v>26</v>
      </c>
      <c r="H7926" t="s">
        <v>61</v>
      </c>
      <c r="I7926" t="s">
        <v>9</v>
      </c>
      <c r="K7926" s="10">
        <v>0.10387560634179066</v>
      </c>
    </row>
    <row r="7927" spans="5:11" x14ac:dyDescent="0.55000000000000004">
      <c r="E7927" s="12" t="s">
        <v>26</v>
      </c>
      <c r="H7927" t="s">
        <v>61</v>
      </c>
      <c r="I7927" t="s">
        <v>10</v>
      </c>
      <c r="K7927" s="10">
        <v>0.23570509687173299</v>
      </c>
    </row>
    <row r="7928" spans="5:11" x14ac:dyDescent="0.55000000000000004">
      <c r="E7928" s="12" t="s">
        <v>26</v>
      </c>
      <c r="H7928" t="s">
        <v>61</v>
      </c>
      <c r="I7928" t="s">
        <v>11</v>
      </c>
      <c r="K7928" s="10">
        <v>0.18037025395913348</v>
      </c>
    </row>
    <row r="7929" spans="5:11" x14ac:dyDescent="0.55000000000000004">
      <c r="E7929" s="12" t="s">
        <v>26</v>
      </c>
      <c r="H7929" t="s">
        <v>61</v>
      </c>
      <c r="I7929" t="s">
        <v>12</v>
      </c>
      <c r="K7929" s="10">
        <v>0.1274071955146876</v>
      </c>
    </row>
    <row r="7930" spans="5:11" x14ac:dyDescent="0.55000000000000004">
      <c r="E7930" s="12" t="s">
        <v>26</v>
      </c>
      <c r="H7930" t="s">
        <v>61</v>
      </c>
      <c r="I7930" t="s">
        <v>13</v>
      </c>
      <c r="K7930" s="10">
        <v>9.3147456954563085E-2</v>
      </c>
    </row>
    <row r="7931" spans="5:11" x14ac:dyDescent="0.55000000000000004">
      <c r="E7931" s="12" t="s">
        <v>26</v>
      </c>
      <c r="H7931" t="s">
        <v>61</v>
      </c>
      <c r="I7931" t="s">
        <v>14</v>
      </c>
      <c r="K7931" s="10">
        <v>0.11275692287829775</v>
      </c>
    </row>
    <row r="7932" spans="5:11" x14ac:dyDescent="0.55000000000000004">
      <c r="E7932" s="12" t="s">
        <v>26</v>
      </c>
      <c r="H7932" t="s">
        <v>61</v>
      </c>
      <c r="I7932" t="s">
        <v>15</v>
      </c>
      <c r="K7932" s="10">
        <v>5.3934667053314955E-2</v>
      </c>
    </row>
    <row r="7933" spans="5:11" x14ac:dyDescent="0.55000000000000004">
      <c r="E7933" s="12" t="s">
        <v>26</v>
      </c>
      <c r="H7933" t="s">
        <v>61</v>
      </c>
      <c r="I7933" t="s">
        <v>16</v>
      </c>
      <c r="K7933" s="10">
        <v>1.8387940009992741E-2</v>
      </c>
    </row>
    <row r="7934" spans="5:11" x14ac:dyDescent="0.55000000000000004">
      <c r="E7934" s="12" t="s">
        <v>26</v>
      </c>
      <c r="H7934" t="s">
        <v>61</v>
      </c>
      <c r="I7934" t="s">
        <v>17</v>
      </c>
      <c r="K7934" s="10">
        <v>1.0174308438644423E-2</v>
      </c>
    </row>
    <row r="7935" spans="5:11" x14ac:dyDescent="0.55000000000000004">
      <c r="E7935" s="12" t="s">
        <v>26</v>
      </c>
      <c r="H7935" t="s">
        <v>61</v>
      </c>
      <c r="I7935" t="s">
        <v>18</v>
      </c>
      <c r="K7935" s="10">
        <v>3.3107102809152397E-2</v>
      </c>
    </row>
    <row r="7936" spans="5:11" x14ac:dyDescent="0.55000000000000004">
      <c r="E7936" s="12" t="s">
        <v>26</v>
      </c>
      <c r="H7936" t="s">
        <v>61</v>
      </c>
      <c r="I7936" t="s">
        <v>19</v>
      </c>
      <c r="K7936" s="10">
        <v>1.6503627100695879E-2</v>
      </c>
    </row>
    <row r="7937" spans="5:11" x14ac:dyDescent="0.55000000000000004">
      <c r="E7937" s="12" t="s">
        <v>26</v>
      </c>
      <c r="H7937" t="s">
        <v>61</v>
      </c>
      <c r="I7937" t="s">
        <v>20</v>
      </c>
      <c r="K7937" s="10">
        <v>3.8227314312443035E-3</v>
      </c>
    </row>
    <row r="7938" spans="5:11" x14ac:dyDescent="0.55000000000000004">
      <c r="E7938" s="12" t="s">
        <v>26</v>
      </c>
      <c r="H7938" t="s">
        <v>61</v>
      </c>
      <c r="I7938" t="s">
        <v>21</v>
      </c>
      <c r="K7938" s="10">
        <v>1.0807090636749783E-2</v>
      </c>
    </row>
    <row r="7939" spans="5:11" x14ac:dyDescent="0.55000000000000004">
      <c r="E7939" s="12" t="s">
        <v>26</v>
      </c>
      <c r="H7939" t="s">
        <v>61</v>
      </c>
      <c r="I7939" t="s">
        <v>40</v>
      </c>
      <c r="K7939" s="10">
        <v>0</v>
      </c>
    </row>
    <row r="7940" spans="5:11" x14ac:dyDescent="0.55000000000000004">
      <c r="E7940" s="12" t="s">
        <v>26</v>
      </c>
      <c r="H7940" t="s">
        <v>61</v>
      </c>
      <c r="I7940" t="s">
        <v>41</v>
      </c>
      <c r="K7940" s="10">
        <v>0</v>
      </c>
    </row>
    <row r="7941" spans="5:11" x14ac:dyDescent="0.55000000000000004">
      <c r="E7941" s="12" t="s">
        <v>26</v>
      </c>
      <c r="H7941" t="s">
        <v>61</v>
      </c>
      <c r="I7941" t="s">
        <v>42</v>
      </c>
      <c r="K7941" s="10">
        <v>0</v>
      </c>
    </row>
    <row r="7942" spans="5:11" x14ac:dyDescent="0.55000000000000004">
      <c r="E7942" s="12" t="s">
        <v>26</v>
      </c>
      <c r="H7942" t="s">
        <v>61</v>
      </c>
      <c r="I7942" t="s">
        <v>43</v>
      </c>
      <c r="K7942" s="10">
        <v>0</v>
      </c>
    </row>
    <row r="7943" spans="5:11" x14ac:dyDescent="0.55000000000000004">
      <c r="E7943" s="12" t="s">
        <v>26</v>
      </c>
      <c r="H7943" t="s">
        <v>61</v>
      </c>
      <c r="I7943" t="s">
        <v>44</v>
      </c>
      <c r="K7943" s="10">
        <v>0</v>
      </c>
    </row>
    <row r="7944" spans="5:11" x14ac:dyDescent="0.55000000000000004">
      <c r="E7944" s="12" t="s">
        <v>26</v>
      </c>
      <c r="H7944" t="s">
        <v>61</v>
      </c>
      <c r="I7944" t="s">
        <v>45</v>
      </c>
      <c r="K7944" s="10">
        <v>0</v>
      </c>
    </row>
    <row r="7945" spans="5:11" x14ac:dyDescent="0.55000000000000004">
      <c r="E7945" s="12" t="s">
        <v>26</v>
      </c>
      <c r="H7945" t="s">
        <v>61</v>
      </c>
      <c r="I7945" t="s">
        <v>46</v>
      </c>
      <c r="K7945" s="10">
        <v>0</v>
      </c>
    </row>
    <row r="7946" spans="5:11" x14ac:dyDescent="0.55000000000000004">
      <c r="E7946" s="12" t="s">
        <v>26</v>
      </c>
      <c r="H7946" t="s">
        <v>61</v>
      </c>
      <c r="I7946" t="s">
        <v>47</v>
      </c>
      <c r="K7946" s="10">
        <v>0</v>
      </c>
    </row>
    <row r="7947" spans="5:11" x14ac:dyDescent="0.55000000000000004">
      <c r="E7947" s="12" t="s">
        <v>26</v>
      </c>
      <c r="H7947" t="s">
        <v>61</v>
      </c>
      <c r="I7947" t="s">
        <v>48</v>
      </c>
      <c r="K7947" s="10">
        <v>0</v>
      </c>
    </row>
    <row r="7948" spans="5:11" x14ac:dyDescent="0.55000000000000004">
      <c r="E7948" s="12" t="s">
        <v>26</v>
      </c>
      <c r="H7948" t="s">
        <v>61</v>
      </c>
      <c r="I7948" t="s">
        <v>49</v>
      </c>
      <c r="K7948" s="10">
        <v>0</v>
      </c>
    </row>
    <row r="7949" spans="5:11" x14ac:dyDescent="0.55000000000000004">
      <c r="E7949" s="12" t="s">
        <v>26</v>
      </c>
      <c r="H7949" t="s">
        <v>61</v>
      </c>
      <c r="I7949" t="s">
        <v>50</v>
      </c>
      <c r="K7949" s="10">
        <v>0</v>
      </c>
    </row>
    <row r="7950" spans="5:11" x14ac:dyDescent="0.55000000000000004">
      <c r="E7950" s="12" t="s">
        <v>26</v>
      </c>
      <c r="H7950" t="s">
        <v>61</v>
      </c>
      <c r="I7950" t="s">
        <v>51</v>
      </c>
      <c r="K7950" s="10">
        <v>0</v>
      </c>
    </row>
    <row r="7951" spans="5:11" x14ac:dyDescent="0.55000000000000004">
      <c r="E7951" s="12" t="s">
        <v>26</v>
      </c>
      <c r="H7951" t="s">
        <v>60</v>
      </c>
      <c r="I7951" t="s">
        <v>9</v>
      </c>
      <c r="K7951" s="10">
        <v>0.10387560634179066</v>
      </c>
    </row>
    <row r="7952" spans="5:11" x14ac:dyDescent="0.55000000000000004">
      <c r="E7952" s="12" t="s">
        <v>26</v>
      </c>
      <c r="H7952" t="s">
        <v>60</v>
      </c>
      <c r="I7952" t="s">
        <v>10</v>
      </c>
      <c r="K7952" s="10">
        <v>0.23570509687173299</v>
      </c>
    </row>
    <row r="7953" spans="5:11" x14ac:dyDescent="0.55000000000000004">
      <c r="E7953" s="12" t="s">
        <v>26</v>
      </c>
      <c r="H7953" t="s">
        <v>60</v>
      </c>
      <c r="I7953" t="s">
        <v>11</v>
      </c>
      <c r="K7953" s="10">
        <v>0.18037025395913348</v>
      </c>
    </row>
    <row r="7954" spans="5:11" x14ac:dyDescent="0.55000000000000004">
      <c r="E7954" s="12" t="s">
        <v>26</v>
      </c>
      <c r="H7954" t="s">
        <v>60</v>
      </c>
      <c r="I7954" t="s">
        <v>12</v>
      </c>
      <c r="K7954" s="10">
        <v>0.1274071955146876</v>
      </c>
    </row>
    <row r="7955" spans="5:11" x14ac:dyDescent="0.55000000000000004">
      <c r="E7955" s="12" t="s">
        <v>26</v>
      </c>
      <c r="H7955" t="s">
        <v>60</v>
      </c>
      <c r="I7955" t="s">
        <v>13</v>
      </c>
      <c r="K7955" s="10">
        <v>9.3147456954563085E-2</v>
      </c>
    </row>
    <row r="7956" spans="5:11" x14ac:dyDescent="0.55000000000000004">
      <c r="E7956" s="12" t="s">
        <v>26</v>
      </c>
      <c r="H7956" t="s">
        <v>60</v>
      </c>
      <c r="I7956" t="s">
        <v>14</v>
      </c>
      <c r="K7956" s="10">
        <v>0.11275692287829775</v>
      </c>
    </row>
    <row r="7957" spans="5:11" x14ac:dyDescent="0.55000000000000004">
      <c r="E7957" s="12" t="s">
        <v>26</v>
      </c>
      <c r="H7957" t="s">
        <v>60</v>
      </c>
      <c r="I7957" t="s">
        <v>15</v>
      </c>
      <c r="K7957" s="10">
        <v>5.3934667053314955E-2</v>
      </c>
    </row>
    <row r="7958" spans="5:11" x14ac:dyDescent="0.55000000000000004">
      <c r="E7958" s="12" t="s">
        <v>26</v>
      </c>
      <c r="H7958" t="s">
        <v>60</v>
      </c>
      <c r="I7958" t="s">
        <v>16</v>
      </c>
      <c r="K7958" s="10">
        <v>1.8387940009992741E-2</v>
      </c>
    </row>
    <row r="7959" spans="5:11" x14ac:dyDescent="0.55000000000000004">
      <c r="E7959" s="12" t="s">
        <v>26</v>
      </c>
      <c r="H7959" t="s">
        <v>60</v>
      </c>
      <c r="I7959" t="s">
        <v>17</v>
      </c>
      <c r="K7959" s="10">
        <v>1.0174308438644423E-2</v>
      </c>
    </row>
    <row r="7960" spans="5:11" x14ac:dyDescent="0.55000000000000004">
      <c r="E7960" s="12" t="s">
        <v>26</v>
      </c>
      <c r="H7960" t="s">
        <v>60</v>
      </c>
      <c r="I7960" t="s">
        <v>18</v>
      </c>
      <c r="K7960" s="10">
        <v>3.3107102809152397E-2</v>
      </c>
    </row>
    <row r="7961" spans="5:11" x14ac:dyDescent="0.55000000000000004">
      <c r="E7961" s="12" t="s">
        <v>26</v>
      </c>
      <c r="H7961" t="s">
        <v>60</v>
      </c>
      <c r="I7961" t="s">
        <v>19</v>
      </c>
      <c r="K7961" s="10">
        <v>1.6503627100695879E-2</v>
      </c>
    </row>
    <row r="7962" spans="5:11" x14ac:dyDescent="0.55000000000000004">
      <c r="E7962" s="12" t="s">
        <v>26</v>
      </c>
      <c r="H7962" t="s">
        <v>60</v>
      </c>
      <c r="I7962" t="s">
        <v>20</v>
      </c>
      <c r="K7962" s="10">
        <v>3.8227314312443035E-3</v>
      </c>
    </row>
    <row r="7963" spans="5:11" x14ac:dyDescent="0.55000000000000004">
      <c r="E7963" s="12" t="s">
        <v>26</v>
      </c>
      <c r="H7963" t="s">
        <v>60</v>
      </c>
      <c r="I7963" t="s">
        <v>21</v>
      </c>
      <c r="K7963" s="10">
        <v>1.0807090636749783E-2</v>
      </c>
    </row>
    <row r="7964" spans="5:11" x14ac:dyDescent="0.55000000000000004">
      <c r="E7964" s="12" t="s">
        <v>26</v>
      </c>
      <c r="H7964" t="s">
        <v>60</v>
      </c>
      <c r="I7964" t="s">
        <v>40</v>
      </c>
      <c r="K7964" s="10">
        <v>0</v>
      </c>
    </row>
    <row r="7965" spans="5:11" x14ac:dyDescent="0.55000000000000004">
      <c r="E7965" s="12" t="s">
        <v>26</v>
      </c>
      <c r="H7965" t="s">
        <v>60</v>
      </c>
      <c r="I7965" t="s">
        <v>41</v>
      </c>
      <c r="K7965" s="10">
        <v>0</v>
      </c>
    </row>
    <row r="7966" spans="5:11" x14ac:dyDescent="0.55000000000000004">
      <c r="E7966" s="12" t="s">
        <v>26</v>
      </c>
      <c r="H7966" t="s">
        <v>60</v>
      </c>
      <c r="I7966" t="s">
        <v>42</v>
      </c>
      <c r="K7966" s="10">
        <v>0</v>
      </c>
    </row>
    <row r="7967" spans="5:11" x14ac:dyDescent="0.55000000000000004">
      <c r="E7967" s="12" t="s">
        <v>26</v>
      </c>
      <c r="H7967" t="s">
        <v>60</v>
      </c>
      <c r="I7967" t="s">
        <v>43</v>
      </c>
      <c r="K7967" s="10">
        <v>0</v>
      </c>
    </row>
    <row r="7968" spans="5:11" x14ac:dyDescent="0.55000000000000004">
      <c r="E7968" s="12" t="s">
        <v>26</v>
      </c>
      <c r="H7968" t="s">
        <v>60</v>
      </c>
      <c r="I7968" t="s">
        <v>44</v>
      </c>
      <c r="K7968" s="10">
        <v>0</v>
      </c>
    </row>
    <row r="7969" spans="5:11" x14ac:dyDescent="0.55000000000000004">
      <c r="E7969" s="12" t="s">
        <v>26</v>
      </c>
      <c r="H7969" t="s">
        <v>60</v>
      </c>
      <c r="I7969" t="s">
        <v>45</v>
      </c>
      <c r="K7969" s="10">
        <v>0</v>
      </c>
    </row>
    <row r="7970" spans="5:11" x14ac:dyDescent="0.55000000000000004">
      <c r="E7970" s="12" t="s">
        <v>26</v>
      </c>
      <c r="H7970" t="s">
        <v>60</v>
      </c>
      <c r="I7970" t="s">
        <v>46</v>
      </c>
      <c r="K7970" s="10">
        <v>0</v>
      </c>
    </row>
    <row r="7971" spans="5:11" x14ac:dyDescent="0.55000000000000004">
      <c r="E7971" s="12" t="s">
        <v>26</v>
      </c>
      <c r="H7971" t="s">
        <v>60</v>
      </c>
      <c r="I7971" t="s">
        <v>47</v>
      </c>
      <c r="K7971" s="10">
        <v>0</v>
      </c>
    </row>
    <row r="7972" spans="5:11" x14ac:dyDescent="0.55000000000000004">
      <c r="E7972" s="12" t="s">
        <v>26</v>
      </c>
      <c r="H7972" t="s">
        <v>60</v>
      </c>
      <c r="I7972" t="s">
        <v>48</v>
      </c>
      <c r="K7972" s="10">
        <v>0</v>
      </c>
    </row>
    <row r="7973" spans="5:11" x14ac:dyDescent="0.55000000000000004">
      <c r="E7973" s="12" t="s">
        <v>26</v>
      </c>
      <c r="H7973" t="s">
        <v>60</v>
      </c>
      <c r="I7973" t="s">
        <v>49</v>
      </c>
      <c r="K7973" s="10">
        <v>0</v>
      </c>
    </row>
    <row r="7974" spans="5:11" x14ac:dyDescent="0.55000000000000004">
      <c r="E7974" s="12" t="s">
        <v>26</v>
      </c>
      <c r="H7974" t="s">
        <v>60</v>
      </c>
      <c r="I7974" t="s">
        <v>50</v>
      </c>
      <c r="K7974" s="10">
        <v>0</v>
      </c>
    </row>
    <row r="7975" spans="5:11" x14ac:dyDescent="0.55000000000000004">
      <c r="E7975" s="12" t="s">
        <v>26</v>
      </c>
      <c r="H7975" t="s">
        <v>60</v>
      </c>
      <c r="I7975" t="s">
        <v>51</v>
      </c>
      <c r="K7975" s="10">
        <v>0</v>
      </c>
    </row>
    <row r="7976" spans="5:11" x14ac:dyDescent="0.55000000000000004">
      <c r="E7976" s="12" t="s">
        <v>26</v>
      </c>
      <c r="H7976" t="s">
        <v>62</v>
      </c>
      <c r="I7976" t="s">
        <v>9</v>
      </c>
      <c r="K7976" s="10">
        <v>0.10387560634179066</v>
      </c>
    </row>
    <row r="7977" spans="5:11" x14ac:dyDescent="0.55000000000000004">
      <c r="E7977" s="12" t="s">
        <v>26</v>
      </c>
      <c r="H7977" t="s">
        <v>62</v>
      </c>
      <c r="I7977" t="s">
        <v>10</v>
      </c>
      <c r="K7977" s="10">
        <v>0.23570509687173299</v>
      </c>
    </row>
    <row r="7978" spans="5:11" x14ac:dyDescent="0.55000000000000004">
      <c r="E7978" s="12" t="s">
        <v>26</v>
      </c>
      <c r="H7978" t="s">
        <v>62</v>
      </c>
      <c r="I7978" t="s">
        <v>11</v>
      </c>
      <c r="K7978" s="10">
        <v>0.18037025395913348</v>
      </c>
    </row>
    <row r="7979" spans="5:11" x14ac:dyDescent="0.55000000000000004">
      <c r="E7979" s="12" t="s">
        <v>26</v>
      </c>
      <c r="H7979" t="s">
        <v>62</v>
      </c>
      <c r="I7979" t="s">
        <v>12</v>
      </c>
      <c r="K7979" s="10">
        <v>0.1274071955146876</v>
      </c>
    </row>
    <row r="7980" spans="5:11" x14ac:dyDescent="0.55000000000000004">
      <c r="E7980" s="12" t="s">
        <v>26</v>
      </c>
      <c r="H7980" t="s">
        <v>62</v>
      </c>
      <c r="I7980" t="s">
        <v>13</v>
      </c>
      <c r="K7980" s="10">
        <v>9.3147456954563085E-2</v>
      </c>
    </row>
    <row r="7981" spans="5:11" x14ac:dyDescent="0.55000000000000004">
      <c r="E7981" s="12" t="s">
        <v>26</v>
      </c>
      <c r="H7981" t="s">
        <v>62</v>
      </c>
      <c r="I7981" t="s">
        <v>14</v>
      </c>
      <c r="K7981" s="10">
        <v>0.11275692287829775</v>
      </c>
    </row>
    <row r="7982" spans="5:11" x14ac:dyDescent="0.55000000000000004">
      <c r="E7982" s="12" t="s">
        <v>26</v>
      </c>
      <c r="H7982" t="s">
        <v>62</v>
      </c>
      <c r="I7982" t="s">
        <v>15</v>
      </c>
      <c r="K7982" s="10">
        <v>5.3934667053314955E-2</v>
      </c>
    </row>
    <row r="7983" spans="5:11" x14ac:dyDescent="0.55000000000000004">
      <c r="E7983" s="12" t="s">
        <v>26</v>
      </c>
      <c r="H7983" t="s">
        <v>62</v>
      </c>
      <c r="I7983" t="s">
        <v>16</v>
      </c>
      <c r="K7983" s="10">
        <v>1.8387940009992741E-2</v>
      </c>
    </row>
    <row r="7984" spans="5:11" x14ac:dyDescent="0.55000000000000004">
      <c r="E7984" s="12" t="s">
        <v>26</v>
      </c>
      <c r="H7984" t="s">
        <v>62</v>
      </c>
      <c r="I7984" t="s">
        <v>17</v>
      </c>
      <c r="K7984" s="10">
        <v>1.0174308438644423E-2</v>
      </c>
    </row>
    <row r="7985" spans="5:11" x14ac:dyDescent="0.55000000000000004">
      <c r="E7985" s="12" t="s">
        <v>26</v>
      </c>
      <c r="H7985" t="s">
        <v>62</v>
      </c>
      <c r="I7985" t="s">
        <v>18</v>
      </c>
      <c r="K7985" s="10">
        <v>3.3107102809152397E-2</v>
      </c>
    </row>
    <row r="7986" spans="5:11" x14ac:dyDescent="0.55000000000000004">
      <c r="E7986" s="12" t="s">
        <v>26</v>
      </c>
      <c r="H7986" t="s">
        <v>62</v>
      </c>
      <c r="I7986" t="s">
        <v>19</v>
      </c>
      <c r="K7986" s="10">
        <v>1.6503627100695879E-2</v>
      </c>
    </row>
    <row r="7987" spans="5:11" x14ac:dyDescent="0.55000000000000004">
      <c r="E7987" s="12" t="s">
        <v>26</v>
      </c>
      <c r="H7987" t="s">
        <v>62</v>
      </c>
      <c r="I7987" t="s">
        <v>20</v>
      </c>
      <c r="K7987" s="10">
        <v>3.8227314312443035E-3</v>
      </c>
    </row>
    <row r="7988" spans="5:11" x14ac:dyDescent="0.55000000000000004">
      <c r="E7988" s="12" t="s">
        <v>26</v>
      </c>
      <c r="H7988" t="s">
        <v>62</v>
      </c>
      <c r="I7988" t="s">
        <v>21</v>
      </c>
      <c r="K7988" s="10">
        <v>1.0807090636749783E-2</v>
      </c>
    </row>
    <row r="7989" spans="5:11" x14ac:dyDescent="0.55000000000000004">
      <c r="E7989" s="12" t="s">
        <v>26</v>
      </c>
      <c r="H7989" t="s">
        <v>62</v>
      </c>
      <c r="I7989" t="s">
        <v>40</v>
      </c>
      <c r="K7989" s="10">
        <v>0</v>
      </c>
    </row>
    <row r="7990" spans="5:11" x14ac:dyDescent="0.55000000000000004">
      <c r="E7990" s="12" t="s">
        <v>26</v>
      </c>
      <c r="H7990" t="s">
        <v>62</v>
      </c>
      <c r="I7990" t="s">
        <v>41</v>
      </c>
      <c r="K7990" s="10">
        <v>0</v>
      </c>
    </row>
    <row r="7991" spans="5:11" x14ac:dyDescent="0.55000000000000004">
      <c r="E7991" s="12" t="s">
        <v>26</v>
      </c>
      <c r="H7991" t="s">
        <v>62</v>
      </c>
      <c r="I7991" t="s">
        <v>42</v>
      </c>
      <c r="K7991" s="10">
        <v>0</v>
      </c>
    </row>
    <row r="7992" spans="5:11" x14ac:dyDescent="0.55000000000000004">
      <c r="E7992" s="12" t="s">
        <v>26</v>
      </c>
      <c r="H7992" t="s">
        <v>62</v>
      </c>
      <c r="I7992" t="s">
        <v>43</v>
      </c>
      <c r="K7992" s="10">
        <v>0</v>
      </c>
    </row>
    <row r="7993" spans="5:11" x14ac:dyDescent="0.55000000000000004">
      <c r="E7993" s="12" t="s">
        <v>26</v>
      </c>
      <c r="H7993" t="s">
        <v>62</v>
      </c>
      <c r="I7993" t="s">
        <v>44</v>
      </c>
      <c r="K7993" s="10">
        <v>0</v>
      </c>
    </row>
    <row r="7994" spans="5:11" x14ac:dyDescent="0.55000000000000004">
      <c r="E7994" s="12" t="s">
        <v>26</v>
      </c>
      <c r="H7994" t="s">
        <v>62</v>
      </c>
      <c r="I7994" t="s">
        <v>45</v>
      </c>
      <c r="K7994" s="10">
        <v>0</v>
      </c>
    </row>
    <row r="7995" spans="5:11" x14ac:dyDescent="0.55000000000000004">
      <c r="E7995" s="12" t="s">
        <v>26</v>
      </c>
      <c r="H7995" t="s">
        <v>62</v>
      </c>
      <c r="I7995" t="s">
        <v>46</v>
      </c>
      <c r="K7995" s="10">
        <v>0</v>
      </c>
    </row>
    <row r="7996" spans="5:11" x14ac:dyDescent="0.55000000000000004">
      <c r="E7996" s="12" t="s">
        <v>26</v>
      </c>
      <c r="H7996" t="s">
        <v>62</v>
      </c>
      <c r="I7996" t="s">
        <v>47</v>
      </c>
      <c r="K7996" s="10">
        <v>0</v>
      </c>
    </row>
    <row r="7997" spans="5:11" x14ac:dyDescent="0.55000000000000004">
      <c r="E7997" s="12" t="s">
        <v>26</v>
      </c>
      <c r="H7997" t="s">
        <v>62</v>
      </c>
      <c r="I7997" t="s">
        <v>48</v>
      </c>
      <c r="K7997" s="10">
        <v>0</v>
      </c>
    </row>
    <row r="7998" spans="5:11" x14ac:dyDescent="0.55000000000000004">
      <c r="E7998" s="12" t="s">
        <v>26</v>
      </c>
      <c r="H7998" t="s">
        <v>62</v>
      </c>
      <c r="I7998" t="s">
        <v>49</v>
      </c>
      <c r="K7998" s="10">
        <v>0</v>
      </c>
    </row>
    <row r="7999" spans="5:11" x14ac:dyDescent="0.55000000000000004">
      <c r="E7999" s="12" t="s">
        <v>26</v>
      </c>
      <c r="H7999" t="s">
        <v>62</v>
      </c>
      <c r="I7999" t="s">
        <v>50</v>
      </c>
      <c r="K7999" s="10">
        <v>0</v>
      </c>
    </row>
    <row r="8000" spans="5:11" x14ac:dyDescent="0.55000000000000004">
      <c r="E8000" s="12" t="s">
        <v>26</v>
      </c>
      <c r="H8000" t="s">
        <v>62</v>
      </c>
      <c r="I8000" t="s">
        <v>51</v>
      </c>
      <c r="K8000" s="10">
        <v>0</v>
      </c>
    </row>
    <row r="8001" spans="5:11" x14ac:dyDescent="0.55000000000000004">
      <c r="E8001" s="12" t="s">
        <v>26</v>
      </c>
      <c r="F8001" t="s">
        <v>52</v>
      </c>
      <c r="H8001" t="s">
        <v>61</v>
      </c>
      <c r="I8001" t="s">
        <v>9</v>
      </c>
      <c r="K8001" s="10">
        <v>5.8350947432186634E-2</v>
      </c>
    </row>
    <row r="8002" spans="5:11" x14ac:dyDescent="0.55000000000000004">
      <c r="E8002" s="12" t="s">
        <v>26</v>
      </c>
      <c r="F8002" t="s">
        <v>52</v>
      </c>
      <c r="H8002" t="s">
        <v>61</v>
      </c>
      <c r="I8002" t="s">
        <v>10</v>
      </c>
      <c r="K8002" s="10">
        <v>8.6700712863500312E-2</v>
      </c>
    </row>
    <row r="8003" spans="5:11" x14ac:dyDescent="0.55000000000000004">
      <c r="E8003" s="12" t="s">
        <v>26</v>
      </c>
      <c r="F8003" t="s">
        <v>52</v>
      </c>
      <c r="H8003" t="s">
        <v>61</v>
      </c>
      <c r="I8003" t="s">
        <v>11</v>
      </c>
      <c r="K8003" s="10">
        <v>4.0272500021441976E-2</v>
      </c>
    </row>
    <row r="8004" spans="5:11" x14ac:dyDescent="0.55000000000000004">
      <c r="E8004" s="12" t="s">
        <v>26</v>
      </c>
      <c r="F8004" t="s">
        <v>52</v>
      </c>
      <c r="H8004" t="s">
        <v>61</v>
      </c>
      <c r="I8004" t="s">
        <v>12</v>
      </c>
      <c r="K8004" s="10">
        <v>6.0936360084268448E-2</v>
      </c>
    </row>
    <row r="8005" spans="5:11" x14ac:dyDescent="0.55000000000000004">
      <c r="E8005" s="12" t="s">
        <v>26</v>
      </c>
      <c r="F8005" t="s">
        <v>52</v>
      </c>
      <c r="H8005" t="s">
        <v>61</v>
      </c>
      <c r="I8005" t="s">
        <v>13</v>
      </c>
      <c r="K8005" s="10">
        <v>8.2772424212230702E-2</v>
      </c>
    </row>
    <row r="8006" spans="5:11" x14ac:dyDescent="0.55000000000000004">
      <c r="E8006" s="12" t="s">
        <v>26</v>
      </c>
      <c r="F8006" t="s">
        <v>52</v>
      </c>
      <c r="H8006" t="s">
        <v>61</v>
      </c>
      <c r="I8006" t="s">
        <v>14</v>
      </c>
      <c r="K8006" s="10">
        <v>8.8908723776289791E-2</v>
      </c>
    </row>
    <row r="8007" spans="5:11" x14ac:dyDescent="0.55000000000000004">
      <c r="E8007" s="12" t="s">
        <v>26</v>
      </c>
      <c r="F8007" t="s">
        <v>52</v>
      </c>
      <c r="H8007" t="s">
        <v>61</v>
      </c>
      <c r="I8007" t="s">
        <v>15</v>
      </c>
      <c r="K8007" s="10">
        <v>9.7067526485636393E-2</v>
      </c>
    </row>
    <row r="8008" spans="5:11" x14ac:dyDescent="0.55000000000000004">
      <c r="E8008" s="12" t="s">
        <v>26</v>
      </c>
      <c r="F8008" t="s">
        <v>52</v>
      </c>
      <c r="H8008" t="s">
        <v>61</v>
      </c>
      <c r="I8008" t="s">
        <v>16</v>
      </c>
      <c r="K8008" s="10">
        <v>6.9669776503026776E-2</v>
      </c>
    </row>
    <row r="8009" spans="5:11" x14ac:dyDescent="0.55000000000000004">
      <c r="E8009" s="12" t="s">
        <v>26</v>
      </c>
      <c r="F8009" t="s">
        <v>52</v>
      </c>
      <c r="H8009" t="s">
        <v>61</v>
      </c>
      <c r="I8009" t="s">
        <v>17</v>
      </c>
      <c r="K8009" s="10">
        <v>0.11047785092297992</v>
      </c>
    </row>
    <row r="8010" spans="5:11" x14ac:dyDescent="0.55000000000000004">
      <c r="E8010" s="12" t="s">
        <v>26</v>
      </c>
      <c r="F8010" t="s">
        <v>52</v>
      </c>
      <c r="H8010" t="s">
        <v>61</v>
      </c>
      <c r="I8010" t="s">
        <v>18</v>
      </c>
      <c r="K8010" s="10">
        <v>4.1299946770709903E-2</v>
      </c>
    </row>
    <row r="8011" spans="5:11" x14ac:dyDescent="0.55000000000000004">
      <c r="E8011" s="12" t="s">
        <v>26</v>
      </c>
      <c r="F8011" t="s">
        <v>52</v>
      </c>
      <c r="H8011" t="s">
        <v>61</v>
      </c>
      <c r="I8011" t="s">
        <v>19</v>
      </c>
      <c r="K8011" s="10">
        <v>6.2955003998976439E-2</v>
      </c>
    </row>
    <row r="8012" spans="5:11" x14ac:dyDescent="0.55000000000000004">
      <c r="E8012" s="12" t="s">
        <v>26</v>
      </c>
      <c r="F8012" t="s">
        <v>52</v>
      </c>
      <c r="H8012" t="s">
        <v>61</v>
      </c>
      <c r="I8012" t="s">
        <v>20</v>
      </c>
      <c r="K8012" s="10">
        <v>6.2361768212580729E-2</v>
      </c>
    </row>
    <row r="8013" spans="5:11" x14ac:dyDescent="0.55000000000000004">
      <c r="E8013" s="12" t="s">
        <v>26</v>
      </c>
      <c r="F8013" t="s">
        <v>52</v>
      </c>
      <c r="H8013" t="s">
        <v>61</v>
      </c>
      <c r="I8013" t="s">
        <v>21</v>
      </c>
      <c r="K8013" s="10">
        <v>0.1382264587161719</v>
      </c>
    </row>
    <row r="8014" spans="5:11" x14ac:dyDescent="0.55000000000000004">
      <c r="E8014" s="12" t="s">
        <v>26</v>
      </c>
      <c r="F8014" t="s">
        <v>52</v>
      </c>
      <c r="H8014" t="s">
        <v>61</v>
      </c>
      <c r="I8014" t="s">
        <v>40</v>
      </c>
      <c r="K8014" s="10">
        <v>0</v>
      </c>
    </row>
    <row r="8015" spans="5:11" x14ac:dyDescent="0.55000000000000004">
      <c r="E8015" s="12" t="s">
        <v>26</v>
      </c>
      <c r="F8015" t="s">
        <v>52</v>
      </c>
      <c r="H8015" t="s">
        <v>61</v>
      </c>
      <c r="I8015" t="s">
        <v>41</v>
      </c>
      <c r="K8015" s="10">
        <v>0</v>
      </c>
    </row>
    <row r="8016" spans="5:11" x14ac:dyDescent="0.55000000000000004">
      <c r="E8016" s="12" t="s">
        <v>26</v>
      </c>
      <c r="F8016" t="s">
        <v>52</v>
      </c>
      <c r="H8016" t="s">
        <v>61</v>
      </c>
      <c r="I8016" t="s">
        <v>42</v>
      </c>
      <c r="K8016" s="10">
        <v>0</v>
      </c>
    </row>
    <row r="8017" spans="5:11" x14ac:dyDescent="0.55000000000000004">
      <c r="E8017" s="12" t="s">
        <v>26</v>
      </c>
      <c r="F8017" t="s">
        <v>52</v>
      </c>
      <c r="H8017" t="s">
        <v>61</v>
      </c>
      <c r="I8017" t="s">
        <v>43</v>
      </c>
      <c r="K8017" s="10">
        <v>0</v>
      </c>
    </row>
    <row r="8018" spans="5:11" x14ac:dyDescent="0.55000000000000004">
      <c r="E8018" s="12" t="s">
        <v>26</v>
      </c>
      <c r="F8018" t="s">
        <v>52</v>
      </c>
      <c r="H8018" t="s">
        <v>61</v>
      </c>
      <c r="I8018" t="s">
        <v>44</v>
      </c>
      <c r="K8018" s="10">
        <v>0</v>
      </c>
    </row>
    <row r="8019" spans="5:11" x14ac:dyDescent="0.55000000000000004">
      <c r="E8019" s="12" t="s">
        <v>26</v>
      </c>
      <c r="F8019" t="s">
        <v>52</v>
      </c>
      <c r="H8019" t="s">
        <v>61</v>
      </c>
      <c r="I8019" t="s">
        <v>45</v>
      </c>
      <c r="K8019" s="10">
        <v>0</v>
      </c>
    </row>
    <row r="8020" spans="5:11" x14ac:dyDescent="0.55000000000000004">
      <c r="E8020" s="12" t="s">
        <v>26</v>
      </c>
      <c r="F8020" t="s">
        <v>52</v>
      </c>
      <c r="H8020" t="s">
        <v>61</v>
      </c>
      <c r="I8020" t="s">
        <v>46</v>
      </c>
      <c r="K8020" s="10">
        <v>0</v>
      </c>
    </row>
    <row r="8021" spans="5:11" x14ac:dyDescent="0.55000000000000004">
      <c r="E8021" s="12" t="s">
        <v>26</v>
      </c>
      <c r="F8021" t="s">
        <v>52</v>
      </c>
      <c r="H8021" t="s">
        <v>61</v>
      </c>
      <c r="I8021" t="s">
        <v>47</v>
      </c>
      <c r="K8021" s="10">
        <v>0</v>
      </c>
    </row>
    <row r="8022" spans="5:11" x14ac:dyDescent="0.55000000000000004">
      <c r="E8022" s="12" t="s">
        <v>26</v>
      </c>
      <c r="F8022" t="s">
        <v>52</v>
      </c>
      <c r="H8022" t="s">
        <v>61</v>
      </c>
      <c r="I8022" t="s">
        <v>48</v>
      </c>
      <c r="K8022" s="10">
        <v>0</v>
      </c>
    </row>
    <row r="8023" spans="5:11" x14ac:dyDescent="0.55000000000000004">
      <c r="E8023" s="12" t="s">
        <v>26</v>
      </c>
      <c r="F8023" t="s">
        <v>52</v>
      </c>
      <c r="H8023" t="s">
        <v>61</v>
      </c>
      <c r="I8023" t="s">
        <v>49</v>
      </c>
      <c r="K8023" s="10">
        <v>0</v>
      </c>
    </row>
    <row r="8024" spans="5:11" x14ac:dyDescent="0.55000000000000004">
      <c r="E8024" s="12" t="s">
        <v>26</v>
      </c>
      <c r="F8024" t="s">
        <v>52</v>
      </c>
      <c r="H8024" t="s">
        <v>61</v>
      </c>
      <c r="I8024" t="s">
        <v>50</v>
      </c>
      <c r="K8024" s="10">
        <v>0</v>
      </c>
    </row>
    <row r="8025" spans="5:11" x14ac:dyDescent="0.55000000000000004">
      <c r="E8025" s="12" t="s">
        <v>26</v>
      </c>
      <c r="F8025" t="s">
        <v>52</v>
      </c>
      <c r="H8025" t="s">
        <v>61</v>
      </c>
      <c r="I8025" t="s">
        <v>51</v>
      </c>
      <c r="K8025" s="10">
        <v>0</v>
      </c>
    </row>
    <row r="8026" spans="5:11" x14ac:dyDescent="0.55000000000000004">
      <c r="E8026" s="12" t="s">
        <v>26</v>
      </c>
      <c r="F8026" t="s">
        <v>52</v>
      </c>
      <c r="H8026" t="s">
        <v>60</v>
      </c>
      <c r="I8026" t="s">
        <v>9</v>
      </c>
      <c r="K8026" s="10">
        <v>3.0348539970750418E-2</v>
      </c>
    </row>
    <row r="8027" spans="5:11" x14ac:dyDescent="0.55000000000000004">
      <c r="E8027" s="12" t="s">
        <v>26</v>
      </c>
      <c r="F8027" t="s">
        <v>52</v>
      </c>
      <c r="H8027" t="s">
        <v>60</v>
      </c>
      <c r="I8027" t="s">
        <v>10</v>
      </c>
      <c r="K8027" s="10">
        <v>6.2543042707153398E-2</v>
      </c>
    </row>
    <row r="8028" spans="5:11" x14ac:dyDescent="0.55000000000000004">
      <c r="E8028" s="12" t="s">
        <v>26</v>
      </c>
      <c r="F8028" t="s">
        <v>52</v>
      </c>
      <c r="H8028" t="s">
        <v>60</v>
      </c>
      <c r="I8028" t="s">
        <v>11</v>
      </c>
      <c r="K8028" s="10">
        <v>8.8597670336745593E-2</v>
      </c>
    </row>
    <row r="8029" spans="5:11" x14ac:dyDescent="0.55000000000000004">
      <c r="E8029" s="12" t="s">
        <v>26</v>
      </c>
      <c r="F8029" t="s">
        <v>52</v>
      </c>
      <c r="H8029" t="s">
        <v>60</v>
      </c>
      <c r="I8029" t="s">
        <v>12</v>
      </c>
      <c r="K8029" s="10">
        <v>7.1972654238448744E-2</v>
      </c>
    </row>
    <row r="8030" spans="5:11" x14ac:dyDescent="0.55000000000000004">
      <c r="E8030" s="12" t="s">
        <v>26</v>
      </c>
      <c r="F8030" t="s">
        <v>52</v>
      </c>
      <c r="H8030" t="s">
        <v>60</v>
      </c>
      <c r="I8030" t="s">
        <v>13</v>
      </c>
      <c r="K8030" s="10">
        <v>6.9733111684881222E-2</v>
      </c>
    </row>
    <row r="8031" spans="5:11" x14ac:dyDescent="0.55000000000000004">
      <c r="E8031" s="12" t="s">
        <v>26</v>
      </c>
      <c r="F8031" t="s">
        <v>52</v>
      </c>
      <c r="H8031" t="s">
        <v>60</v>
      </c>
      <c r="I8031" t="s">
        <v>14</v>
      </c>
      <c r="K8031" s="10">
        <v>7.562860526747317E-2</v>
      </c>
    </row>
    <row r="8032" spans="5:11" x14ac:dyDescent="0.55000000000000004">
      <c r="E8032" s="12" t="s">
        <v>26</v>
      </c>
      <c r="F8032" t="s">
        <v>52</v>
      </c>
      <c r="H8032" t="s">
        <v>60</v>
      </c>
      <c r="I8032" t="s">
        <v>15</v>
      </c>
      <c r="K8032" s="10">
        <v>0.10660266188691772</v>
      </c>
    </row>
    <row r="8033" spans="5:11" x14ac:dyDescent="0.55000000000000004">
      <c r="E8033" s="12" t="s">
        <v>26</v>
      </c>
      <c r="F8033" t="s">
        <v>52</v>
      </c>
      <c r="H8033" t="s">
        <v>60</v>
      </c>
      <c r="I8033" t="s">
        <v>16</v>
      </c>
      <c r="K8033" s="10">
        <v>9.3511139973972771E-2</v>
      </c>
    </row>
    <row r="8034" spans="5:11" x14ac:dyDescent="0.55000000000000004">
      <c r="E8034" s="12" t="s">
        <v>26</v>
      </c>
      <c r="F8034" t="s">
        <v>52</v>
      </c>
      <c r="H8034" t="s">
        <v>60</v>
      </c>
      <c r="I8034" t="s">
        <v>17</v>
      </c>
      <c r="K8034" s="10">
        <v>7.6422070978825654E-2</v>
      </c>
    </row>
    <row r="8035" spans="5:11" x14ac:dyDescent="0.55000000000000004">
      <c r="E8035" s="12" t="s">
        <v>26</v>
      </c>
      <c r="F8035" t="s">
        <v>52</v>
      </c>
      <c r="H8035" t="s">
        <v>60</v>
      </c>
      <c r="I8035" t="s">
        <v>18</v>
      </c>
      <c r="K8035" s="10">
        <v>0.11157701789419333</v>
      </c>
    </row>
    <row r="8036" spans="5:11" x14ac:dyDescent="0.55000000000000004">
      <c r="E8036" s="12" t="s">
        <v>26</v>
      </c>
      <c r="F8036" t="s">
        <v>52</v>
      </c>
      <c r="H8036" t="s">
        <v>60</v>
      </c>
      <c r="I8036" t="s">
        <v>19</v>
      </c>
      <c r="K8036" s="10">
        <v>7.9889660424510817E-2</v>
      </c>
    </row>
    <row r="8037" spans="5:11" x14ac:dyDescent="0.55000000000000004">
      <c r="E8037" s="12" t="s">
        <v>26</v>
      </c>
      <c r="F8037" t="s">
        <v>52</v>
      </c>
      <c r="H8037" t="s">
        <v>60</v>
      </c>
      <c r="I8037" t="s">
        <v>20</v>
      </c>
      <c r="K8037" s="10">
        <v>5.6560797320473241E-2</v>
      </c>
    </row>
    <row r="8038" spans="5:11" x14ac:dyDescent="0.55000000000000004">
      <c r="E8038" s="12" t="s">
        <v>26</v>
      </c>
      <c r="F8038" t="s">
        <v>52</v>
      </c>
      <c r="H8038" t="s">
        <v>60</v>
      </c>
      <c r="I8038" t="s">
        <v>21</v>
      </c>
      <c r="K8038" s="10">
        <v>7.6613027315653781E-2</v>
      </c>
    </row>
    <row r="8039" spans="5:11" x14ac:dyDescent="0.55000000000000004">
      <c r="E8039" s="12" t="s">
        <v>26</v>
      </c>
      <c r="F8039" t="s">
        <v>52</v>
      </c>
      <c r="H8039" t="s">
        <v>60</v>
      </c>
      <c r="I8039" t="s">
        <v>40</v>
      </c>
      <c r="K8039" s="10">
        <v>0</v>
      </c>
    </row>
    <row r="8040" spans="5:11" x14ac:dyDescent="0.55000000000000004">
      <c r="E8040" s="12" t="s">
        <v>26</v>
      </c>
      <c r="F8040" t="s">
        <v>52</v>
      </c>
      <c r="H8040" t="s">
        <v>60</v>
      </c>
      <c r="I8040" t="s">
        <v>41</v>
      </c>
      <c r="K8040" s="10">
        <v>0</v>
      </c>
    </row>
    <row r="8041" spans="5:11" x14ac:dyDescent="0.55000000000000004">
      <c r="E8041" s="12" t="s">
        <v>26</v>
      </c>
      <c r="F8041" t="s">
        <v>52</v>
      </c>
      <c r="H8041" t="s">
        <v>60</v>
      </c>
      <c r="I8041" t="s">
        <v>42</v>
      </c>
      <c r="K8041" s="10">
        <v>0</v>
      </c>
    </row>
    <row r="8042" spans="5:11" x14ac:dyDescent="0.55000000000000004">
      <c r="E8042" s="12" t="s">
        <v>26</v>
      </c>
      <c r="F8042" t="s">
        <v>52</v>
      </c>
      <c r="H8042" t="s">
        <v>60</v>
      </c>
      <c r="I8042" t="s">
        <v>43</v>
      </c>
      <c r="K8042" s="10">
        <v>0</v>
      </c>
    </row>
    <row r="8043" spans="5:11" x14ac:dyDescent="0.55000000000000004">
      <c r="E8043" s="12" t="s">
        <v>26</v>
      </c>
      <c r="F8043" t="s">
        <v>52</v>
      </c>
      <c r="H8043" t="s">
        <v>60</v>
      </c>
      <c r="I8043" t="s">
        <v>44</v>
      </c>
      <c r="K8043" s="10">
        <v>0</v>
      </c>
    </row>
    <row r="8044" spans="5:11" x14ac:dyDescent="0.55000000000000004">
      <c r="E8044" s="12" t="s">
        <v>26</v>
      </c>
      <c r="F8044" t="s">
        <v>52</v>
      </c>
      <c r="H8044" t="s">
        <v>60</v>
      </c>
      <c r="I8044" t="s">
        <v>45</v>
      </c>
      <c r="K8044" s="10">
        <v>0</v>
      </c>
    </row>
    <row r="8045" spans="5:11" x14ac:dyDescent="0.55000000000000004">
      <c r="E8045" s="12" t="s">
        <v>26</v>
      </c>
      <c r="F8045" t="s">
        <v>52</v>
      </c>
      <c r="H8045" t="s">
        <v>60</v>
      </c>
      <c r="I8045" t="s">
        <v>46</v>
      </c>
      <c r="K8045" s="10">
        <v>0</v>
      </c>
    </row>
    <row r="8046" spans="5:11" x14ac:dyDescent="0.55000000000000004">
      <c r="E8046" s="12" t="s">
        <v>26</v>
      </c>
      <c r="F8046" t="s">
        <v>52</v>
      </c>
      <c r="H8046" t="s">
        <v>60</v>
      </c>
      <c r="I8046" t="s">
        <v>47</v>
      </c>
      <c r="K8046" s="10">
        <v>0</v>
      </c>
    </row>
    <row r="8047" spans="5:11" x14ac:dyDescent="0.55000000000000004">
      <c r="E8047" s="12" t="s">
        <v>26</v>
      </c>
      <c r="F8047" t="s">
        <v>52</v>
      </c>
      <c r="H8047" t="s">
        <v>60</v>
      </c>
      <c r="I8047" t="s">
        <v>48</v>
      </c>
      <c r="K8047" s="10">
        <v>0</v>
      </c>
    </row>
    <row r="8048" spans="5:11" x14ac:dyDescent="0.55000000000000004">
      <c r="E8048" s="12" t="s">
        <v>26</v>
      </c>
      <c r="F8048" t="s">
        <v>52</v>
      </c>
      <c r="H8048" t="s">
        <v>60</v>
      </c>
      <c r="I8048" t="s">
        <v>49</v>
      </c>
      <c r="K8048" s="10">
        <v>0</v>
      </c>
    </row>
    <row r="8049" spans="5:11" x14ac:dyDescent="0.55000000000000004">
      <c r="E8049" s="12" t="s">
        <v>26</v>
      </c>
      <c r="F8049" t="s">
        <v>52</v>
      </c>
      <c r="H8049" t="s">
        <v>60</v>
      </c>
      <c r="I8049" t="s">
        <v>50</v>
      </c>
      <c r="K8049" s="10">
        <v>0</v>
      </c>
    </row>
    <row r="8050" spans="5:11" x14ac:dyDescent="0.55000000000000004">
      <c r="E8050" s="12" t="s">
        <v>26</v>
      </c>
      <c r="F8050" t="s">
        <v>52</v>
      </c>
      <c r="H8050" t="s">
        <v>60</v>
      </c>
      <c r="I8050" t="s">
        <v>51</v>
      </c>
      <c r="K8050" s="10">
        <v>0</v>
      </c>
    </row>
    <row r="8051" spans="5:11" x14ac:dyDescent="0.55000000000000004">
      <c r="E8051" s="12" t="s">
        <v>26</v>
      </c>
      <c r="F8051" t="s">
        <v>52</v>
      </c>
      <c r="H8051" t="s">
        <v>62</v>
      </c>
      <c r="I8051" t="s">
        <v>9</v>
      </c>
      <c r="K8051" s="10">
        <v>7.5362136729933221E-2</v>
      </c>
    </row>
    <row r="8052" spans="5:11" x14ac:dyDescent="0.55000000000000004">
      <c r="E8052" s="12" t="s">
        <v>26</v>
      </c>
      <c r="F8052" t="s">
        <v>52</v>
      </c>
      <c r="H8052" t="s">
        <v>62</v>
      </c>
      <c r="I8052" t="s">
        <v>10</v>
      </c>
      <c r="K8052" s="10">
        <v>7.3768271256112475E-2</v>
      </c>
    </row>
    <row r="8053" spans="5:11" x14ac:dyDescent="0.55000000000000004">
      <c r="E8053" s="12" t="s">
        <v>26</v>
      </c>
      <c r="F8053" t="s">
        <v>52</v>
      </c>
      <c r="H8053" t="s">
        <v>62</v>
      </c>
      <c r="I8053" t="s">
        <v>11</v>
      </c>
      <c r="K8053" s="10">
        <v>9.7955014755514963E-2</v>
      </c>
    </row>
    <row r="8054" spans="5:11" x14ac:dyDescent="0.55000000000000004">
      <c r="E8054" s="12" t="s">
        <v>26</v>
      </c>
      <c r="F8054" t="s">
        <v>52</v>
      </c>
      <c r="H8054" t="s">
        <v>62</v>
      </c>
      <c r="I8054" t="s">
        <v>12</v>
      </c>
      <c r="K8054" s="10">
        <v>0.1260937633677589</v>
      </c>
    </row>
    <row r="8055" spans="5:11" x14ac:dyDescent="0.55000000000000004">
      <c r="E8055" s="12" t="s">
        <v>26</v>
      </c>
      <c r="F8055" t="s">
        <v>52</v>
      </c>
      <c r="H8055" t="s">
        <v>62</v>
      </c>
      <c r="I8055" t="s">
        <v>13</v>
      </c>
      <c r="K8055" s="10">
        <v>3.6959399723509978E-2</v>
      </c>
    </row>
    <row r="8056" spans="5:11" x14ac:dyDescent="0.55000000000000004">
      <c r="E8056" s="12" t="s">
        <v>26</v>
      </c>
      <c r="F8056" t="s">
        <v>52</v>
      </c>
      <c r="H8056" t="s">
        <v>62</v>
      </c>
      <c r="I8056" t="s">
        <v>14</v>
      </c>
      <c r="K8056" s="10">
        <v>5.8600922870361095E-2</v>
      </c>
    </row>
    <row r="8057" spans="5:11" x14ac:dyDescent="0.55000000000000004">
      <c r="E8057" s="12" t="s">
        <v>26</v>
      </c>
      <c r="F8057" t="s">
        <v>52</v>
      </c>
      <c r="H8057" t="s">
        <v>62</v>
      </c>
      <c r="I8057" t="s">
        <v>15</v>
      </c>
      <c r="K8057" s="10">
        <v>9.2368664562308647E-2</v>
      </c>
    </row>
    <row r="8058" spans="5:11" x14ac:dyDescent="0.55000000000000004">
      <c r="E8058" s="12" t="s">
        <v>26</v>
      </c>
      <c r="F8058" t="s">
        <v>52</v>
      </c>
      <c r="H8058" t="s">
        <v>62</v>
      </c>
      <c r="I8058" t="s">
        <v>16</v>
      </c>
      <c r="K8058" s="10">
        <v>7.7497715138355822E-2</v>
      </c>
    </row>
    <row r="8059" spans="5:11" x14ac:dyDescent="0.55000000000000004">
      <c r="E8059" s="12" t="s">
        <v>26</v>
      </c>
      <c r="F8059" t="s">
        <v>52</v>
      </c>
      <c r="H8059" t="s">
        <v>62</v>
      </c>
      <c r="I8059" t="s">
        <v>17</v>
      </c>
      <c r="K8059" s="10">
        <v>9.5697345676646256E-2</v>
      </c>
    </row>
    <row r="8060" spans="5:11" x14ac:dyDescent="0.55000000000000004">
      <c r="E8060" s="12" t="s">
        <v>26</v>
      </c>
      <c r="F8060" t="s">
        <v>52</v>
      </c>
      <c r="H8060" t="s">
        <v>62</v>
      </c>
      <c r="I8060" t="s">
        <v>18</v>
      </c>
      <c r="K8060" s="10">
        <v>0.11580989657858125</v>
      </c>
    </row>
    <row r="8061" spans="5:11" x14ac:dyDescent="0.55000000000000004">
      <c r="E8061" s="12" t="s">
        <v>26</v>
      </c>
      <c r="F8061" t="s">
        <v>52</v>
      </c>
      <c r="H8061" t="s">
        <v>62</v>
      </c>
      <c r="I8061" t="s">
        <v>19</v>
      </c>
      <c r="K8061" s="10">
        <v>8.0656293268536378E-2</v>
      </c>
    </row>
    <row r="8062" spans="5:11" x14ac:dyDescent="0.55000000000000004">
      <c r="E8062" s="12" t="s">
        <v>26</v>
      </c>
      <c r="F8062" t="s">
        <v>52</v>
      </c>
      <c r="H8062" t="s">
        <v>62</v>
      </c>
      <c r="I8062" t="s">
        <v>20</v>
      </c>
      <c r="K8062" s="10">
        <v>3.0009382797947473E-2</v>
      </c>
    </row>
    <row r="8063" spans="5:11" x14ac:dyDescent="0.55000000000000004">
      <c r="E8063" s="12" t="s">
        <v>26</v>
      </c>
      <c r="F8063" t="s">
        <v>52</v>
      </c>
      <c r="H8063" t="s">
        <v>62</v>
      </c>
      <c r="I8063" t="s">
        <v>21</v>
      </c>
      <c r="K8063" s="10">
        <v>3.9221193274433519E-2</v>
      </c>
    </row>
    <row r="8064" spans="5:11" x14ac:dyDescent="0.55000000000000004">
      <c r="E8064" s="12" t="s">
        <v>26</v>
      </c>
      <c r="F8064" t="s">
        <v>52</v>
      </c>
      <c r="H8064" t="s">
        <v>62</v>
      </c>
      <c r="I8064" t="s">
        <v>40</v>
      </c>
      <c r="K8064" s="10">
        <v>0</v>
      </c>
    </row>
    <row r="8065" spans="5:11" x14ac:dyDescent="0.55000000000000004">
      <c r="E8065" s="12" t="s">
        <v>26</v>
      </c>
      <c r="F8065" t="s">
        <v>52</v>
      </c>
      <c r="H8065" t="s">
        <v>62</v>
      </c>
      <c r="I8065" t="s">
        <v>41</v>
      </c>
      <c r="K8065" s="10">
        <v>0</v>
      </c>
    </row>
    <row r="8066" spans="5:11" x14ac:dyDescent="0.55000000000000004">
      <c r="E8066" s="12" t="s">
        <v>26</v>
      </c>
      <c r="F8066" t="s">
        <v>52</v>
      </c>
      <c r="H8066" t="s">
        <v>62</v>
      </c>
      <c r="I8066" t="s">
        <v>42</v>
      </c>
      <c r="K8066" s="10">
        <v>0</v>
      </c>
    </row>
    <row r="8067" spans="5:11" x14ac:dyDescent="0.55000000000000004">
      <c r="E8067" s="12" t="s">
        <v>26</v>
      </c>
      <c r="F8067" t="s">
        <v>52</v>
      </c>
      <c r="H8067" t="s">
        <v>62</v>
      </c>
      <c r="I8067" t="s">
        <v>43</v>
      </c>
      <c r="K8067" s="10">
        <v>0</v>
      </c>
    </row>
    <row r="8068" spans="5:11" x14ac:dyDescent="0.55000000000000004">
      <c r="E8068" s="12" t="s">
        <v>26</v>
      </c>
      <c r="F8068" t="s">
        <v>52</v>
      </c>
      <c r="H8068" t="s">
        <v>62</v>
      </c>
      <c r="I8068" t="s">
        <v>44</v>
      </c>
      <c r="K8068" s="10">
        <v>0</v>
      </c>
    </row>
    <row r="8069" spans="5:11" x14ac:dyDescent="0.55000000000000004">
      <c r="E8069" s="12" t="s">
        <v>26</v>
      </c>
      <c r="F8069" t="s">
        <v>52</v>
      </c>
      <c r="H8069" t="s">
        <v>62</v>
      </c>
      <c r="I8069" t="s">
        <v>45</v>
      </c>
      <c r="K8069" s="10">
        <v>0</v>
      </c>
    </row>
    <row r="8070" spans="5:11" x14ac:dyDescent="0.55000000000000004">
      <c r="E8070" s="12" t="s">
        <v>26</v>
      </c>
      <c r="F8070" t="s">
        <v>52</v>
      </c>
      <c r="H8070" t="s">
        <v>62</v>
      </c>
      <c r="I8070" t="s">
        <v>46</v>
      </c>
      <c r="K8070" s="10">
        <v>0</v>
      </c>
    </row>
    <row r="8071" spans="5:11" x14ac:dyDescent="0.55000000000000004">
      <c r="E8071" s="12" t="s">
        <v>26</v>
      </c>
      <c r="F8071" t="s">
        <v>52</v>
      </c>
      <c r="H8071" t="s">
        <v>62</v>
      </c>
      <c r="I8071" t="s">
        <v>47</v>
      </c>
      <c r="K8071" s="10">
        <v>0</v>
      </c>
    </row>
    <row r="8072" spans="5:11" x14ac:dyDescent="0.55000000000000004">
      <c r="E8072" s="12" t="s">
        <v>26</v>
      </c>
      <c r="F8072" t="s">
        <v>52</v>
      </c>
      <c r="H8072" t="s">
        <v>62</v>
      </c>
      <c r="I8072" t="s">
        <v>48</v>
      </c>
      <c r="K8072" s="10">
        <v>0</v>
      </c>
    </row>
    <row r="8073" spans="5:11" x14ac:dyDescent="0.55000000000000004">
      <c r="E8073" s="12" t="s">
        <v>26</v>
      </c>
      <c r="F8073" t="s">
        <v>52</v>
      </c>
      <c r="H8073" t="s">
        <v>62</v>
      </c>
      <c r="I8073" t="s">
        <v>49</v>
      </c>
      <c r="K8073" s="10">
        <v>0</v>
      </c>
    </row>
    <row r="8074" spans="5:11" x14ac:dyDescent="0.55000000000000004">
      <c r="E8074" s="12" t="s">
        <v>26</v>
      </c>
      <c r="F8074" t="s">
        <v>52</v>
      </c>
      <c r="H8074" t="s">
        <v>62</v>
      </c>
      <c r="I8074" t="s">
        <v>50</v>
      </c>
      <c r="K8074" s="10">
        <v>0</v>
      </c>
    </row>
    <row r="8075" spans="5:11" x14ac:dyDescent="0.55000000000000004">
      <c r="E8075" s="12" t="s">
        <v>26</v>
      </c>
      <c r="F8075" t="s">
        <v>52</v>
      </c>
      <c r="H8075" t="s">
        <v>62</v>
      </c>
      <c r="I8075" t="s">
        <v>51</v>
      </c>
      <c r="K8075" s="10">
        <v>0</v>
      </c>
    </row>
    <row r="8076" spans="5:11" x14ac:dyDescent="0.55000000000000004">
      <c r="E8076" s="12" t="s">
        <v>26</v>
      </c>
      <c r="H8076" t="s">
        <v>61</v>
      </c>
      <c r="I8076" t="s">
        <v>9</v>
      </c>
      <c r="K8076" s="10">
        <v>0</v>
      </c>
    </row>
    <row r="8077" spans="5:11" x14ac:dyDescent="0.55000000000000004">
      <c r="E8077" s="12" t="s">
        <v>26</v>
      </c>
      <c r="H8077" t="s">
        <v>61</v>
      </c>
      <c r="I8077" t="s">
        <v>10</v>
      </c>
      <c r="K8077" s="10">
        <v>0.11510655911671236</v>
      </c>
    </row>
    <row r="8078" spans="5:11" x14ac:dyDescent="0.55000000000000004">
      <c r="E8078" s="12" t="s">
        <v>26</v>
      </c>
      <c r="H8078" t="s">
        <v>61</v>
      </c>
      <c r="I8078" t="s">
        <v>11</v>
      </c>
      <c r="K8078" s="10">
        <v>0</v>
      </c>
    </row>
    <row r="8079" spans="5:11" x14ac:dyDescent="0.55000000000000004">
      <c r="E8079" s="12" t="s">
        <v>26</v>
      </c>
      <c r="H8079" t="s">
        <v>61</v>
      </c>
      <c r="I8079" t="s">
        <v>12</v>
      </c>
      <c r="K8079" s="10">
        <v>0</v>
      </c>
    </row>
    <row r="8080" spans="5:11" x14ac:dyDescent="0.55000000000000004">
      <c r="E8080" s="12" t="s">
        <v>26</v>
      </c>
      <c r="H8080" t="s">
        <v>61</v>
      </c>
      <c r="I8080" t="s">
        <v>13</v>
      </c>
      <c r="K8080" s="10">
        <v>1.2789617679634708E-2</v>
      </c>
    </row>
    <row r="8081" spans="5:11" x14ac:dyDescent="0.55000000000000004">
      <c r="E8081" s="12" t="s">
        <v>26</v>
      </c>
      <c r="H8081" t="s">
        <v>61</v>
      </c>
      <c r="I8081" t="s">
        <v>14</v>
      </c>
      <c r="K8081" s="10">
        <v>0</v>
      </c>
    </row>
    <row r="8082" spans="5:11" x14ac:dyDescent="0.55000000000000004">
      <c r="E8082" s="12" t="s">
        <v>26</v>
      </c>
      <c r="H8082" t="s">
        <v>61</v>
      </c>
      <c r="I8082" t="s">
        <v>15</v>
      </c>
      <c r="K8082" s="10">
        <v>0</v>
      </c>
    </row>
    <row r="8083" spans="5:11" x14ac:dyDescent="0.55000000000000004">
      <c r="E8083" s="12" t="s">
        <v>26</v>
      </c>
      <c r="H8083" t="s">
        <v>61</v>
      </c>
      <c r="I8083" t="s">
        <v>16</v>
      </c>
      <c r="K8083" s="10">
        <v>0.34921803643634852</v>
      </c>
    </row>
    <row r="8084" spans="5:11" x14ac:dyDescent="0.55000000000000004">
      <c r="E8084" s="12" t="s">
        <v>26</v>
      </c>
      <c r="H8084" t="s">
        <v>61</v>
      </c>
      <c r="I8084" t="s">
        <v>17</v>
      </c>
      <c r="K8084" s="10">
        <v>0</v>
      </c>
    </row>
    <row r="8085" spans="5:11" x14ac:dyDescent="0.55000000000000004">
      <c r="E8085" s="12" t="s">
        <v>26</v>
      </c>
      <c r="H8085" t="s">
        <v>61</v>
      </c>
      <c r="I8085" t="s">
        <v>18</v>
      </c>
      <c r="K8085" s="10">
        <v>0.19146552636084016</v>
      </c>
    </row>
    <row r="8086" spans="5:11" x14ac:dyDescent="0.55000000000000004">
      <c r="E8086" s="12" t="s">
        <v>26</v>
      </c>
      <c r="H8086" t="s">
        <v>61</v>
      </c>
      <c r="I8086" t="s">
        <v>19</v>
      </c>
      <c r="K8086" s="10">
        <v>8.7304509109087131E-2</v>
      </c>
    </row>
    <row r="8087" spans="5:11" x14ac:dyDescent="0.55000000000000004">
      <c r="E8087" s="12" t="s">
        <v>26</v>
      </c>
      <c r="H8087" t="s">
        <v>61</v>
      </c>
      <c r="I8087" t="s">
        <v>20</v>
      </c>
      <c r="K8087" s="10">
        <v>0.20055762353155532</v>
      </c>
    </row>
    <row r="8088" spans="5:11" x14ac:dyDescent="0.55000000000000004">
      <c r="E8088" s="12" t="s">
        <v>26</v>
      </c>
      <c r="H8088" t="s">
        <v>61</v>
      </c>
      <c r="I8088" t="s">
        <v>21</v>
      </c>
      <c r="K8088" s="10">
        <v>4.3558127765821686E-2</v>
      </c>
    </row>
    <row r="8089" spans="5:11" x14ac:dyDescent="0.55000000000000004">
      <c r="E8089" s="12" t="s">
        <v>26</v>
      </c>
      <c r="H8089" t="s">
        <v>61</v>
      </c>
      <c r="I8089" t="s">
        <v>40</v>
      </c>
      <c r="K8089" s="10">
        <v>0</v>
      </c>
    </row>
    <row r="8090" spans="5:11" x14ac:dyDescent="0.55000000000000004">
      <c r="E8090" s="12" t="s">
        <v>26</v>
      </c>
      <c r="H8090" t="s">
        <v>61</v>
      </c>
      <c r="I8090" t="s">
        <v>41</v>
      </c>
      <c r="K8090" s="10">
        <v>0</v>
      </c>
    </row>
    <row r="8091" spans="5:11" x14ac:dyDescent="0.55000000000000004">
      <c r="E8091" s="12" t="s">
        <v>26</v>
      </c>
      <c r="H8091" t="s">
        <v>61</v>
      </c>
      <c r="I8091" t="s">
        <v>42</v>
      </c>
      <c r="K8091" s="10">
        <v>0</v>
      </c>
    </row>
    <row r="8092" spans="5:11" x14ac:dyDescent="0.55000000000000004">
      <c r="E8092" s="12" t="s">
        <v>26</v>
      </c>
      <c r="H8092" t="s">
        <v>61</v>
      </c>
      <c r="I8092" t="s">
        <v>43</v>
      </c>
      <c r="K8092" s="10">
        <v>0</v>
      </c>
    </row>
    <row r="8093" spans="5:11" x14ac:dyDescent="0.55000000000000004">
      <c r="E8093" s="12" t="s">
        <v>26</v>
      </c>
      <c r="H8093" t="s">
        <v>61</v>
      </c>
      <c r="I8093" t="s">
        <v>44</v>
      </c>
      <c r="K8093" s="10">
        <v>0</v>
      </c>
    </row>
    <row r="8094" spans="5:11" x14ac:dyDescent="0.55000000000000004">
      <c r="E8094" s="12" t="s">
        <v>26</v>
      </c>
      <c r="H8094" t="s">
        <v>61</v>
      </c>
      <c r="I8094" t="s">
        <v>45</v>
      </c>
      <c r="K8094" s="10">
        <v>0</v>
      </c>
    </row>
    <row r="8095" spans="5:11" x14ac:dyDescent="0.55000000000000004">
      <c r="E8095" s="12" t="s">
        <v>26</v>
      </c>
      <c r="H8095" t="s">
        <v>61</v>
      </c>
      <c r="I8095" t="s">
        <v>46</v>
      </c>
      <c r="K8095" s="10">
        <v>0</v>
      </c>
    </row>
    <row r="8096" spans="5:11" x14ac:dyDescent="0.55000000000000004">
      <c r="E8096" s="12" t="s">
        <v>26</v>
      </c>
      <c r="H8096" t="s">
        <v>61</v>
      </c>
      <c r="I8096" t="s">
        <v>47</v>
      </c>
      <c r="K8096" s="10">
        <v>0</v>
      </c>
    </row>
    <row r="8097" spans="5:11" x14ac:dyDescent="0.55000000000000004">
      <c r="E8097" s="12" t="s">
        <v>26</v>
      </c>
      <c r="H8097" t="s">
        <v>61</v>
      </c>
      <c r="I8097" t="s">
        <v>48</v>
      </c>
      <c r="K8097" s="10">
        <v>0</v>
      </c>
    </row>
    <row r="8098" spans="5:11" x14ac:dyDescent="0.55000000000000004">
      <c r="E8098" s="12" t="s">
        <v>26</v>
      </c>
      <c r="H8098" t="s">
        <v>61</v>
      </c>
      <c r="I8098" t="s">
        <v>49</v>
      </c>
      <c r="K8098" s="10">
        <v>0</v>
      </c>
    </row>
    <row r="8099" spans="5:11" x14ac:dyDescent="0.55000000000000004">
      <c r="E8099" s="12" t="s">
        <v>26</v>
      </c>
      <c r="H8099" t="s">
        <v>61</v>
      </c>
      <c r="I8099" t="s">
        <v>50</v>
      </c>
      <c r="K8099" s="10">
        <v>0</v>
      </c>
    </row>
    <row r="8100" spans="5:11" x14ac:dyDescent="0.55000000000000004">
      <c r="E8100" s="12" t="s">
        <v>26</v>
      </c>
      <c r="H8100" t="s">
        <v>61</v>
      </c>
      <c r="I8100" t="s">
        <v>51</v>
      </c>
      <c r="K8100" s="10">
        <v>0</v>
      </c>
    </row>
    <row r="8101" spans="5:11" x14ac:dyDescent="0.55000000000000004">
      <c r="E8101" s="12" t="s">
        <v>26</v>
      </c>
      <c r="H8101" t="s">
        <v>60</v>
      </c>
      <c r="I8101" t="s">
        <v>9</v>
      </c>
      <c r="K8101" s="10">
        <v>4.8666645661902062E-2</v>
      </c>
    </row>
    <row r="8102" spans="5:11" x14ac:dyDescent="0.55000000000000004">
      <c r="E8102" s="12" t="s">
        <v>26</v>
      </c>
      <c r="H8102" t="s">
        <v>60</v>
      </c>
      <c r="I8102" t="s">
        <v>10</v>
      </c>
      <c r="K8102" s="10">
        <v>0.10003699386057646</v>
      </c>
    </row>
    <row r="8103" spans="5:11" x14ac:dyDescent="0.55000000000000004">
      <c r="E8103" s="12" t="s">
        <v>26</v>
      </c>
      <c r="H8103" t="s">
        <v>60</v>
      </c>
      <c r="I8103" t="s">
        <v>11</v>
      </c>
      <c r="K8103" s="10">
        <v>0.15876682036434517</v>
      </c>
    </row>
    <row r="8104" spans="5:11" x14ac:dyDescent="0.55000000000000004">
      <c r="E8104" s="12" t="s">
        <v>26</v>
      </c>
      <c r="H8104" t="s">
        <v>60</v>
      </c>
      <c r="I8104" t="s">
        <v>12</v>
      </c>
      <c r="K8104" s="10">
        <v>7.9969517616448521E-2</v>
      </c>
    </row>
    <row r="8105" spans="5:11" x14ac:dyDescent="0.55000000000000004">
      <c r="E8105" s="12" t="s">
        <v>26</v>
      </c>
      <c r="H8105" t="s">
        <v>60</v>
      </c>
      <c r="I8105" t="s">
        <v>13</v>
      </c>
      <c r="K8105" s="10">
        <v>6.5766062150022217E-2</v>
      </c>
    </row>
    <row r="8106" spans="5:11" x14ac:dyDescent="0.55000000000000004">
      <c r="E8106" s="12" t="s">
        <v>26</v>
      </c>
      <c r="H8106" t="s">
        <v>60</v>
      </c>
      <c r="I8106" t="s">
        <v>14</v>
      </c>
      <c r="K8106" s="10">
        <v>4.6867243903553318E-2</v>
      </c>
    </row>
    <row r="8107" spans="5:11" x14ac:dyDescent="0.55000000000000004">
      <c r="E8107" s="12" t="s">
        <v>26</v>
      </c>
      <c r="H8107" t="s">
        <v>60</v>
      </c>
      <c r="I8107" t="s">
        <v>15</v>
      </c>
      <c r="K8107" s="10">
        <v>7.9735154672333219E-2</v>
      </c>
    </row>
    <row r="8108" spans="5:11" x14ac:dyDescent="0.55000000000000004">
      <c r="E8108" s="12" t="s">
        <v>26</v>
      </c>
      <c r="H8108" t="s">
        <v>60</v>
      </c>
      <c r="I8108" t="s">
        <v>16</v>
      </c>
      <c r="K8108" s="10">
        <v>7.2583896310291982E-2</v>
      </c>
    </row>
    <row r="8109" spans="5:11" x14ac:dyDescent="0.55000000000000004">
      <c r="E8109" s="12" t="s">
        <v>26</v>
      </c>
      <c r="H8109" t="s">
        <v>60</v>
      </c>
      <c r="I8109" t="s">
        <v>17</v>
      </c>
      <c r="K8109" s="10">
        <v>9.6326231824299599E-2</v>
      </c>
    </row>
    <row r="8110" spans="5:11" x14ac:dyDescent="0.55000000000000004">
      <c r="E8110" s="12" t="s">
        <v>26</v>
      </c>
      <c r="H8110" t="s">
        <v>60</v>
      </c>
      <c r="I8110" t="s">
        <v>18</v>
      </c>
      <c r="K8110" s="10">
        <v>9.3681030200549575E-2</v>
      </c>
    </row>
    <row r="8111" spans="5:11" x14ac:dyDescent="0.55000000000000004">
      <c r="E8111" s="12" t="s">
        <v>26</v>
      </c>
      <c r="H8111" t="s">
        <v>60</v>
      </c>
      <c r="I8111" t="s">
        <v>19</v>
      </c>
      <c r="K8111" s="10">
        <v>6.1031229518702254E-2</v>
      </c>
    </row>
    <row r="8112" spans="5:11" x14ac:dyDescent="0.55000000000000004">
      <c r="E8112" s="12" t="s">
        <v>26</v>
      </c>
      <c r="H8112" t="s">
        <v>60</v>
      </c>
      <c r="I8112" t="s">
        <v>20</v>
      </c>
      <c r="K8112" s="10">
        <v>2.2254902575744102E-2</v>
      </c>
    </row>
    <row r="8113" spans="5:11" x14ac:dyDescent="0.55000000000000004">
      <c r="E8113" s="12" t="s">
        <v>26</v>
      </c>
      <c r="H8113" t="s">
        <v>60</v>
      </c>
      <c r="I8113" t="s">
        <v>21</v>
      </c>
      <c r="K8113" s="10">
        <v>7.4314271341231586E-2</v>
      </c>
    </row>
    <row r="8114" spans="5:11" x14ac:dyDescent="0.55000000000000004">
      <c r="E8114" s="12" t="s">
        <v>26</v>
      </c>
      <c r="H8114" t="s">
        <v>60</v>
      </c>
      <c r="I8114" t="s">
        <v>40</v>
      </c>
      <c r="K8114" s="10">
        <v>0</v>
      </c>
    </row>
    <row r="8115" spans="5:11" x14ac:dyDescent="0.55000000000000004">
      <c r="E8115" s="12" t="s">
        <v>26</v>
      </c>
      <c r="H8115" t="s">
        <v>60</v>
      </c>
      <c r="I8115" t="s">
        <v>41</v>
      </c>
      <c r="K8115" s="10">
        <v>0</v>
      </c>
    </row>
    <row r="8116" spans="5:11" x14ac:dyDescent="0.55000000000000004">
      <c r="E8116" s="12" t="s">
        <v>26</v>
      </c>
      <c r="H8116" t="s">
        <v>60</v>
      </c>
      <c r="I8116" t="s">
        <v>42</v>
      </c>
      <c r="K8116" s="10">
        <v>0</v>
      </c>
    </row>
    <row r="8117" spans="5:11" x14ac:dyDescent="0.55000000000000004">
      <c r="E8117" s="12" t="s">
        <v>26</v>
      </c>
      <c r="H8117" t="s">
        <v>60</v>
      </c>
      <c r="I8117" t="s">
        <v>43</v>
      </c>
      <c r="K8117" s="10">
        <v>0</v>
      </c>
    </row>
    <row r="8118" spans="5:11" x14ac:dyDescent="0.55000000000000004">
      <c r="E8118" s="12" t="s">
        <v>26</v>
      </c>
      <c r="H8118" t="s">
        <v>60</v>
      </c>
      <c r="I8118" t="s">
        <v>44</v>
      </c>
      <c r="K8118" s="10">
        <v>0</v>
      </c>
    </row>
    <row r="8119" spans="5:11" x14ac:dyDescent="0.55000000000000004">
      <c r="E8119" s="12" t="s">
        <v>26</v>
      </c>
      <c r="H8119" t="s">
        <v>60</v>
      </c>
      <c r="I8119" t="s">
        <v>45</v>
      </c>
      <c r="K8119" s="10">
        <v>0</v>
      </c>
    </row>
    <row r="8120" spans="5:11" x14ac:dyDescent="0.55000000000000004">
      <c r="E8120" s="12" t="s">
        <v>26</v>
      </c>
      <c r="H8120" t="s">
        <v>60</v>
      </c>
      <c r="I8120" t="s">
        <v>46</v>
      </c>
      <c r="K8120" s="10">
        <v>0</v>
      </c>
    </row>
    <row r="8121" spans="5:11" x14ac:dyDescent="0.55000000000000004">
      <c r="E8121" s="12" t="s">
        <v>26</v>
      </c>
      <c r="H8121" t="s">
        <v>60</v>
      </c>
      <c r="I8121" t="s">
        <v>47</v>
      </c>
      <c r="K8121" s="10">
        <v>0</v>
      </c>
    </row>
    <row r="8122" spans="5:11" x14ac:dyDescent="0.55000000000000004">
      <c r="E8122" s="12" t="s">
        <v>26</v>
      </c>
      <c r="H8122" t="s">
        <v>60</v>
      </c>
      <c r="I8122" t="s">
        <v>48</v>
      </c>
      <c r="K8122" s="10">
        <v>0</v>
      </c>
    </row>
    <row r="8123" spans="5:11" x14ac:dyDescent="0.55000000000000004">
      <c r="E8123" s="12" t="s">
        <v>26</v>
      </c>
      <c r="H8123" t="s">
        <v>60</v>
      </c>
      <c r="I8123" t="s">
        <v>49</v>
      </c>
      <c r="K8123" s="10">
        <v>0</v>
      </c>
    </row>
    <row r="8124" spans="5:11" x14ac:dyDescent="0.55000000000000004">
      <c r="E8124" s="12" t="s">
        <v>26</v>
      </c>
      <c r="H8124" t="s">
        <v>60</v>
      </c>
      <c r="I8124" t="s">
        <v>50</v>
      </c>
      <c r="K8124" s="10">
        <v>0</v>
      </c>
    </row>
    <row r="8125" spans="5:11" x14ac:dyDescent="0.55000000000000004">
      <c r="E8125" s="12" t="s">
        <v>26</v>
      </c>
      <c r="H8125" t="s">
        <v>60</v>
      </c>
      <c r="I8125" t="s">
        <v>51</v>
      </c>
      <c r="K8125" s="10">
        <v>0</v>
      </c>
    </row>
    <row r="8126" spans="5:11" x14ac:dyDescent="0.55000000000000004">
      <c r="E8126" s="12" t="s">
        <v>26</v>
      </c>
      <c r="H8126" t="s">
        <v>62</v>
      </c>
      <c r="I8126" t="s">
        <v>9</v>
      </c>
      <c r="K8126" s="10">
        <v>0</v>
      </c>
    </row>
    <row r="8127" spans="5:11" x14ac:dyDescent="0.55000000000000004">
      <c r="E8127" s="12" t="s">
        <v>26</v>
      </c>
      <c r="H8127" t="s">
        <v>62</v>
      </c>
      <c r="I8127" t="s">
        <v>10</v>
      </c>
      <c r="K8127" s="10">
        <v>0</v>
      </c>
    </row>
    <row r="8128" spans="5:11" x14ac:dyDescent="0.55000000000000004">
      <c r="E8128" s="12" t="s">
        <v>26</v>
      </c>
      <c r="H8128" t="s">
        <v>62</v>
      </c>
      <c r="I8128" t="s">
        <v>11</v>
      </c>
      <c r="K8128" s="10">
        <v>0.75741139891317888</v>
      </c>
    </row>
    <row r="8129" spans="5:11" x14ac:dyDescent="0.55000000000000004">
      <c r="E8129" s="12" t="s">
        <v>26</v>
      </c>
      <c r="H8129" t="s">
        <v>62</v>
      </c>
      <c r="I8129" t="s">
        <v>12</v>
      </c>
      <c r="K8129" s="10">
        <v>0</v>
      </c>
    </row>
    <row r="8130" spans="5:11" x14ac:dyDescent="0.55000000000000004">
      <c r="E8130" s="12" t="s">
        <v>26</v>
      </c>
      <c r="H8130" t="s">
        <v>62</v>
      </c>
      <c r="I8130" t="s">
        <v>13</v>
      </c>
      <c r="K8130" s="10">
        <v>0</v>
      </c>
    </row>
    <row r="8131" spans="5:11" x14ac:dyDescent="0.55000000000000004">
      <c r="E8131" s="12" t="s">
        <v>26</v>
      </c>
      <c r="H8131" t="s">
        <v>62</v>
      </c>
      <c r="I8131" t="s">
        <v>14</v>
      </c>
      <c r="K8131" s="10">
        <v>8.4156822101464329E-2</v>
      </c>
    </row>
    <row r="8132" spans="5:11" x14ac:dyDescent="0.55000000000000004">
      <c r="E8132" s="12" t="s">
        <v>26</v>
      </c>
      <c r="H8132" t="s">
        <v>62</v>
      </c>
      <c r="I8132" t="s">
        <v>15</v>
      </c>
      <c r="K8132" s="10">
        <v>0</v>
      </c>
    </row>
    <row r="8133" spans="5:11" x14ac:dyDescent="0.55000000000000004">
      <c r="E8133" s="12" t="s">
        <v>26</v>
      </c>
      <c r="H8133" t="s">
        <v>62</v>
      </c>
      <c r="I8133" t="s">
        <v>16</v>
      </c>
      <c r="K8133" s="10">
        <v>0</v>
      </c>
    </row>
    <row r="8134" spans="5:11" x14ac:dyDescent="0.55000000000000004">
      <c r="E8134" s="12" t="s">
        <v>26</v>
      </c>
      <c r="H8134" t="s">
        <v>62</v>
      </c>
      <c r="I8134" t="s">
        <v>17</v>
      </c>
      <c r="K8134" s="10">
        <v>0.12674542318828549</v>
      </c>
    </row>
    <row r="8135" spans="5:11" x14ac:dyDescent="0.55000000000000004">
      <c r="E8135" s="12" t="s">
        <v>26</v>
      </c>
      <c r="H8135" t="s">
        <v>62</v>
      </c>
      <c r="I8135" t="s">
        <v>18</v>
      </c>
      <c r="K8135" s="10">
        <v>0</v>
      </c>
    </row>
    <row r="8136" spans="5:11" x14ac:dyDescent="0.55000000000000004">
      <c r="E8136" s="12" t="s">
        <v>26</v>
      </c>
      <c r="H8136" t="s">
        <v>62</v>
      </c>
      <c r="I8136" t="s">
        <v>19</v>
      </c>
      <c r="K8136" s="10">
        <v>0</v>
      </c>
    </row>
    <row r="8137" spans="5:11" x14ac:dyDescent="0.55000000000000004">
      <c r="E8137" s="12" t="s">
        <v>26</v>
      </c>
      <c r="H8137" t="s">
        <v>62</v>
      </c>
      <c r="I8137" t="s">
        <v>20</v>
      </c>
      <c r="K8137" s="10">
        <v>3.1686355797071374E-2</v>
      </c>
    </row>
    <row r="8138" spans="5:11" x14ac:dyDescent="0.55000000000000004">
      <c r="E8138" s="12" t="s">
        <v>26</v>
      </c>
      <c r="H8138" t="s">
        <v>62</v>
      </c>
      <c r="I8138" t="s">
        <v>21</v>
      </c>
      <c r="K8138" s="10">
        <v>0</v>
      </c>
    </row>
    <row r="8139" spans="5:11" x14ac:dyDescent="0.55000000000000004">
      <c r="E8139" s="12" t="s">
        <v>26</v>
      </c>
      <c r="H8139" t="s">
        <v>62</v>
      </c>
      <c r="I8139" t="s">
        <v>40</v>
      </c>
      <c r="K8139" s="10">
        <v>0</v>
      </c>
    </row>
    <row r="8140" spans="5:11" x14ac:dyDescent="0.55000000000000004">
      <c r="E8140" s="12" t="s">
        <v>26</v>
      </c>
      <c r="H8140" t="s">
        <v>62</v>
      </c>
      <c r="I8140" t="s">
        <v>41</v>
      </c>
      <c r="K8140" s="10">
        <v>0</v>
      </c>
    </row>
    <row r="8141" spans="5:11" x14ac:dyDescent="0.55000000000000004">
      <c r="E8141" s="12" t="s">
        <v>26</v>
      </c>
      <c r="H8141" t="s">
        <v>62</v>
      </c>
      <c r="I8141" t="s">
        <v>42</v>
      </c>
      <c r="K8141" s="10">
        <v>0</v>
      </c>
    </row>
    <row r="8142" spans="5:11" x14ac:dyDescent="0.55000000000000004">
      <c r="E8142" s="12" t="s">
        <v>26</v>
      </c>
      <c r="H8142" t="s">
        <v>62</v>
      </c>
      <c r="I8142" t="s">
        <v>43</v>
      </c>
      <c r="K8142" s="10">
        <v>0</v>
      </c>
    </row>
    <row r="8143" spans="5:11" x14ac:dyDescent="0.55000000000000004">
      <c r="E8143" s="12" t="s">
        <v>26</v>
      </c>
      <c r="H8143" t="s">
        <v>62</v>
      </c>
      <c r="I8143" t="s">
        <v>44</v>
      </c>
      <c r="K8143" s="10">
        <v>0</v>
      </c>
    </row>
    <row r="8144" spans="5:11" x14ac:dyDescent="0.55000000000000004">
      <c r="E8144" s="12" t="s">
        <v>26</v>
      </c>
      <c r="H8144" t="s">
        <v>62</v>
      </c>
      <c r="I8144" t="s">
        <v>45</v>
      </c>
      <c r="K8144" s="10">
        <v>0</v>
      </c>
    </row>
    <row r="8145" spans="2:11" x14ac:dyDescent="0.55000000000000004">
      <c r="E8145" s="12" t="s">
        <v>26</v>
      </c>
      <c r="H8145" t="s">
        <v>62</v>
      </c>
      <c r="I8145" t="s">
        <v>46</v>
      </c>
      <c r="K8145" s="10">
        <v>0</v>
      </c>
    </row>
    <row r="8146" spans="2:11" x14ac:dyDescent="0.55000000000000004">
      <c r="E8146" s="12" t="s">
        <v>26</v>
      </c>
      <c r="H8146" t="s">
        <v>62</v>
      </c>
      <c r="I8146" t="s">
        <v>47</v>
      </c>
      <c r="K8146" s="10">
        <v>0</v>
      </c>
    </row>
    <row r="8147" spans="2:11" x14ac:dyDescent="0.55000000000000004">
      <c r="E8147" s="12" t="s">
        <v>26</v>
      </c>
      <c r="H8147" t="s">
        <v>62</v>
      </c>
      <c r="I8147" t="s">
        <v>48</v>
      </c>
      <c r="K8147" s="10">
        <v>0</v>
      </c>
    </row>
    <row r="8148" spans="2:11" x14ac:dyDescent="0.55000000000000004">
      <c r="E8148" s="12" t="s">
        <v>26</v>
      </c>
      <c r="H8148" t="s">
        <v>62</v>
      </c>
      <c r="I8148" t="s">
        <v>49</v>
      </c>
      <c r="K8148" s="10">
        <v>0</v>
      </c>
    </row>
    <row r="8149" spans="2:11" x14ac:dyDescent="0.55000000000000004">
      <c r="E8149" s="12" t="s">
        <v>26</v>
      </c>
      <c r="H8149" t="s">
        <v>62</v>
      </c>
      <c r="I8149" t="s">
        <v>50</v>
      </c>
      <c r="K8149" s="10">
        <v>0</v>
      </c>
    </row>
    <row r="8150" spans="2:11" x14ac:dyDescent="0.55000000000000004">
      <c r="E8150" s="12" t="s">
        <v>26</v>
      </c>
      <c r="H8150" t="s">
        <v>62</v>
      </c>
      <c r="I8150" t="s">
        <v>51</v>
      </c>
      <c r="K8150" s="10">
        <v>0</v>
      </c>
    </row>
    <row r="8151" spans="2:11" x14ac:dyDescent="0.55000000000000004">
      <c r="B8151" s="8"/>
      <c r="C8151" s="8"/>
      <c r="D8151" s="8"/>
      <c r="E8151" s="8"/>
      <c r="F8151" s="8"/>
      <c r="G8151" s="8"/>
      <c r="H8151" s="8"/>
      <c r="I8151" s="8"/>
      <c r="J8151" s="8"/>
      <c r="K8151" s="8"/>
    </row>
    <row r="8152" spans="2:11" x14ac:dyDescent="0.55000000000000004">
      <c r="B8152" s="8"/>
      <c r="C8152" s="8"/>
      <c r="D8152" s="8"/>
      <c r="E8152" s="8"/>
      <c r="F8152" s="8"/>
      <c r="G8152" s="8"/>
      <c r="H8152" s="8"/>
      <c r="I8152" s="8"/>
      <c r="J8152" s="8"/>
      <c r="K8152" s="8"/>
    </row>
    <row r="8153" spans="2:11" x14ac:dyDescent="0.55000000000000004">
      <c r="B8153" s="8"/>
      <c r="C8153" s="8"/>
      <c r="D8153" s="8"/>
      <c r="E8153" s="8"/>
      <c r="F8153" s="8"/>
      <c r="G8153" s="8"/>
      <c r="H8153" s="8"/>
      <c r="I8153" s="8"/>
      <c r="J8153" s="8"/>
      <c r="K8153" s="8"/>
    </row>
    <row r="8154" spans="2:11" x14ac:dyDescent="0.55000000000000004">
      <c r="B8154" s="8"/>
      <c r="C8154" s="8"/>
      <c r="D8154" s="8"/>
      <c r="E8154" s="8"/>
      <c r="F8154" s="8"/>
      <c r="G8154" s="8"/>
      <c r="H8154" s="8"/>
      <c r="I8154" s="8"/>
      <c r="J8154" s="8"/>
      <c r="K8154" s="8"/>
    </row>
  </sheetData>
  <mergeCells count="1">
    <mergeCell ref="B3:K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685D3-B76E-49A1-9DD1-5A8511DDC487}">
  <dimension ref="A2:AR15"/>
  <sheetViews>
    <sheetView tabSelected="1" topLeftCell="G1" workbookViewId="0">
      <selection activeCell="H17" sqref="H17"/>
    </sheetView>
  </sheetViews>
  <sheetFormatPr defaultRowHeight="14.4" x14ac:dyDescent="0.55000000000000004"/>
  <cols>
    <col min="1" max="1" width="13.15625" customWidth="1"/>
    <col min="2" max="2" width="10" customWidth="1"/>
    <col min="3" max="3" width="14.83984375" customWidth="1"/>
    <col min="4" max="4" width="13.83984375" customWidth="1"/>
    <col min="5" max="5" width="12.68359375" customWidth="1"/>
    <col min="6" max="6" width="12.15625" customWidth="1"/>
    <col min="7" max="7" width="19.68359375" customWidth="1"/>
    <col min="8" max="8" width="17.68359375" customWidth="1"/>
  </cols>
  <sheetData>
    <row r="2" spans="1:44" x14ac:dyDescent="0.55000000000000004">
      <c r="A2" s="1" t="s">
        <v>0</v>
      </c>
      <c r="B2" s="1" t="s">
        <v>1</v>
      </c>
      <c r="C2" s="1" t="s">
        <v>2</v>
      </c>
      <c r="D2" s="1" t="s">
        <v>3</v>
      </c>
      <c r="E2" s="1" t="s">
        <v>4</v>
      </c>
      <c r="F2" s="1" t="s">
        <v>5</v>
      </c>
      <c r="G2" s="1" t="s">
        <v>6</v>
      </c>
      <c r="H2" s="1" t="s">
        <v>7</v>
      </c>
      <c r="I2" s="2">
        <v>45658</v>
      </c>
      <c r="J2" s="2">
        <v>45689</v>
      </c>
      <c r="K2" s="2">
        <v>45717</v>
      </c>
      <c r="L2" s="2">
        <v>45748</v>
      </c>
      <c r="M2" s="2">
        <v>45778</v>
      </c>
      <c r="N2" s="2">
        <v>45809</v>
      </c>
      <c r="O2" s="2">
        <v>45839</v>
      </c>
      <c r="P2" s="2">
        <v>45870</v>
      </c>
      <c r="Q2" s="2">
        <v>45901</v>
      </c>
      <c r="R2" s="2">
        <v>45931</v>
      </c>
      <c r="S2" s="2">
        <v>45962</v>
      </c>
      <c r="T2" s="2">
        <v>45992</v>
      </c>
      <c r="U2" s="2">
        <v>46023</v>
      </c>
      <c r="V2" s="2">
        <v>46054</v>
      </c>
      <c r="W2" s="2">
        <v>46082</v>
      </c>
      <c r="X2" s="2">
        <v>46113</v>
      </c>
      <c r="Y2" s="2">
        <v>46143</v>
      </c>
      <c r="Z2" s="2">
        <v>46174</v>
      </c>
      <c r="AA2" s="2">
        <v>46204</v>
      </c>
      <c r="AB2" s="2">
        <v>46235</v>
      </c>
      <c r="AC2" s="2">
        <v>46266</v>
      </c>
      <c r="AD2" s="2">
        <v>46296</v>
      </c>
      <c r="AE2" s="2">
        <v>46327</v>
      </c>
      <c r="AF2" s="2">
        <v>46357</v>
      </c>
      <c r="AG2" s="2">
        <v>46388</v>
      </c>
      <c r="AH2" s="2">
        <v>46419</v>
      </c>
      <c r="AI2" s="2">
        <v>46447</v>
      </c>
      <c r="AJ2" s="2">
        <v>46478</v>
      </c>
      <c r="AK2" s="2">
        <v>46508</v>
      </c>
      <c r="AL2" s="2">
        <v>46539</v>
      </c>
      <c r="AM2" s="2">
        <v>46569</v>
      </c>
      <c r="AN2" s="2">
        <v>46600</v>
      </c>
      <c r="AO2" s="2">
        <v>46631</v>
      </c>
      <c r="AP2" s="2">
        <v>46661</v>
      </c>
      <c r="AQ2" s="2">
        <v>46692</v>
      </c>
      <c r="AR2" s="2">
        <v>46722</v>
      </c>
    </row>
    <row r="3" spans="1:44" x14ac:dyDescent="0.55000000000000004">
      <c r="A3" t="s">
        <v>63</v>
      </c>
      <c r="B3" t="s">
        <v>55</v>
      </c>
      <c r="C3" t="s">
        <v>54</v>
      </c>
      <c r="D3" t="s">
        <v>8</v>
      </c>
      <c r="E3" t="s">
        <v>52</v>
      </c>
      <c r="F3" t="s">
        <v>57</v>
      </c>
      <c r="G3" t="s">
        <v>60</v>
      </c>
      <c r="H3" t="s">
        <v>9</v>
      </c>
      <c r="I3" s="3">
        <f>(Assumptions!$K$6676*Assumptions!$K$2829*Assumptions!$K$242*Assumptions!$K$2196*Assumptions!$K$3609*Assumptions!$K$6070)</f>
        <v>11763.320489160373</v>
      </c>
      <c r="J3" s="3">
        <f>(Assumptions!$K$6677*Assumptions!$K$2829*Assumptions!$K$242*Assumptions!$K$2196*Assumptions!$K$3609*Assumptions!$K$6070)+(Assumptions!$K$6676*Assumptions!$K$2829*Assumptions!$K$320*Assumptions!$K$2196*Assumptions!$K$3609*Assumptions!$K$6070)</f>
        <v>27050.227908880523</v>
      </c>
      <c r="K3" s="3">
        <f>(Assumptions!$K$6678*Assumptions!$K$2829*Assumptions!$K$242*Assumptions!$K$2196*Assumptions!$K$3609*Assumptions!$K$6070)+(Assumptions!$K$6677*Assumptions!$K$2829*Assumptions!$K$320*Assumptions!$K$2196*Assumptions!$K$3609*Assumptions!$K$6070)+(Assumptions!$K$6676*Assumptions!$K$2829*Assumptions!$K$398*Assumptions!$K$2196*Assumptions!$K$3609*Assumptions!$K$6070)</f>
        <v>61568.201239462745</v>
      </c>
      <c r="L3" s="3">
        <f>(Assumptions!$K$6679*Assumptions!$K$2829*Assumptions!$K$242*Assumptions!$K$2196*Assumptions!$K$3609*Assumptions!$K$6070)+(Assumptions!$K$6678*Assumptions!$K$2829*Assumptions!$K$320*Assumptions!$K$2196*Assumptions!$K$3609*Assumptions!$K$6070)+(Assumptions!$K$6677*Assumptions!$K$2829*Assumptions!$K$398*Assumptions!$K$2196*Assumptions!$K$3609*Assumptions!$K$6070)+(Assumptions!$K$6676*Assumptions!$K$2829*Assumptions!$K$476*Assumptions!$K$2274*Assumptions!$K$3612*Assumptions!$K$6073)</f>
        <v>82936.631096743338</v>
      </c>
      <c r="M3" s="3">
        <f>(Assumptions!$K$6680*Assumptions!$K$2829*Assumptions!$K$242*Assumptions!$K$2196*Assumptions!$K$3609*Assumptions!$K$6070)+(Assumptions!$K$6679*Assumptions!$K$2829*Assumptions!$K$320*Assumptions!$K$2196*Assumptions!$K$3609*Assumptions!$K$6070)+(Assumptions!$K$6678*Assumptions!$K$2829*Assumptions!$K$398*Assumptions!$K$2196*Assumptions!$K$3609*Assumptions!$K$6070)+(Assumptions!$K$6677*Assumptions!$K$2829*Assumptions!$K$476*Assumptions!$K$2274*Assumptions!$K$3612*Assumptions!$K$6073)+(Assumptions!$K$6676*Assumptions!$K$2829*Assumptions!$K$554*Assumptions!$K$2274*Assumptions!$K$3612*Assumptions!$K$6073)</f>
        <v>112144.35751960204</v>
      </c>
      <c r="N3" s="3">
        <f>(Assumptions!$K$6681*Assumptions!$K$2829*Assumptions!$K$242*Assumptions!$K$2196*Assumptions!$K$3609*Assumptions!$K$6070)+(Assumptions!$K$6680*Assumptions!$K$2829*Assumptions!$K$320*Assumptions!$K$2196*Assumptions!$K$3609*Assumptions!$K$6070)+(Assumptions!$K$6679*Assumptions!$K$2829*Assumptions!$K$398*Assumptions!$K$2196*Assumptions!$K$3609*Assumptions!$K$6070)+(Assumptions!$K$6678*Assumptions!$K$2829*Assumptions!$K$476*Assumptions!$K$2274*Assumptions!$K$3612*Assumptions!$K$6073)+(Assumptions!$K$6677*Assumptions!$K$2829*Assumptions!$K$554*Assumptions!$K$2274*Assumptions!$K$3612*Assumptions!$K$6073)+(Assumptions!$K$6676*Assumptions!$K$2829*Assumptions!$K$632*Assumptions!$K$2274*Assumptions!$K$3612*Assumptions!$K$6073)</f>
        <v>143768.62778194246</v>
      </c>
      <c r="O3" s="3">
        <f>(Assumptions!$K$6682*Assumptions!$K$2829*Assumptions!$K$242*Assumptions!$K$2196*Assumptions!$K$3609*Assumptions!$K$6070)+(Assumptions!$K$6681*Assumptions!$K$2829*Assumptions!$K$320*Assumptions!$K$2196*Assumptions!$K$3609*Assumptions!$K$6070)+(Assumptions!$K$6680*Assumptions!$K$2829*Assumptions!$K$398*Assumptions!$K$2196*Assumptions!$K$3609*Assumptions!$K$6070)+(Assumptions!$K$6679*Assumptions!$K$2829*Assumptions!$K$476*Assumptions!$K$2274*Assumptions!$K$3612*Assumptions!$K$6073)+(Assumptions!$K$6678*Assumptions!$K$2829*Assumptions!$K$554*Assumptions!$K$2274*Assumptions!$K$3612*Assumptions!$K$6073)+(Assumptions!$K$6677*Assumptions!$K$2829*Assumptions!$K$632*Assumptions!$K$2274*Assumptions!$K$3612*Assumptions!$K$6073)+(Assumptions!$K$6676*Assumptions!$K$2829*Assumptions!$K$710*Assumptions!$K$2352*Assumptions!$K$3615*Assumptions!$K$6076)</f>
        <v>177017.13460938973</v>
      </c>
      <c r="P3" s="3">
        <f>(Assumptions!$K$6683*Assumptions!$K$2829*Assumptions!$K$242*Assumptions!$K$2196*Assumptions!$K$3609*Assumptions!$K$6070)+(Assumptions!$K$6682*Assumptions!$K$2829*Assumptions!$K$320*Assumptions!$K$2196*Assumptions!$K$3609*Assumptions!$K$6070)+(Assumptions!$K$6681*Assumptions!$K$2829*Assumptions!$K$398*Assumptions!$K$2196*Assumptions!$K$3609*Assumptions!$K$6070)+(Assumptions!$K$6680*Assumptions!$K$2829*Assumptions!$K$476*Assumptions!$K$2274*Assumptions!$K$3612*Assumptions!$K$6073)+(Assumptions!$K$6679*Assumptions!$K$2829*Assumptions!$K$554*Assumptions!$K$2274*Assumptions!$K$3612*Assumptions!$K$6073)+(Assumptions!$K$6678*Assumptions!$K$2829*Assumptions!$K$632*Assumptions!$K$2274*Assumptions!$K$3612*Assumptions!$K$6073)+(Assumptions!$K$6677*Assumptions!$K$2829*Assumptions!$K$710*Assumptions!$K$2352*Assumptions!$K$3615*Assumptions!$K$6076)+(Assumptions!$K$6676*Assumptions!$K$2829*Assumptions!$K$788*Assumptions!$K$2352*Assumptions!$K$3615*Assumptions!$K$6076)</f>
        <v>213247.25863557897</v>
      </c>
      <c r="Q3" s="3">
        <f>(Assumptions!$K$6684*Assumptions!$K$2829*Assumptions!$K$242*Assumptions!$K$2196*Assumptions!$K$3609*Assumptions!$K$6070)+(Assumptions!$K$6683*Assumptions!$K$2829*Assumptions!$K$320*Assumptions!$K$2196*Assumptions!$K$3609*Assumptions!$K$6070)+(Assumptions!$K$6682*Assumptions!$K$2829*Assumptions!$K$398*Assumptions!$K$2196*Assumptions!$K$3609*Assumptions!$K$6070)+(Assumptions!$K$6681*Assumptions!$K$2829*Assumptions!$K$476*Assumptions!$K$2274*Assumptions!$K$3612*Assumptions!$K$6073)+(Assumptions!$K$6680*Assumptions!$K$2829*Assumptions!$K$554*Assumptions!$K$2274*Assumptions!$K$3612*Assumptions!$K$6073)+(Assumptions!$K$6679*Assumptions!$K$2829*Assumptions!$K$632*Assumptions!$K$2274*Assumptions!$K$3612*Assumptions!$K$6073)+(Assumptions!$K$6678*Assumptions!$K$2829*Assumptions!$K$710*Assumptions!$K$2352*Assumptions!$K$3615*Assumptions!$K$6076)+(Assumptions!$K$6677*Assumptions!$K$2829*Assumptions!$K$788*Assumptions!$K$2352*Assumptions!$K$3615*Assumptions!$K$6076)+(Assumptions!$K$6676*Assumptions!$K$2829*Assumptions!$K$866*Assumptions!$K$2352*Assumptions!$K$3615*Assumptions!$K$6076)</f>
        <v>251074.30833598113</v>
      </c>
      <c r="R3" s="3">
        <f>(Assumptions!$K$6685*Assumptions!$K$2829*Assumptions!$K$242*Assumptions!$K$2196*Assumptions!$K$3609*Assumptions!$K$6070)+(Assumptions!$K$6684*Assumptions!$K$2829*Assumptions!$K$320*Assumptions!$K$2196*Assumptions!$K$3609*Assumptions!$K$6070)+(Assumptions!$K$6683*Assumptions!$K$2829*Assumptions!$K$398*Assumptions!$K$2196*Assumptions!$K$3609*Assumptions!$K$6070)+(Assumptions!$K$6682*Assumptions!$K$2829*Assumptions!$K$476*Assumptions!$K$2274*Assumptions!$K$3612*Assumptions!$K$6073)+(Assumptions!$K$6681*Assumptions!$K$2829*Assumptions!$K$554*Assumptions!$K$2274*Assumptions!$K$3612*Assumptions!$K$6073)+(Assumptions!$K$6680*Assumptions!$K$2829*Assumptions!$K$632*Assumptions!$K$2274*Assumptions!$K$3612*Assumptions!$K$6073)+(Assumptions!$K$6679*Assumptions!$K$2829*Assumptions!$K$710*Assumptions!$K$2352*Assumptions!$K$3615*Assumptions!$K$6076)+(Assumptions!$K$6678*Assumptions!$K$2829*Assumptions!$K$788*Assumptions!$K$2352*Assumptions!$K$3615*Assumptions!$K$6076)+(Assumptions!$K$6677*Assumptions!$K$2829*Assumptions!$K$866*Assumptions!$K$2352*Assumptions!$K$3615*Assumptions!$K$6076)+(Assumptions!$K$6676*Assumptions!$K$2829*Assumptions!$K$944*Assumptions!$K$2430*Assumptions!$K$3618*Assumptions!$K$6079)</f>
        <v>285600.72654222127</v>
      </c>
      <c r="S3" s="3">
        <f>(Assumptions!$K$6686*Assumptions!$K$2829*Assumptions!$K$242*Assumptions!$K$2196*Assumptions!$K$3609*Assumptions!$K$6070)+(Assumptions!$K$6685*Assumptions!$K$2829*Assumptions!$K$320*Assumptions!$K$2196*Assumptions!$K$3609*Assumptions!$K$6070)+(Assumptions!$K$6684*Assumptions!$K$2829*Assumptions!$K$398*Assumptions!$K$2196*Assumptions!$K$3609*Assumptions!$K$6070)+(Assumptions!$K$6683*Assumptions!$K$2829*Assumptions!$K$476*Assumptions!$K$2274*Assumptions!$K$3612*Assumptions!$K$6073)+(Assumptions!$K$6682*Assumptions!$K$2829*Assumptions!$K$554*Assumptions!$K$2274*Assumptions!$K$3612*Assumptions!$K$6073)+(Assumptions!$K$6681*Assumptions!$K$2829*Assumptions!$K$632*Assumptions!$K$2274*Assumptions!$K$3612*Assumptions!$K$6073)+(Assumptions!$K$6680*Assumptions!$K$2829*Assumptions!$K$710*Assumptions!$K$2352*Assumptions!$K$3615*Assumptions!$K$6076)+(Assumptions!$K$6679*Assumptions!$K$2829*Assumptions!$K$788*Assumptions!$K$2352*Assumptions!$K$3615*Assumptions!$K$6076)+(Assumptions!$K$6678*Assumptions!$K$2829*Assumptions!$K$866*Assumptions!$K$2352*Assumptions!$K$3615*Assumptions!$K$6076)+(Assumptions!$K$6677*Assumptions!$K$2829*Assumptions!$K$944*Assumptions!$K$2430*Assumptions!$K$3618*Assumptions!$K$6079)+(Assumptions!$K$6676*Assumptions!$K$2829*Assumptions!$K$1022*Assumptions!$K$2430*Assumptions!$K$3618*Assumptions!$K$6079)</f>
        <v>325633.73212751088</v>
      </c>
      <c r="T3" s="3">
        <f>(Assumptions!$K$6687*Assumptions!$K$2829*Assumptions!$K$242*Assumptions!$K$2196*Assumptions!$K$3609*Assumptions!$K$6070)+(Assumptions!$K$6686*Assumptions!$K$2829*Assumptions!$K$320*Assumptions!$K$2196*Assumptions!$K$3609*Assumptions!$K$6070)+(Assumptions!$K$6685*Assumptions!$K$2829*Assumptions!$K$398*Assumptions!$K$2196*Assumptions!$K$3609*Assumptions!$K$6070)+(Assumptions!$K$6684*Assumptions!$K$2829*Assumptions!$K$476*Assumptions!$K$2274*Assumptions!$K$3612*Assumptions!$K$6073)+(Assumptions!$K$6683*Assumptions!$K$2829*Assumptions!$K$554*Assumptions!$K$2274*Assumptions!$K$3612*Assumptions!$K$6073)+(Assumptions!$K$6682*Assumptions!$K$2829*Assumptions!$K$632*Assumptions!$K$2274*Assumptions!$K$3612*Assumptions!$K$6073)+(Assumptions!$K$6681*Assumptions!$K$2829*Assumptions!$K$710*Assumptions!$K$2352*Assumptions!$K$3615*Assumptions!$K$6076)+(Assumptions!$K$6680*Assumptions!$K$2829*Assumptions!$K$788*Assumptions!$K$2352*Assumptions!$K$3615*Assumptions!$K$6076)+(Assumptions!$K$6679*Assumptions!$K$2829*Assumptions!$K$866*Assumptions!$K$2352*Assumptions!$K$3615*Assumptions!$K$6076)+(Assumptions!$K$6678*Assumptions!$K$2829*Assumptions!$K$944*Assumptions!$K$2430*Assumptions!$K$3618*Assumptions!$K$6079)+(Assumptions!$K$6677*Assumptions!$K$2829*Assumptions!$K$1022*Assumptions!$K$2430*Assumptions!$K$3618*Assumptions!$K$6079)+(Assumptions!$K$6676*Assumptions!$K$2829*Assumptions!$K$1100*Assumptions!$K$2430*Assumptions!$K$3618*Assumptions!$K$6079)</f>
        <v>354471.19972643314</v>
      </c>
      <c r="U3" s="3">
        <f>(Assumptions!$K$6688*Assumptions!$K$2829*Assumptions!$K$242*Assumptions!$K$2196*Assumptions!$K$3609*Assumptions!$K$6070)+(Assumptions!$K$6687*Assumptions!$K$2829*Assumptions!$K$320*Assumptions!$K$2196*Assumptions!$K$3609*Assumptions!$K$6070)+(Assumptions!$K$6686*Assumptions!$K$2829*Assumptions!$K$398*Assumptions!$K$2196*Assumptions!$K$3609*Assumptions!$K$6070)+(Assumptions!$K$6685*Assumptions!$K$2829*Assumptions!$K$476*Assumptions!$K$2274*Assumptions!$K$3612*Assumptions!$K$6073)+(Assumptions!$K$6684*Assumptions!$K$2829*Assumptions!$K$554*Assumptions!$K$2274*Assumptions!$K$3612*Assumptions!$K$6073)+(Assumptions!$K$6683*Assumptions!$K$2829*Assumptions!$K$632*Assumptions!$K$2274*Assumptions!$K$3612*Assumptions!$K$6073)+(Assumptions!$K$6682*Assumptions!$K$2829*Assumptions!$K$710*Assumptions!$K$2352*Assumptions!$K$3615*Assumptions!$K$6076)+(Assumptions!$K$6681*Assumptions!$K$2829*Assumptions!$K$788*Assumptions!$K$2352*Assumptions!$K$3615*Assumptions!$K$6076)+(Assumptions!$K$6680*Assumptions!$K$2829*Assumptions!$K$866*Assumptions!$K$2352*Assumptions!$K$3615*Assumptions!$K$6076)+(Assumptions!$K$6679*Assumptions!$K$2829*Assumptions!$K$944*Assumptions!$K$2430*Assumptions!$K$3618*Assumptions!$K$6079)+(Assumptions!$K$6678*Assumptions!$K$2829*Assumptions!$K$1022*Assumptions!$K$2430*Assumptions!$K$3618*Assumptions!$K$6079)+(Assumptions!$K$6677*Assumptions!$K$2829*Assumptions!$K$1100*Assumptions!$K$2430*Assumptions!$K$3618*Assumptions!$K$6079)+(Assumptions!$K$6676*Assumptions!$K$2829*Assumptions!$K$1178*Assumptions!$K$2508*Assumptions!$K$3621*Assumptions!$K$6082)</f>
        <v>388576.59117708536</v>
      </c>
      <c r="V3" s="3">
        <f>(Assumptions!$K$6689*Assumptions!$K$2829*Assumptions!$K$242*Assumptions!$K$2196*Assumptions!$K$3609*Assumptions!$K$6070)+(Assumptions!$K$6688*Assumptions!$K$2829*Assumptions!$K$320*Assumptions!$K$2196*Assumptions!$K$3609*Assumptions!$K$6070)+(Assumptions!$K$6687*Assumptions!$K$2829*Assumptions!$K$398*Assumptions!$K$2196*Assumptions!$K$3609*Assumptions!$K$6070)+(Assumptions!$K$6686*Assumptions!$K$2829*Assumptions!$K$476*Assumptions!$K$2274*Assumptions!$K$3612*Assumptions!$K$6073)+(Assumptions!$K$6685*Assumptions!$K$2829*Assumptions!$K$554*Assumptions!$K$2274*Assumptions!$K$3612*Assumptions!$K$6073)+(Assumptions!$K$6684*Assumptions!$K$2829*Assumptions!$K$632*Assumptions!$K$2274*Assumptions!$K$3612*Assumptions!$K$6073)+(Assumptions!$K$6683*Assumptions!$K$2829*Assumptions!$K$710*Assumptions!$K$2352*Assumptions!$K$3615*Assumptions!$K$6076)+(Assumptions!$K$6682*Assumptions!$K$2829*Assumptions!$K$788*Assumptions!$K$2352*Assumptions!$K$3615*Assumptions!$K$6076)+(Assumptions!$K$6681*Assumptions!$K$2829*Assumptions!$K$866*Assumptions!$K$2352*Assumptions!$K$3615*Assumptions!$K$6076)+(Assumptions!$K$6680*Assumptions!$K$2829*Assumptions!$K$944*Assumptions!$K$2430*Assumptions!$K$3618*Assumptions!$K$6079)+(Assumptions!$K$6679*Assumptions!$K$2829*Assumptions!$K$1022*Assumptions!$K$2430*Assumptions!$K$3618*Assumptions!$K$6079)+(Assumptions!$K$6678*Assumptions!$K$2829*Assumptions!$K$1100*Assumptions!$K$2430*Assumptions!$K$3618*Assumptions!$K$6079)+(Assumptions!$K$6677*Assumptions!$K$2829*Assumptions!$K$1178*Assumptions!$K$2508*Assumptions!$K$3621*Assumptions!$K$6082)+(Assumptions!$K$6676*Assumptions!$K$2829*Assumptions!$K$1256*Assumptions!$K$2508*Assumptions!$K$3621*Assumptions!$K$6082)</f>
        <v>422029.29801939998</v>
      </c>
      <c r="W3" s="3">
        <f>(Assumptions!$K$6690*Assumptions!$K$2829*Assumptions!$K$242*Assumptions!$K$2196*Assumptions!$K$3609*Assumptions!$K$6070)+(Assumptions!$K$6689*Assumptions!$K$2829*Assumptions!$K$320*Assumptions!$K$2196*Assumptions!$K$3609*Assumptions!$K$6070)+(Assumptions!$K$6688*Assumptions!$K$2829*Assumptions!$K$398*Assumptions!$K$2196*Assumptions!$K$3609*Assumptions!$K$6070)+(Assumptions!$K$6687*Assumptions!$K$2829*Assumptions!$K$476*Assumptions!$K$2274*Assumptions!$K$3612*Assumptions!$K$6073)+(Assumptions!$K$6686*Assumptions!$K$2829*Assumptions!$K$554*Assumptions!$K$2274*Assumptions!$K$3612*Assumptions!$K$6073)+(Assumptions!$K$6685*Assumptions!$K$2829*Assumptions!$K$632*Assumptions!$K$2274*Assumptions!$K$3612*Assumptions!$K$6073)+(Assumptions!$K$6684*Assumptions!$K$2829*Assumptions!$K$710*Assumptions!$K$2352*Assumptions!$K$3615*Assumptions!$K$6076)+(Assumptions!$K$6683*Assumptions!$K$2829*Assumptions!$K$788*Assumptions!$K$2352*Assumptions!$K$3615*Assumptions!$K$6076)+(Assumptions!$K$6682*Assumptions!$K$2829*Assumptions!$K$866*Assumptions!$K$2352*Assumptions!$K$3615*Assumptions!$K$6076)+(Assumptions!$K$6681*Assumptions!$K$2829*Assumptions!$K$944*Assumptions!$K$2430*Assumptions!$K$3618*Assumptions!$K$6079)+(Assumptions!$K$6680*Assumptions!$K$2829*Assumptions!$K$1022*Assumptions!$K$2430*Assumptions!$K$3618*Assumptions!$K$6079)+(Assumptions!$K$6679*Assumptions!$K$2829*Assumptions!$K$1100*Assumptions!$K$2430*Assumptions!$K$3618*Assumptions!$K$6079)+(Assumptions!$K$6678*Assumptions!$K$2829*Assumptions!$K$1178*Assumptions!$K$2508*Assumptions!$K$3621*Assumptions!$K$6082)+(Assumptions!$K$6677*Assumptions!$K$2829*Assumptions!$K$1256*Assumptions!$K$2508*Assumptions!$K$3621*Assumptions!$K$6082)+(Assumptions!$K$6676*Assumptions!$K$2829*Assumptions!$K$1334*Assumptions!$K$2508*Assumptions!$K$3621*Assumptions!$K$6082)</f>
        <v>459989.20894443907</v>
      </c>
      <c r="X3" s="3">
        <f>(Assumptions!$K$6691*Assumptions!$K$2829*Assumptions!$K$242*Assumptions!$K$2196*Assumptions!$K$3609*Assumptions!$K$6070)+(Assumptions!$K$6690*Assumptions!$K$2829*Assumptions!$K$320*Assumptions!$K$2196*Assumptions!$K$3609*Assumptions!$K$6070)+(Assumptions!$K$6689*Assumptions!$K$2829*Assumptions!$K$398*Assumptions!$K$2196*Assumptions!$K$3609*Assumptions!$K$6070)+(Assumptions!$K$6688*Assumptions!$K$2829*Assumptions!$K$476*Assumptions!$K$2274*Assumptions!$K$3612*Assumptions!$K$6073)+(Assumptions!$K$6687*Assumptions!$K$2829*Assumptions!$K$554*Assumptions!$K$2274*Assumptions!$K$3612*Assumptions!$K$6073)+(Assumptions!$K$6686*Assumptions!$K$2829*Assumptions!$K$632*Assumptions!$K$2274*Assumptions!$K$3612*Assumptions!$K$6073)+(Assumptions!$K$6685*Assumptions!$K$2829*Assumptions!$K$710*Assumptions!$K$2352*Assumptions!$K$3615*Assumptions!$K$6076)+(Assumptions!$K$6684*Assumptions!$K$2829*Assumptions!$K$788*Assumptions!$K$2352*Assumptions!$K$3615*Assumptions!$K$6076)+(Assumptions!$K$6683*Assumptions!$K$2829*Assumptions!$K$866*Assumptions!$K$2352*Assumptions!$K$3615*Assumptions!$K$6076)+(Assumptions!$K$6682*Assumptions!$K$2829*Assumptions!$K$944*Assumptions!$K$2430*Assumptions!$K$3618*Assumptions!$K$6079)+(Assumptions!$K$6681*Assumptions!$K$2829*Assumptions!$K$1022*Assumptions!$K$2430*Assumptions!$K$3618*Assumptions!$K$6079)+(Assumptions!$K$6680*Assumptions!$K$2829*Assumptions!$K$1100*Assumptions!$K$2430*Assumptions!$K$3618*Assumptions!$K$6079)+(Assumptions!$K$6679*Assumptions!$K$2829*Assumptions!$K$1178*Assumptions!$K$2508*Assumptions!$K$3621*Assumptions!$K$6082)+(Assumptions!$K$6678*Assumptions!$K$2829*Assumptions!$K$1256*Assumptions!$K$2508*Assumptions!$K$3621*Assumptions!$K$6082)+(Assumptions!$K$6677*Assumptions!$K$2829*Assumptions!$K$1334*Assumptions!$K$2508*Assumptions!$K$3621*Assumptions!$K$6082)+(Assumptions!$K$6676*Assumptions!$K$2829*Assumptions!$K$1412*Assumptions!$K$2586*Assumptions!$K$3624*Assumptions!$K$6085)</f>
        <v>489216.95291894145</v>
      </c>
      <c r="Y3" s="3">
        <f>(Assumptions!$K$6692*Assumptions!$K$2829*Assumptions!$K$242*Assumptions!$K$2196*Assumptions!$K$3609*Assumptions!$K$6070)+(Assumptions!$K$6691*Assumptions!$K$2829*Assumptions!$K$320*Assumptions!$K$2196*Assumptions!$K$3609*Assumptions!$K$6070)+(Assumptions!$K$6690*Assumptions!$K$2829*Assumptions!$K$398*Assumptions!$K$2196*Assumptions!$K$3609*Assumptions!$K$6070)+(Assumptions!$K$6689*Assumptions!$K$2829*Assumptions!$K$476*Assumptions!$K$2274*Assumptions!$K$3612*Assumptions!$K$6073)+(Assumptions!$K$6688*Assumptions!$K$2829*Assumptions!$K$554*Assumptions!$K$2274*Assumptions!$K$3612*Assumptions!$K$6073)+(Assumptions!$K$6687*Assumptions!$K$2829*Assumptions!$K$632*Assumptions!$K$2274*Assumptions!$K$3612*Assumptions!$K$6073)+(Assumptions!$K$6686*Assumptions!$K$2829*Assumptions!$K$710*Assumptions!$K$2352*Assumptions!$K$3615*Assumptions!$K$6076)+(Assumptions!$K$6685*Assumptions!$K$2829*Assumptions!$K$788*Assumptions!$K$2352*Assumptions!$K$3615*Assumptions!$K$6076)+(Assumptions!$K$6684*Assumptions!$K$2829*Assumptions!$K$866*Assumptions!$K$2352*Assumptions!$K$3615*Assumptions!$K$6076)+(Assumptions!$K$6683*Assumptions!$K$2829*Assumptions!$K$944*Assumptions!$K$2430*Assumptions!$K$3618*Assumptions!$K$6079)+(Assumptions!$K$6682*Assumptions!$K$2829*Assumptions!$K$1022*Assumptions!$K$2430*Assumptions!$K$3618*Assumptions!$K$6079)+(Assumptions!$K$6681*Assumptions!$K$2829*Assumptions!$K$1100*Assumptions!$K$2430*Assumptions!$K$3618*Assumptions!$K$6079)+(Assumptions!$K$6680*Assumptions!$K$2829*Assumptions!$K$1178*Assumptions!$K$2508*Assumptions!$K$3621*Assumptions!$K$6082)+(Assumptions!$K$6679*Assumptions!$K$2829*Assumptions!$K$1256*Assumptions!$K$2508*Assumptions!$K$3621*Assumptions!$K$6082)+(Assumptions!$K$6678*Assumptions!$K$2829*Assumptions!$K$1334*Assumptions!$K$2508*Assumptions!$K$3621*Assumptions!$K$6082)+(Assumptions!$K$6677*Assumptions!$K$2829*Assumptions!$K$1412*Assumptions!$K$2586*Assumptions!$K$3624*Assumptions!$K$6085)+(Assumptions!$K$6676*Assumptions!$K$2829*Assumptions!$K$1490*Assumptions!$K$2586*Assumptions!$K$3624*Assumptions!$K$6085)</f>
        <v>540621.61300661205</v>
      </c>
      <c r="Z3" s="3">
        <f>(Assumptions!$K$6693*Assumptions!$K$2829*Assumptions!$K$242*Assumptions!$K$2196*Assumptions!$K$3609*Assumptions!$K$6070)+(Assumptions!$K$6692*Assumptions!$K$2829*Assumptions!$K$320*Assumptions!$K$2196*Assumptions!$K$3609*Assumptions!$K$6070)+(Assumptions!$K$6691*Assumptions!$K$2829*Assumptions!$K$398*Assumptions!$K$2196*Assumptions!$K$3609*Assumptions!$K$6070)+(Assumptions!$K$6690*Assumptions!$K$2829*Assumptions!$K$476*Assumptions!$K$2274*Assumptions!$K$3612*Assumptions!$K$6073)+(Assumptions!$K$6689*Assumptions!$K$2829*Assumptions!$K$554*Assumptions!$K$2274*Assumptions!$K$3612*Assumptions!$K$6073)+(Assumptions!$K$6688*Assumptions!$K$2829*Assumptions!$K$632*Assumptions!$K$2274*Assumptions!$K$3612*Assumptions!$K$6073)+(Assumptions!$K$6687*Assumptions!$K$2829*Assumptions!$K$710*Assumptions!$K$2352*Assumptions!$K$3615*Assumptions!$K$6076)+(Assumptions!$K$6686*Assumptions!$K$2829*Assumptions!$K$788*Assumptions!$K$2352*Assumptions!$K$3615*Assumptions!$K$6076)+(Assumptions!$K$6685*Assumptions!$K$2829*Assumptions!$K$866*Assumptions!$K$2352*Assumptions!$K$3615*Assumptions!$K$6076)+(Assumptions!$K$6684*Assumptions!$K$2829*Assumptions!$K$944*Assumptions!$K$2430*Assumptions!$K$3618*Assumptions!$K$6079)+(Assumptions!$K$6683*Assumptions!$K$2829*Assumptions!$K$1022*Assumptions!$K$2430*Assumptions!$K$3618*Assumptions!$K$6079)+(Assumptions!$K$6682*Assumptions!$K$2829*Assumptions!$K$1100*Assumptions!$K$2430*Assumptions!$K$3618*Assumptions!$K$6079)+(Assumptions!$K$6681*Assumptions!$K$2829*Assumptions!$K$1178*Assumptions!$K$2508*Assumptions!$K$3621*Assumptions!$K$6082)+(Assumptions!$K$6680*Assumptions!$K$2829*Assumptions!$K$1256*Assumptions!$K$2508*Assumptions!$K$3621*Assumptions!$K$6082)+(Assumptions!$K$6679*Assumptions!$K$2829*Assumptions!$K$1334*Assumptions!$K$2508*Assumptions!$K$3621*Assumptions!$K$6082)+(Assumptions!$K$6678*Assumptions!$K$2829*Assumptions!$K$1412*Assumptions!$K$2586*Assumptions!$K$3624*Assumptions!$K$6085)+(Assumptions!$K$6677*Assumptions!$K$2829*Assumptions!$K$1490*Assumptions!$K$2586*Assumptions!$K$3624*Assumptions!$K$6085)+(Assumptions!$K$6676*Assumptions!$K$2829*Assumptions!$K$1568*Assumptions!$K$2586*Assumptions!$K$3624*Assumptions!$K$6085)</f>
        <v>581691.63600828638</v>
      </c>
      <c r="AA3" s="3">
        <f>(Assumptions!$K$6694*Assumptions!$K$2829*Assumptions!$K$242*Assumptions!$K$2196*Assumptions!$K$3609*Assumptions!$K$6070)+(Assumptions!$K$6693*Assumptions!$K$2829*Assumptions!$K$320*Assumptions!$K$2196*Assumptions!$K$3609*Assumptions!$K$6070)+(Assumptions!$K$6692*Assumptions!$K$2829*Assumptions!$K$398*Assumptions!$K$2196*Assumptions!$K$3609*Assumptions!$K$6070)+(Assumptions!$K$6691*Assumptions!$K$2829*Assumptions!$K$476*Assumptions!$K$2274*Assumptions!$K$3612*Assumptions!$K$6073)+(Assumptions!$K$6690*Assumptions!$K$2829*Assumptions!$K$554*Assumptions!$K$2274*Assumptions!$K$3612*Assumptions!$K$6073)+(Assumptions!$K$6689*Assumptions!$K$2829*Assumptions!$K$632*Assumptions!$K$2274*Assumptions!$K$3612*Assumptions!$K$6073)+(Assumptions!$K$6688*Assumptions!$K$2829*Assumptions!$K$710*Assumptions!$K$2352*Assumptions!$K$3615*Assumptions!$K$6076)+(Assumptions!$K$6687*Assumptions!$K$2829*Assumptions!$K$788*Assumptions!$K$2352*Assumptions!$K$3615*Assumptions!$K$6076)+(Assumptions!$K$6686*Assumptions!$K$2829*Assumptions!$K$866*Assumptions!$K$2352*Assumptions!$K$3615*Assumptions!$K$6076)+(Assumptions!$K$6685*Assumptions!$K$2829*Assumptions!$K$944*Assumptions!$K$2430*Assumptions!$K$3618*Assumptions!$K$6079)+(Assumptions!$K$6684*Assumptions!$K$2829*Assumptions!$K$1022*Assumptions!$K$2430*Assumptions!$K$3618*Assumptions!$K$6079)+(Assumptions!$K$6683*Assumptions!$K$2829*Assumptions!$K$1100*Assumptions!$K$2430*Assumptions!$K$3618*Assumptions!$K$6079)+(Assumptions!$K$6682*Assumptions!$K$2829*Assumptions!$K$1178*Assumptions!$K$2508*Assumptions!$K$3621*Assumptions!$K$6082)+(Assumptions!$K$6681*Assumptions!$K$2829*Assumptions!$K$1256*Assumptions!$K$2508*Assumptions!$K$3621*Assumptions!$K$6082)+(Assumptions!$K$6680*Assumptions!$K$2829*Assumptions!$K$1334*Assumptions!$K$2508*Assumptions!$K$3621*Assumptions!$K$6082)+(Assumptions!$K$6679*Assumptions!$K$2829*Assumptions!$K$1412*Assumptions!$K$2586*Assumptions!$K$3624*Assumptions!$K$6085)+(Assumptions!$K$6678*Assumptions!$K$2829*Assumptions!$K$1490*Assumptions!$K$2586*Assumptions!$K$3624*Assumptions!$K$6085)+(Assumptions!$K$6677*Assumptions!$K$2829*Assumptions!$K$1568*Assumptions!$K$2586*Assumptions!$K$3624*Assumptions!$K$6085)+(Assumptions!$K$6676*Assumptions!$K$2829*Assumptions!$K$1646*Assumptions!$K$2664*Assumptions!$K$3627*Assumptions!$K$6088)</f>
        <v>619196.86899998842</v>
      </c>
      <c r="AB3" s="3">
        <f>(Assumptions!$K$6695*Assumptions!$K$2829*Assumptions!$K$242*Assumptions!$K$2196*Assumptions!$K$3609*Assumptions!$K$6070)+(Assumptions!$K$6694*Assumptions!$K$2829*Assumptions!$K$320*Assumptions!$K$2196*Assumptions!$K$3609*Assumptions!$K$6070)+(Assumptions!$K$6693*Assumptions!$K$2829*Assumptions!$K$398*Assumptions!$K$2196*Assumptions!$K$3609*Assumptions!$K$6070)+(Assumptions!$K$6692*Assumptions!$K$2829*Assumptions!$K$476*Assumptions!$K$2274*Assumptions!$K$3612*Assumptions!$K$6073)+(Assumptions!$K$6691*Assumptions!$K$2829*Assumptions!$K$554*Assumptions!$K$2274*Assumptions!$K$3612*Assumptions!$K$6073)+(Assumptions!$K$6690*Assumptions!$K$2829*Assumptions!$K$632*Assumptions!$K$2274*Assumptions!$K$3612*Assumptions!$K$6073)+(Assumptions!$K$6689*Assumptions!$K$2829*Assumptions!$K$710*Assumptions!$K$2352*Assumptions!$K$3615*Assumptions!$K$6076)+(Assumptions!$K$6688*Assumptions!$K$2829*Assumptions!$K$788*Assumptions!$K$2352*Assumptions!$K$3615*Assumptions!$K$6076)+(Assumptions!$K$6687*Assumptions!$K$2829*Assumptions!$K$866*Assumptions!$K$2352*Assumptions!$K$3615*Assumptions!$K$6076)+(Assumptions!$K$6686*Assumptions!$K$2829*Assumptions!$K$944*Assumptions!$K$2430*Assumptions!$K$3618*Assumptions!$K$6079)+(Assumptions!$K$6685*Assumptions!$K$2829*Assumptions!$K$1022*Assumptions!$K$2430*Assumptions!$K$3618*Assumptions!$K$6079)+(Assumptions!$K$6684*Assumptions!$K$2829*Assumptions!$K$1100*Assumptions!$K$2430*Assumptions!$K$3618*Assumptions!$K$6079)+(Assumptions!$K$6683*Assumptions!$K$2829*Assumptions!$K$1178*Assumptions!$K$2508*Assumptions!$K$3621*Assumptions!$K$6082)+(Assumptions!$K$6682*Assumptions!$K$2829*Assumptions!$K$1256*Assumptions!$K$2508*Assumptions!$K$3621*Assumptions!$K$6082)+(Assumptions!$K$6681*Assumptions!$K$2829*Assumptions!$K$1334*Assumptions!$K$2508*Assumptions!$K$3621*Assumptions!$K$6082)+(Assumptions!$K$6680*Assumptions!$K$2829*Assumptions!$K$1412*Assumptions!$K$2586*Assumptions!$K$3624*Assumptions!$K$6085)+(Assumptions!$K$6679*Assumptions!$K$2829*Assumptions!$K$1490*Assumptions!$K$2586*Assumptions!$K$3624*Assumptions!$K$6085)+(Assumptions!$K$6678*Assumptions!$K$2829*Assumptions!$K$1568*Assumptions!$K$2586*Assumptions!$K$3624*Assumptions!$K$6085)+(Assumptions!$K$6677*Assumptions!$K$2829*Assumptions!$K$1646*Assumptions!$K$2664*Assumptions!$K$3627*Assumptions!$K$6088)+(Assumptions!$K$6676*Assumptions!$K$2829*Assumptions!$K$1724*Assumptions!$K$2664*Assumptions!$K$3627*Assumptions!$K$6088)</f>
        <v>648196.06657042739</v>
      </c>
      <c r="AC3" s="3">
        <f>(Assumptions!$K$6696*Assumptions!$K$2829*Assumptions!$K$242*Assumptions!$K$2196*Assumptions!$K$3609*Assumptions!$K$6070)+(Assumptions!$K$6695*Assumptions!$K$2829*Assumptions!$K$320*Assumptions!$K$2196*Assumptions!$K$3609*Assumptions!$K$6070)+(Assumptions!$K$6694*Assumptions!$K$2829*Assumptions!$K$398*Assumptions!$K$2196*Assumptions!$K$3609*Assumptions!$K$6070)+(Assumptions!$K$6693*Assumptions!$K$2829*Assumptions!$K$476*Assumptions!$K$2274*Assumptions!$K$3612*Assumptions!$K$6073)+(Assumptions!$K$6692*Assumptions!$K$2829*Assumptions!$K$554*Assumptions!$K$2274*Assumptions!$K$3612*Assumptions!$K$6073)+(Assumptions!$K$6691*Assumptions!$K$2829*Assumptions!$K$632*Assumptions!$K$2274*Assumptions!$K$3612*Assumptions!$K$6073)+(Assumptions!$K$6690*Assumptions!$K$2829*Assumptions!$K$710*Assumptions!$K$2352*Assumptions!$K$3615*Assumptions!$K$6076)+(Assumptions!$K$6689*Assumptions!$K$2829*Assumptions!$K$788*Assumptions!$K$2352*Assumptions!$K$3615*Assumptions!$K$6076)+(Assumptions!$K$6688*Assumptions!$K$2829*Assumptions!$K$866*Assumptions!$K$2352*Assumptions!$K$3615*Assumptions!$K$6076)+(Assumptions!$K$6687*Assumptions!$K$2829*Assumptions!$K$944*Assumptions!$K$2430*Assumptions!$K$3618*Assumptions!$K$6079)+(Assumptions!$K$6686*Assumptions!$K$2829*Assumptions!$K$1022*Assumptions!$K$2430*Assumptions!$K$3618*Assumptions!$K$6079)+(Assumptions!$K$6685*Assumptions!$K$2829*Assumptions!$K$1100*Assumptions!$K$2430*Assumptions!$K$3618*Assumptions!$K$6079)+(Assumptions!$K$6684*Assumptions!$K$2829*Assumptions!$K$1178*Assumptions!$K$2508*Assumptions!$K$3621*Assumptions!$K$6082)+(Assumptions!$K$6683*Assumptions!$K$2829*Assumptions!$K$1256*Assumptions!$K$2508*Assumptions!$K$3621*Assumptions!$K$6082)+(Assumptions!$K$6682*Assumptions!$K$2829*Assumptions!$K$1334*Assumptions!$K$2508*Assumptions!$K$3621*Assumptions!$K$6082)+(Assumptions!$K$6681*Assumptions!$K$2829*Assumptions!$K$1412*Assumptions!$K$2586*Assumptions!$K$3624*Assumptions!$K$6085)+(Assumptions!$K$6680*Assumptions!$K$2829*Assumptions!$K$1490*Assumptions!$K$2586*Assumptions!$K$3624*Assumptions!$K$6085)+(Assumptions!$K$6679*Assumptions!$K$2829*Assumptions!$K$1568*Assumptions!$K$2586*Assumptions!$K$3624*Assumptions!$K$6085)+(Assumptions!$K$6678*Assumptions!$K$2829*Assumptions!$K$1646*Assumptions!$K$2664*Assumptions!$K$3627*Assumptions!$K$6088)+(Assumptions!$K$6677*Assumptions!$K$2829*Assumptions!$K$1724*Assumptions!$K$2664*Assumptions!$K$3627*Assumptions!$K$6088)+(Assumptions!$K$6676*Assumptions!$K$2829*Assumptions!$K$1802*Assumptions!$K$2664*Assumptions!$K$3627*Assumptions!$K$6088)</f>
        <v>677276.09235801722</v>
      </c>
      <c r="AD3" s="3">
        <f>(Assumptions!$K$6697*Assumptions!$K$2829*Assumptions!$K$242*Assumptions!$K$2196*Assumptions!$K$3609*Assumptions!$K$6070)+(Assumptions!$K$6696*Assumptions!$K$2829*Assumptions!$K$320*Assumptions!$K$2196*Assumptions!$K$3609*Assumptions!$K$6070)+(Assumptions!$K$6695*Assumptions!$K$2829*Assumptions!$K$398*Assumptions!$K$2196*Assumptions!$K$3609*Assumptions!$K$6070)+(Assumptions!$K$6694*Assumptions!$K$2829*Assumptions!$K$476*Assumptions!$K$2274*Assumptions!$K$3612*Assumptions!$K$6073)+(Assumptions!$K$6693*Assumptions!$K$2829*Assumptions!$K$554*Assumptions!$K$2274*Assumptions!$K$3612*Assumptions!$K$6073)+(Assumptions!$K$6692*Assumptions!$K$2829*Assumptions!$K$632*Assumptions!$K$2274*Assumptions!$K$3612*Assumptions!$K$6073)+(Assumptions!$K$6691*Assumptions!$K$2829*Assumptions!$K$710*Assumptions!$K$2352*Assumptions!$K$3615*Assumptions!$K$6076)+(Assumptions!$K$6690*Assumptions!$K$2829*Assumptions!$K$788*Assumptions!$K$2352*Assumptions!$K$3615*Assumptions!$K$6076)+(Assumptions!$K$6689*Assumptions!$K$2829*Assumptions!$K$866*Assumptions!$K$2352*Assumptions!$K$3615*Assumptions!$K$6076)+(Assumptions!$K$6688*Assumptions!$K$2829*Assumptions!$K$944*Assumptions!$K$2430*Assumptions!$K$3618*Assumptions!$K$6079)+(Assumptions!$K$6687*Assumptions!$K$2829*Assumptions!$K$1022*Assumptions!$K$2430*Assumptions!$K$3618*Assumptions!$K$6079)+(Assumptions!$K$6686*Assumptions!$K$2829*Assumptions!$K$1100*Assumptions!$K$2430*Assumptions!$K$3618*Assumptions!$K$6079)+(Assumptions!$K$6685*Assumptions!$K$2829*Assumptions!$K$1178*Assumptions!$K$2508*Assumptions!$K$3621*Assumptions!$K$6082)+(Assumptions!$K$6684*Assumptions!$K$2829*Assumptions!$K$1256*Assumptions!$K$2508*Assumptions!$K$3621*Assumptions!$K$6082)+(Assumptions!$K$6683*Assumptions!$K$2829*Assumptions!$K$1334*Assumptions!$K$2508*Assumptions!$K$3621*Assumptions!$K$6082)+(Assumptions!$K$6682*Assumptions!$K$2829*Assumptions!$K$1412*Assumptions!$K$2586*Assumptions!$K$3624*Assumptions!$K$6085)+(Assumptions!$K$6681*Assumptions!$K$2829*Assumptions!$K$1490*Assumptions!$K$2586*Assumptions!$K$3624*Assumptions!$K$6085)+(Assumptions!$K$6680*Assumptions!$K$2829*Assumptions!$K$1568*Assumptions!$K$2586*Assumptions!$K$3624*Assumptions!$K$6085)+(Assumptions!$K$6679*Assumptions!$K$2829*Assumptions!$K$1646*Assumptions!$K$2664*Assumptions!$K$3627*Assumptions!$K$6088)+(Assumptions!$K$6678*Assumptions!$K$2829*Assumptions!$K$1724*Assumptions!$K$2664*Assumptions!$K$3627*Assumptions!$K$6088)+(Assumptions!$K$6677*Assumptions!$K$2829*Assumptions!$K$1802*Assumptions!$K$2664*Assumptions!$K$3627*Assumptions!$K$6088)+(Assumptions!$K$6676*Assumptions!$K$2829*Assumptions!$K$1880*Assumptions!$K$2742*Assumptions!$K$3630*Assumptions!$K$6091)</f>
        <v>705866.39102164749</v>
      </c>
      <c r="AE3" s="3">
        <f>(Assumptions!$K$6698*Assumptions!$K$2829*Assumptions!$K$242*Assumptions!$K$2196*Assumptions!$K$3609*Assumptions!$K$6070)+(Assumptions!$K$6697*Assumptions!$K$2829*Assumptions!$K$320*Assumptions!$K$2196*Assumptions!$K$3609*Assumptions!$K$6070)+(Assumptions!$K$6696*Assumptions!$K$2829*Assumptions!$K$398*Assumptions!$K$2196*Assumptions!$K$3609*Assumptions!$K$6070)+(Assumptions!$K$6695*Assumptions!$K$2829*Assumptions!$K$476*Assumptions!$K$2274*Assumptions!$K$3612*Assumptions!$K$6073)+(Assumptions!$K$6694*Assumptions!$K$2829*Assumptions!$K$554*Assumptions!$K$2274*Assumptions!$K$3612*Assumptions!$K$6073)+(Assumptions!$K$6693*Assumptions!$K$2829*Assumptions!$K$632*Assumptions!$K$2274*Assumptions!$K$3612*Assumptions!$K$6073)+(Assumptions!$K$6692*Assumptions!$K$2829*Assumptions!$K$710*Assumptions!$K$2352*Assumptions!$K$3615*Assumptions!$K$6076)+(Assumptions!$K$6691*Assumptions!$K$2829*Assumptions!$K$788*Assumptions!$K$2352*Assumptions!$K$3615*Assumptions!$K$6076)+(Assumptions!$K$6690*Assumptions!$K$2829*Assumptions!$K$866*Assumptions!$K$2352*Assumptions!$K$3615*Assumptions!$K$6076)+(Assumptions!$K$6689*Assumptions!$K$2829*Assumptions!$K$944*Assumptions!$K$2430*Assumptions!$K$3618*Assumptions!$K$6079)+(Assumptions!$K$6688*Assumptions!$K$2829*Assumptions!$K$1022*Assumptions!$K$2430*Assumptions!$K$3618*Assumptions!$K$6079)+(Assumptions!$K$6687*Assumptions!$K$2829*Assumptions!$K$1100*Assumptions!$K$2430*Assumptions!$K$3618*Assumptions!$K$6079)+(Assumptions!$K$6686*Assumptions!$K$2829*Assumptions!$K$1178*Assumptions!$K$2508*Assumptions!$K$3621*Assumptions!$K$6082)+(Assumptions!$K$6685*Assumptions!$K$2829*Assumptions!$K$1256*Assumptions!$K$2508*Assumptions!$K$3621*Assumptions!$K$6082)+(Assumptions!$K$6684*Assumptions!$K$2829*Assumptions!$K$1334*Assumptions!$K$2508*Assumptions!$K$3621*Assumptions!$K$6082)+(Assumptions!$K$6683*Assumptions!$K$2829*Assumptions!$K$1412*Assumptions!$K$2586*Assumptions!$K$3624*Assumptions!$K$6085)+(Assumptions!$K$6682*Assumptions!$K$2829*Assumptions!$K$1490*Assumptions!$K$2586*Assumptions!$K$3624*Assumptions!$K$6085)+(Assumptions!$K$6681*Assumptions!$K$2829*Assumptions!$K$1568*Assumptions!$K$2586*Assumptions!$K$3624*Assumptions!$K$6085)+(Assumptions!$K$6680*Assumptions!$K$2829*Assumptions!$K$1646*Assumptions!$K$2664*Assumptions!$K$3627*Assumptions!$K$6088)+(Assumptions!$K$6679*Assumptions!$K$2829*Assumptions!$K$1724*Assumptions!$K$2664*Assumptions!$K$3627*Assumptions!$K$6088)+(Assumptions!$K$6678*Assumptions!$K$2829*Assumptions!$K$1802*Assumptions!$K$2664*Assumptions!$K$3627*Assumptions!$K$6088)+(Assumptions!$K$6677*Assumptions!$K$2829*Assumptions!$K$1880*Assumptions!$K$2742*Assumptions!$K$3630*Assumptions!$K$6091)+(Assumptions!$K$6676*Assumptions!$K$2829*Assumptions!$K$1958*Assumptions!$K$2742*Assumptions!$K$3630*Assumptions!$K$6091)</f>
        <v>739249.51788155746</v>
      </c>
      <c r="AF3" s="3">
        <f>(Assumptions!$K$6699*Assumptions!$K$2829*Assumptions!$K$242*Assumptions!$K$2196*Assumptions!$K$3609*Assumptions!$K$6070)+(Assumptions!$K$6698*Assumptions!$K$2829*Assumptions!$K$320*Assumptions!$K$2196*Assumptions!$K$3609*Assumptions!$K$6070)+(Assumptions!$K$6697*Assumptions!$K$2829*Assumptions!$K$398*Assumptions!$K$2196*Assumptions!$K$3609*Assumptions!$K$6070)+(Assumptions!$K$6696*Assumptions!$K$2829*Assumptions!$K$476*Assumptions!$K$2274*Assumptions!$K$3612*Assumptions!$K$6073)+(Assumptions!$K$6695*Assumptions!$K$2829*Assumptions!$K$554*Assumptions!$K$2274*Assumptions!$K$3612*Assumptions!$K$6073)+(Assumptions!$K$6694*Assumptions!$K$2829*Assumptions!$K$632*Assumptions!$K$2274*Assumptions!$K$3612*Assumptions!$K$6073)+(Assumptions!$K$6693*Assumptions!$K$2829*Assumptions!$K$710*Assumptions!$K$2352*Assumptions!$K$3615*Assumptions!$K$6076)+(Assumptions!$K$6692*Assumptions!$K$2829*Assumptions!$K$788*Assumptions!$K$2352*Assumptions!$K$3615*Assumptions!$K$6076)+(Assumptions!$K$6691*Assumptions!$K$2829*Assumptions!$K$866*Assumptions!$K$2352*Assumptions!$K$3615*Assumptions!$K$6076)+(Assumptions!$K$6690*Assumptions!$K$2829*Assumptions!$K$944*Assumptions!$K$2430*Assumptions!$K$3618*Assumptions!$K$6079)+(Assumptions!$K$6689*Assumptions!$K$2829*Assumptions!$K$1022*Assumptions!$K$2430*Assumptions!$K$3618*Assumptions!$K$6079)+(Assumptions!$K$6688*Assumptions!$K$2829*Assumptions!$K$1100*Assumptions!$K$2430*Assumptions!$K$3618*Assumptions!$K$6079)+(Assumptions!$K$6687*Assumptions!$K$2829*Assumptions!$K$1178*Assumptions!$K$2508*Assumptions!$K$3621*Assumptions!$K$6082)+(Assumptions!$K$6686*Assumptions!$K$2829*Assumptions!$K$1256*Assumptions!$K$2508*Assumptions!$K$3621*Assumptions!$K$6082)+(Assumptions!$K$6685*Assumptions!$K$2829*Assumptions!$K$1334*Assumptions!$K$2508*Assumptions!$K$3621*Assumptions!$K$6082)+(Assumptions!$K$6684*Assumptions!$K$2829*Assumptions!$K$1412*Assumptions!$K$2586*Assumptions!$K$3624*Assumptions!$K$6085)+(Assumptions!$K$6683*Assumptions!$K$2829*Assumptions!$K$1490*Assumptions!$K$2586*Assumptions!$K$3624*Assumptions!$K$6085)+(Assumptions!$K$6682*Assumptions!$K$2829*Assumptions!$K$1568*Assumptions!$K$2586*Assumptions!$K$3624*Assumptions!$K$6085)+(Assumptions!$K$6681*Assumptions!$K$2829*Assumptions!$K$1646*Assumptions!$K$2664*Assumptions!$K$3627*Assumptions!$K$6088)+(Assumptions!$K$6680*Assumptions!$K$2829*Assumptions!$K$1724*Assumptions!$K$2664*Assumptions!$K$3627*Assumptions!$K$6088)+(Assumptions!$K$6679*Assumptions!$K$2829*Assumptions!$K$1802*Assumptions!$K$2664*Assumptions!$K$3627*Assumptions!$K$6088)+(Assumptions!$K$6678*Assumptions!$K$2829*Assumptions!$K$1880*Assumptions!$K$2742*Assumptions!$K$3630*Assumptions!$K$6091)+(Assumptions!$K$6677*Assumptions!$K$2829*Assumptions!$K$1958*Assumptions!$K$2742*Assumptions!$K$3630*Assumptions!$K$6091)+(Assumptions!$K$6676*Assumptions!$K$2829*Assumptions!$K$2036*Assumptions!$K$2742*Assumptions!$K$3630*Assumptions!$K$6091)</f>
        <v>766592.45676402503</v>
      </c>
      <c r="AG3" s="3">
        <f>(Assumptions!$K$6700*Assumptions!$K$2829*Assumptions!$K$242*Assumptions!$K$2196*Assumptions!$K$3609*Assumptions!$K$6070)+(Assumptions!$K$6699*Assumptions!$K$2829*Assumptions!$K$320*Assumptions!$K$2196*Assumptions!$K$3609*Assumptions!$K$6070)+(Assumptions!$K$6698*Assumptions!$K$2829*Assumptions!$K$398*Assumptions!$K$2196*Assumptions!$K$3609*Assumptions!$K$6070)+(Assumptions!$K$6697*Assumptions!$K$2829*Assumptions!$K$476*Assumptions!$K$2274*Assumptions!$K$3612*Assumptions!$K$6073)+(Assumptions!$K$6696*Assumptions!$K$2829*Assumptions!$K$554*Assumptions!$K$2274*Assumptions!$K$3612*Assumptions!$K$6073)+(Assumptions!$K$6695*Assumptions!$K$2829*Assumptions!$K$632*Assumptions!$K$2274*Assumptions!$K$3612*Assumptions!$K$6073)+(Assumptions!$K$6694*Assumptions!$K$2829*Assumptions!$K$710*Assumptions!$K$2352*Assumptions!$K$3615*Assumptions!$K$6076)+(Assumptions!$K$6693*Assumptions!$K$2829*Assumptions!$K$788*Assumptions!$K$2352*Assumptions!$K$3615*Assumptions!$K$6076)+(Assumptions!$K$6692*Assumptions!$K$2829*Assumptions!$K$866*Assumptions!$K$2352*Assumptions!$K$3615*Assumptions!$K$6076)+(Assumptions!$K$6691*Assumptions!$K$2829*Assumptions!$K$944*Assumptions!$K$2430*Assumptions!$K$3618*Assumptions!$K$6079)+(Assumptions!$K$6690*Assumptions!$K$2829*Assumptions!$K$1022*Assumptions!$K$2430*Assumptions!$K$3618*Assumptions!$K$6079)+(Assumptions!$K$6689*Assumptions!$K$2829*Assumptions!$K$1100*Assumptions!$K$2430*Assumptions!$K$3618*Assumptions!$K$6079)+(Assumptions!$K$6688*Assumptions!$K$2829*Assumptions!$K$1178*Assumptions!$K$2508*Assumptions!$K$3621*Assumptions!$K$6082)+(Assumptions!$K$6687*Assumptions!$K$2829*Assumptions!$K$1256*Assumptions!$K$2508*Assumptions!$K$3621*Assumptions!$K$6082)+(Assumptions!$K$6686*Assumptions!$K$2829*Assumptions!$K$1334*Assumptions!$K$2508*Assumptions!$K$3621*Assumptions!$K$6082)+(Assumptions!$K$6685*Assumptions!$K$2829*Assumptions!$K$1412*Assumptions!$K$2586*Assumptions!$K$3624*Assumptions!$K$6085)+(Assumptions!$K$6684*Assumptions!$K$2829*Assumptions!$K$1490*Assumptions!$K$2586*Assumptions!$K$3624*Assumptions!$K$6085)+(Assumptions!$K$6683*Assumptions!$K$2829*Assumptions!$K$1568*Assumptions!$K$2586*Assumptions!$K$3624*Assumptions!$K$6085)+(Assumptions!$K$6682*Assumptions!$K$2829*Assumptions!$K$1646*Assumptions!$K$2664*Assumptions!$K$3627*Assumptions!$K$6088)+(Assumptions!$K$6681*Assumptions!$K$2829*Assumptions!$K$1724*Assumptions!$K$2664*Assumptions!$K$3627*Assumptions!$K$6088)+(Assumptions!$K$6680*Assumptions!$K$2829*Assumptions!$K$1802*Assumptions!$K$2664*Assumptions!$K$3627*Assumptions!$K$6088)+(Assumptions!$K$6679*Assumptions!$K$2829*Assumptions!$K$1880*Assumptions!$K$2742*Assumptions!$K$3630*Assumptions!$K$6091)+(Assumptions!$K$6678*Assumptions!$K$2829*Assumptions!$K$1958*Assumptions!$K$2742*Assumptions!$K$3630*Assumptions!$K$6091)+(Assumptions!$K$6677*Assumptions!$K$2829*Assumptions!$K$2036*Assumptions!$K$2742*Assumptions!$K$3630*Assumptions!$K$6091)</f>
        <v>769095.34722862754</v>
      </c>
      <c r="AH3" s="3">
        <f>(Assumptions!$K$6700*Assumptions!$K$2829*Assumptions!$K$320*Assumptions!$K$2196*Assumptions!$K$3609*Assumptions!$K$6070)+(Assumptions!$K$6699*Assumptions!$K$2829*Assumptions!$K$398*Assumptions!$K$2196*Assumptions!$K$3609*Assumptions!$K$6070)+(Assumptions!$K$6698*Assumptions!$K$2829*Assumptions!$K$476*Assumptions!$K$2274*Assumptions!$K$3612*Assumptions!$K$6073)+(Assumptions!$K$6697*Assumptions!$K$2829*Assumptions!$K$554*Assumptions!$K$2274*Assumptions!$K$3612*Assumptions!$K$6073)+(Assumptions!$K$6696*Assumptions!$K$2829*Assumptions!$K$632*Assumptions!$K$2274*Assumptions!$K$3612*Assumptions!$K$6073)+(Assumptions!$K$6695*Assumptions!$K$2829*Assumptions!$K$710*Assumptions!$K$2352*Assumptions!$K$3615*Assumptions!$K$6076)+(Assumptions!$K$6694*Assumptions!$K$2829*Assumptions!$K$788*Assumptions!$K$2352*Assumptions!$K$3615*Assumptions!$K$6076)+(Assumptions!$K$6693*Assumptions!$K$2829*Assumptions!$K$866*Assumptions!$K$2352*Assumptions!$K$3615*Assumptions!$K$6076)+(Assumptions!$K$6692*Assumptions!$K$2829*Assumptions!$K$944*Assumptions!$K$2430*Assumptions!$K$3618*Assumptions!$K$6079)+(Assumptions!$K$6691*Assumptions!$K$2829*Assumptions!$K$1022*Assumptions!$K$2430*Assumptions!$K$3618*Assumptions!$K$6079)+(Assumptions!$K$6690*Assumptions!$K$2829*Assumptions!$K$1100*Assumptions!$K$2430*Assumptions!$K$3618*Assumptions!$K$6079)+(Assumptions!$K$6689*Assumptions!$K$2829*Assumptions!$K$1178*Assumptions!$K$2508*Assumptions!$K$3621*Assumptions!$K$6082)+(Assumptions!$K$6688*Assumptions!$K$2829*Assumptions!$K$1256*Assumptions!$K$2508*Assumptions!$K$3621*Assumptions!$K$6082)+(Assumptions!$K$6687*Assumptions!$K$2829*Assumptions!$K$1334*Assumptions!$K$2508*Assumptions!$K$3621*Assumptions!$K$6082)+(Assumptions!$K$6686*Assumptions!$K$2829*Assumptions!$K$1412*Assumptions!$K$2586*Assumptions!$K$3624*Assumptions!$K$6085)+(Assumptions!$K$6685*Assumptions!$K$2829*Assumptions!$K$1490*Assumptions!$K$2586*Assumptions!$K$3624*Assumptions!$K$6085)+(Assumptions!$K$6684*Assumptions!$K$2829*Assumptions!$K$1568*Assumptions!$K$2586*Assumptions!$K$3624*Assumptions!$K$6085)+(Assumptions!$K$6683*Assumptions!$K$2829*Assumptions!$K$1646*Assumptions!$K$2664*Assumptions!$K$3627*Assumptions!$K$6088)+(Assumptions!$K$6682*Assumptions!$K$2829*Assumptions!$K$1724*Assumptions!$K$2664*Assumptions!$K$3627*Assumptions!$K$6088)+(Assumptions!$K$6681*Assumptions!$K$2829*Assumptions!$K$1802*Assumptions!$K$2664*Assumptions!$K$3627*Assumptions!$K$6088)+(Assumptions!$K$6680*Assumptions!$K$2829*Assumptions!$K$1880*Assumptions!$K$2742*Assumptions!$K$3630*Assumptions!$K$6091)+(Assumptions!$K$6679*Assumptions!$K$2829*Assumptions!$K$1958*Assumptions!$K$2742*Assumptions!$K$3630*Assumptions!$K$6091)+(Assumptions!$K$6678*Assumptions!$K$2829*Assumptions!$K$2036*Assumptions!$K$2742*Assumptions!$K$3630*Assumptions!$K$6091)</f>
        <v>764414.33763493621</v>
      </c>
      <c r="AI3" s="3">
        <f>(Assumptions!$K$6700*Assumptions!$K$2829*Assumptions!$K$398*Assumptions!$K$2196*Assumptions!$K$3609*Assumptions!$K$6070)+(Assumptions!$K$6699*Assumptions!$K$2829*Assumptions!$K$476*Assumptions!$K$2274*Assumptions!$K$3612*Assumptions!$K$6073)+(Assumptions!$K$6698*Assumptions!$K$2829*Assumptions!$K$554*Assumptions!$K$2274*Assumptions!$K$3612*Assumptions!$K$6073)+(Assumptions!$K$6697*Assumptions!$K$2829*Assumptions!$K$632*Assumptions!$K$2274*Assumptions!$K$3612*Assumptions!$K$6073)+(Assumptions!$K$6696*Assumptions!$K$2829*Assumptions!$K$710*Assumptions!$K$2352*Assumptions!$K$3615*Assumptions!$K$6076)+(Assumptions!$K$6695*Assumptions!$K$2829*Assumptions!$K$788*Assumptions!$K$2352*Assumptions!$K$3615*Assumptions!$K$6076)+(Assumptions!$K$6694*Assumptions!$K$2829*Assumptions!$K$866*Assumptions!$K$2352*Assumptions!$K$3615*Assumptions!$K$6076)+(Assumptions!$K$6693*Assumptions!$K$2829*Assumptions!$K$944*Assumptions!$K$2430*Assumptions!$K$3618*Assumptions!$K$6079)+(Assumptions!$K$6692*Assumptions!$K$2829*Assumptions!$K$1022*Assumptions!$K$2430*Assumptions!$K$3618*Assumptions!$K$6079)+(Assumptions!$K$6691*Assumptions!$K$2829*Assumptions!$K$1100*Assumptions!$K$2430*Assumptions!$K$3618*Assumptions!$K$6079)+(Assumptions!$K$6690*Assumptions!$K$2829*Assumptions!$K$1178*Assumptions!$K$2508*Assumptions!$K$3621*Assumptions!$K$6082)+(Assumptions!$K$6689*Assumptions!$K$2829*Assumptions!$K$1256*Assumptions!$K$2508*Assumptions!$K$3621*Assumptions!$K$6082)+(Assumptions!$K$6688*Assumptions!$K$2829*Assumptions!$K$1334*Assumptions!$K$2508*Assumptions!$K$3621*Assumptions!$K$6082)+(Assumptions!$K$6687*Assumptions!$K$2829*Assumptions!$K$1412*Assumptions!$K$2586*Assumptions!$K$3624*Assumptions!$K$6085)+(Assumptions!$K$6686*Assumptions!$K$2829*Assumptions!$K$1490*Assumptions!$K$2586*Assumptions!$K$3624*Assumptions!$K$6085)+(Assumptions!$K$6685*Assumptions!$K$2829*Assumptions!$K$1568*Assumptions!$K$2586*Assumptions!$K$3624*Assumptions!$K$6085)+(Assumptions!$K$6684*Assumptions!$K$2829*Assumptions!$K$1646*Assumptions!$K$2664*Assumptions!$K$3627*Assumptions!$K$6088)+(Assumptions!$K$6683*Assumptions!$K$2829*Assumptions!$K$1724*Assumptions!$K$2664*Assumptions!$K$3627*Assumptions!$K$6088)+(Assumptions!$K$6682*Assumptions!$K$2829*Assumptions!$K$1802*Assumptions!$K$2664*Assumptions!$K$3627*Assumptions!$K$6088)+(Assumptions!$K$6681*Assumptions!$K$2829*Assumptions!$K$1880*Assumptions!$K$2742*Assumptions!$K$3630*Assumptions!$K$6091)+(Assumptions!$K$6680*Assumptions!$K$2829*Assumptions!$K$1958*Assumptions!$K$2742*Assumptions!$K$3630*Assumptions!$K$6091)+(Assumptions!$K$6679*Assumptions!$K$2829*Assumptions!$K$2036*Assumptions!$K$2742*Assumptions!$K$3630*Assumptions!$K$6091)</f>
        <v>715736.12605455227</v>
      </c>
      <c r="AJ3" s="3">
        <f>(Assumptions!$K$6700*Assumptions!$K$2829*Assumptions!$K$476*Assumptions!$K$2274*Assumptions!$K$3612*Assumptions!$K$6073)+(Assumptions!$K$6699*Assumptions!$K$2829*Assumptions!$K$554*Assumptions!$K$2274*Assumptions!$K$3612*Assumptions!$K$6073)+(Assumptions!$K$6698*Assumptions!$K$2829*Assumptions!$K$632*Assumptions!$K$2274*Assumptions!$K$3612*Assumptions!$K$6073)+(Assumptions!$K$6697*Assumptions!$K$2829*Assumptions!$K$710*Assumptions!$K$2352*Assumptions!$K$3615*Assumptions!$K$6076)+(Assumptions!$K$6696*Assumptions!$K$2829*Assumptions!$K$788*Assumptions!$K$2352*Assumptions!$K$3615*Assumptions!$K$6076)+(Assumptions!$K$6695*Assumptions!$K$2829*Assumptions!$K$866*Assumptions!$K$2352*Assumptions!$K$3615*Assumptions!$K$6076)+(Assumptions!$K$6694*Assumptions!$K$2829*Assumptions!$K$944*Assumptions!$K$2430*Assumptions!$K$3618*Assumptions!$K$6079)+(Assumptions!$K$6693*Assumptions!$K$2829*Assumptions!$K$1022*Assumptions!$K$2430*Assumptions!$K$3618*Assumptions!$K$6079)+(Assumptions!$K$6692*Assumptions!$K$2829*Assumptions!$K$1100*Assumptions!$K$2430*Assumptions!$K$3618*Assumptions!$K$6079)+(Assumptions!$K$6691*Assumptions!$K$2829*Assumptions!$K$1178*Assumptions!$K$2508*Assumptions!$K$3621*Assumptions!$K$6082)+(Assumptions!$K$6690*Assumptions!$K$2829*Assumptions!$K$1256*Assumptions!$K$2508*Assumptions!$K$3621*Assumptions!$K$6082)+(Assumptions!$K$6689*Assumptions!$K$2829*Assumptions!$K$1334*Assumptions!$K$2508*Assumptions!$K$3621*Assumptions!$K$6082)+(Assumptions!$K$6688*Assumptions!$K$2829*Assumptions!$K$1412*Assumptions!$K$2586*Assumptions!$K$3624*Assumptions!$K$6085)+(Assumptions!$K$6687*Assumptions!$K$2829*Assumptions!$K$1490*Assumptions!$K$2586*Assumptions!$K$3624*Assumptions!$K$6085)+(Assumptions!$K$6686*Assumptions!$K$2829*Assumptions!$K$1568*Assumptions!$K$2586*Assumptions!$K$3624*Assumptions!$K$6085)+(Assumptions!$K$6685*Assumptions!$K$2829*Assumptions!$K$1646*Assumptions!$K$2664*Assumptions!$K$3627*Assumptions!$K$6088)+(Assumptions!$K$6684*Assumptions!$K$2829*Assumptions!$K$1724*Assumptions!$K$2664*Assumptions!$K$3627*Assumptions!$K$6088)+(Assumptions!$K$6683*Assumptions!$K$2829*Assumptions!$K$1802*Assumptions!$K$2664*Assumptions!$K$3627*Assumptions!$K$6088)+(Assumptions!$K$6682*Assumptions!$K$2829*Assumptions!$K$1880*Assumptions!$K$2742*Assumptions!$K$3630*Assumptions!$K$6091)+(Assumptions!$K$6681*Assumptions!$K$2829*Assumptions!$K$1958*Assumptions!$K$2742*Assumptions!$K$3630*Assumptions!$K$6091)+(Assumptions!$K$6680*Assumptions!$K$2829*Assumptions!$K$2036*Assumptions!$K$2742*Assumptions!$K$3630*Assumptions!$K$6091)</f>
        <v>689724.12080611975</v>
      </c>
      <c r="AK3" s="3">
        <f>(Assumptions!$K$6700*Assumptions!$K$2829*Assumptions!$K$554*Assumptions!$K$2274*Assumptions!$K$3612*Assumptions!$K$6073)+(Assumptions!$K$6699*Assumptions!$K$2829*Assumptions!$K$632*Assumptions!$K$2274*Assumptions!$K$3612*Assumptions!$K$6073)+(Assumptions!$K$6698*Assumptions!$K$2829*Assumptions!$K$710*Assumptions!$K$2352*Assumptions!$K$3615*Assumptions!$K$6076)+(Assumptions!$K$6697*Assumptions!$K$2829*Assumptions!$K$788*Assumptions!$K$2352*Assumptions!$K$3615*Assumptions!$K$6076)+(Assumptions!$K$6696*Assumptions!$K$2829*Assumptions!$K$866*Assumptions!$K$2352*Assumptions!$K$3615*Assumptions!$K$6076)+(Assumptions!$K$6695*Assumptions!$K$2829*Assumptions!$K$944*Assumptions!$K$2430*Assumptions!$K$3618*Assumptions!$K$6079)+(Assumptions!$K$6694*Assumptions!$K$2829*Assumptions!$K$1022*Assumptions!$K$2430*Assumptions!$K$3618*Assumptions!$K$6079)+(Assumptions!$K$6693*Assumptions!$K$2829*Assumptions!$K$1100*Assumptions!$K$2430*Assumptions!$K$3618*Assumptions!$K$6079)+(Assumptions!$K$6692*Assumptions!$K$2829*Assumptions!$K$1178*Assumptions!$K$2508*Assumptions!$K$3621*Assumptions!$K$6082)+(Assumptions!$K$6691*Assumptions!$K$2829*Assumptions!$K$1256*Assumptions!$K$2508*Assumptions!$K$3621*Assumptions!$K$6082)+(Assumptions!$K$6690*Assumptions!$K$2829*Assumptions!$K$1334*Assumptions!$K$2508*Assumptions!$K$3621*Assumptions!$K$6082)+(Assumptions!$K$6689*Assumptions!$K$2829*Assumptions!$K$1412*Assumptions!$K$2586*Assumptions!$K$3624*Assumptions!$K$6085)+(Assumptions!$K$6688*Assumptions!$K$2829*Assumptions!$K$1490*Assumptions!$K$2586*Assumptions!$K$3624*Assumptions!$K$6085)+(Assumptions!$K$6687*Assumptions!$K$2829*Assumptions!$K$1568*Assumptions!$K$2586*Assumptions!$K$3624*Assumptions!$K$6085)+(Assumptions!$K$6686*Assumptions!$K$2829*Assumptions!$K$1646*Assumptions!$K$2664*Assumptions!$K$3627*Assumptions!$K$6088)+(Assumptions!$K$6685*Assumptions!$K$2829*Assumptions!$K$1724*Assumptions!$K$2664*Assumptions!$K$3627*Assumptions!$K$6088)+(Assumptions!$K$6684*Assumptions!$K$2829*Assumptions!$K$1802*Assumptions!$K$2664*Assumptions!$K$3627*Assumptions!$K$6088)+(Assumptions!$K$6683*Assumptions!$K$2829*Assumptions!$K$1880*Assumptions!$K$2742*Assumptions!$K$3630*Assumptions!$K$6091)+(Assumptions!$K$6682*Assumptions!$K$2829*Assumptions!$K$1958*Assumptions!$K$2742*Assumptions!$K$3630*Assumptions!$K$6091)+(Assumptions!$K$6681*Assumptions!$K$2829*Assumptions!$K$2036*Assumptions!$K$2742*Assumptions!$K$3630*Assumptions!$K$6091)</f>
        <v>655792.19218443439</v>
      </c>
      <c r="AL3" s="3">
        <f>(Assumptions!$K$6700*Assumptions!$K$2829*Assumptions!$K$632*Assumptions!$K$2274*Assumptions!$K$3612*Assumptions!$K$6073)+(Assumptions!$K$6699*Assumptions!$K$2829*Assumptions!$K$710*Assumptions!$K$2352*Assumptions!$K$3615*Assumptions!$K$6076)+(Assumptions!$K$6698*Assumptions!$K$2829*Assumptions!$K$788*Assumptions!$K$2352*Assumptions!$K$3615*Assumptions!$K$6076)+(Assumptions!$K$6697*Assumptions!$K$2829*Assumptions!$K$866*Assumptions!$K$2352*Assumptions!$K$3615*Assumptions!$K$6076)+(Assumptions!$K$6696*Assumptions!$K$2829*Assumptions!$K$944*Assumptions!$K$2430*Assumptions!$K$3618*Assumptions!$K$6079)+(Assumptions!$K$6695*Assumptions!$K$2829*Assumptions!$K$1022*Assumptions!$K$2430*Assumptions!$K$3618*Assumptions!$K$6079)+(Assumptions!$K$6694*Assumptions!$K$2829*Assumptions!$K$1100*Assumptions!$K$2430*Assumptions!$K$3618*Assumptions!$K$6079)+(Assumptions!$K$6693*Assumptions!$K$2829*Assumptions!$K$1178*Assumptions!$K$2508*Assumptions!$K$3621*Assumptions!$K$6082)+(Assumptions!$K$6692*Assumptions!$K$2829*Assumptions!$K$1256*Assumptions!$K$2508*Assumptions!$K$3621*Assumptions!$K$6082)+(Assumptions!$K$6691*Assumptions!$K$2829*Assumptions!$K$1334*Assumptions!$K$2508*Assumptions!$K$3621*Assumptions!$K$6082)+(Assumptions!$K$6690*Assumptions!$K$2829*Assumptions!$K$1412*Assumptions!$K$2586*Assumptions!$K$3624*Assumptions!$K$6085)+(Assumptions!$K$6689*Assumptions!$K$2829*Assumptions!$K$1490*Assumptions!$K$2586*Assumptions!$K$3624*Assumptions!$K$6085)+(Assumptions!$K$6688*Assumptions!$K$2829*Assumptions!$K$1568*Assumptions!$K$2586*Assumptions!$K$3624*Assumptions!$K$6085)+(Assumptions!$K$6687*Assumptions!$K$2829*Assumptions!$K$1646*Assumptions!$K$2664*Assumptions!$K$3627*Assumptions!$K$6088)+(Assumptions!$K$6686*Assumptions!$K$2829*Assumptions!$K$1724*Assumptions!$K$2664*Assumptions!$K$3627*Assumptions!$K$6088)+(Assumptions!$K$6685*Assumptions!$K$2829*Assumptions!$K$1802*Assumptions!$K$2664*Assumptions!$K$3627*Assumptions!$K$6088)+(Assumptions!$K$6684*Assumptions!$K$2829*Assumptions!$K$1880*Assumptions!$K$2742*Assumptions!$K$3630*Assumptions!$K$6091)+(Assumptions!$K$6683*Assumptions!$K$2829*Assumptions!$K$1958*Assumptions!$K$2742*Assumptions!$K$3630*Assumptions!$K$6091)+(Assumptions!$K$6682*Assumptions!$K$2829*Assumptions!$K$2036*Assumptions!$K$2742*Assumptions!$K$3630*Assumptions!$K$6091)</f>
        <v>607062.50192170183</v>
      </c>
      <c r="AM3" s="3">
        <f>(Assumptions!$K$6700*Assumptions!$K$2829*Assumptions!$K$710*Assumptions!$K$2352*Assumptions!$K$3615*Assumptions!$K$6076)+(Assumptions!$K$6699*Assumptions!$K$2829*Assumptions!$K$788*Assumptions!$K$2352*Assumptions!$K$3615*Assumptions!$K$6076)+(Assumptions!$K$6698*Assumptions!$K$2829*Assumptions!$K$866*Assumptions!$K$2352*Assumptions!$K$3615*Assumptions!$K$6076)+(Assumptions!$K$6697*Assumptions!$K$2829*Assumptions!$K$944*Assumptions!$K$2430*Assumptions!$K$3618*Assumptions!$K$6079)+(Assumptions!$K$6696*Assumptions!$K$2829*Assumptions!$K$1022*Assumptions!$K$2430*Assumptions!$K$3618*Assumptions!$K$6079)+(Assumptions!$K$6695*Assumptions!$K$2829*Assumptions!$K$1100*Assumptions!$K$2430*Assumptions!$K$3618*Assumptions!$K$6079)+(Assumptions!$K$6694*Assumptions!$K$2829*Assumptions!$K$1178*Assumptions!$K$2508*Assumptions!$K$3621*Assumptions!$K$6082)+(Assumptions!$K$6693*Assumptions!$K$2829*Assumptions!$K$1256*Assumptions!$K$2508*Assumptions!$K$3621*Assumptions!$K$6082)+(Assumptions!$K$6692*Assumptions!$K$2829*Assumptions!$K$1334*Assumptions!$K$2508*Assumptions!$K$3621*Assumptions!$K$6082)+(Assumptions!$K$6691*Assumptions!$K$2829*Assumptions!$K$1412*Assumptions!$K$2586*Assumptions!$K$3624*Assumptions!$K$6085)+(Assumptions!$K$6690*Assumptions!$K$2829*Assumptions!$K$1490*Assumptions!$K$2586*Assumptions!$K$3624*Assumptions!$K$6085)+(Assumptions!$K$6689*Assumptions!$K$2829*Assumptions!$K$1568*Assumptions!$K$2586*Assumptions!$K$3624*Assumptions!$K$6085)+(Assumptions!$K$6688*Assumptions!$K$2829*Assumptions!$K$1646*Assumptions!$K$2664*Assumptions!$K$3627*Assumptions!$K$6088)+(Assumptions!$K$6687*Assumptions!$K$2829*Assumptions!$K$1724*Assumptions!$K$2664*Assumptions!$K$3627*Assumptions!$K$6088)+(Assumptions!$K$6686*Assumptions!$K$2829*Assumptions!$K$1802*Assumptions!$K$2664*Assumptions!$K$3627*Assumptions!$K$6088)+(Assumptions!$K$6685*Assumptions!$K$2829*Assumptions!$K$1880*Assumptions!$K$2742*Assumptions!$K$3630*Assumptions!$K$6091)+(Assumptions!$K$6684*Assumptions!$K$2829*Assumptions!$K$1958*Assumptions!$K$2742*Assumptions!$K$3630*Assumptions!$K$6091)+(Assumptions!$K$6683*Assumptions!$K$2829*Assumptions!$K$2036*Assumptions!$K$2742*Assumptions!$K$3630*Assumptions!$K$6091)</f>
        <v>555324.2402360508</v>
      </c>
      <c r="AN3" s="3">
        <f>(Assumptions!$K$6700*Assumptions!$K$2829*Assumptions!$K$788*Assumptions!$K$2352*Assumptions!$K$3615*Assumptions!$K$6076)+(Assumptions!$K$6699*Assumptions!$K$2829*Assumptions!$K$866*Assumptions!$K$2352*Assumptions!$K$3615*Assumptions!$K$6076)+(Assumptions!$K$6698*Assumptions!$K$2829*Assumptions!$K$944*Assumptions!$K$2430*Assumptions!$K$3618*Assumptions!$K$6079)+(Assumptions!$K$6697*Assumptions!$K$2829*Assumptions!$K$1022*Assumptions!$K$2430*Assumptions!$K$3618*Assumptions!$K$6079)+(Assumptions!$K$6696*Assumptions!$K$2829*Assumptions!$K$1100*Assumptions!$K$2430*Assumptions!$K$3618*Assumptions!$K$6079)+(Assumptions!$K$6695*Assumptions!$K$2829*Assumptions!$K$1178*Assumptions!$K$2508*Assumptions!$K$3621*Assumptions!$K$6082)+(Assumptions!$K$6694*Assumptions!$K$2829*Assumptions!$K$1256*Assumptions!$K$2508*Assumptions!$K$3621*Assumptions!$K$6082)+(Assumptions!$K$6693*Assumptions!$K$2829*Assumptions!$K$1334*Assumptions!$K$2508*Assumptions!$K$3621*Assumptions!$K$6082)+(Assumptions!$K$6692*Assumptions!$K$2829*Assumptions!$K$1412*Assumptions!$K$2586*Assumptions!$K$3624*Assumptions!$K$6085)+(Assumptions!$K$6691*Assumptions!$K$2829*Assumptions!$K$1490*Assumptions!$K$2586*Assumptions!$K$3624*Assumptions!$K$6085)+(Assumptions!$K$6690*Assumptions!$K$2829*Assumptions!$K$1568*Assumptions!$K$2586*Assumptions!$K$3624*Assumptions!$K$6085)+(Assumptions!$K$6689*Assumptions!$K$2829*Assumptions!$K$1646*Assumptions!$K$2664*Assumptions!$K$3627*Assumptions!$K$6088)+(Assumptions!$K$6688*Assumptions!$K$2829*Assumptions!$K$1724*Assumptions!$K$2664*Assumptions!$K$3627*Assumptions!$K$6088)+(Assumptions!$K$6687*Assumptions!$K$2829*Assumptions!$K$1802*Assumptions!$K$2664*Assumptions!$K$3627*Assumptions!$K$6088)+(Assumptions!$K$6686*Assumptions!$K$2829*Assumptions!$K$1880*Assumptions!$K$2742*Assumptions!$K$3630*Assumptions!$K$6091)+(Assumptions!$K$6685*Assumptions!$K$2829*Assumptions!$K$1958*Assumptions!$K$2742*Assumptions!$K$3630*Assumptions!$K$6091)+(Assumptions!$K$6684*Assumptions!$K$2829*Assumptions!$K$2036*Assumptions!$K$2742*Assumptions!$K$3630*Assumptions!$K$6091)</f>
        <v>498239.3711485003</v>
      </c>
      <c r="AO3" s="3">
        <f>(Assumptions!$K$6700*Assumptions!$K$2829*Assumptions!$K$866*Assumptions!$K$2352*Assumptions!$K$3615*Assumptions!$K$6076)+(Assumptions!$K$6699*Assumptions!$K$2829*Assumptions!$K$944*Assumptions!$K$2430*Assumptions!$K$3618*Assumptions!$K$6079)+(Assumptions!$K$6698*Assumptions!$K$2829*Assumptions!$K$1022*Assumptions!$K$2430*Assumptions!$K$3618*Assumptions!$K$6079)+(Assumptions!$K$6697*Assumptions!$K$2829*Assumptions!$K$1100*Assumptions!$K$2430*Assumptions!$K$3618*Assumptions!$K$6079)+(Assumptions!$K$6696*Assumptions!$K$2829*Assumptions!$K$1178*Assumptions!$K$2508*Assumptions!$K$3621*Assumptions!$K$6082)+(Assumptions!$K$6695*Assumptions!$K$2829*Assumptions!$K$1256*Assumptions!$K$2508*Assumptions!$K$3621*Assumptions!$K$6082)+(Assumptions!$K$6694*Assumptions!$K$2829*Assumptions!$K$1334*Assumptions!$K$2508*Assumptions!$K$3621*Assumptions!$K$6082)+(Assumptions!$K$6693*Assumptions!$K$2829*Assumptions!$K$1412*Assumptions!$K$2586*Assumptions!$K$3624*Assumptions!$K$6085)+(Assumptions!$K$6692*Assumptions!$K$2829*Assumptions!$K$1490*Assumptions!$K$2586*Assumptions!$K$3624*Assumptions!$K$6085)+(Assumptions!$K$6691*Assumptions!$K$2829*Assumptions!$K$1568*Assumptions!$K$2586*Assumptions!$K$3624*Assumptions!$K$6085)+(Assumptions!$K$6690*Assumptions!$K$2829*Assumptions!$K$1646*Assumptions!$K$2664*Assumptions!$K$3627*Assumptions!$K$6088)+(Assumptions!$K$6689*Assumptions!$K$2829*Assumptions!$K$1724*Assumptions!$K$2664*Assumptions!$K$3627*Assumptions!$K$6088)+(Assumptions!$K$6688*Assumptions!$K$2829*Assumptions!$K$1802*Assumptions!$K$2664*Assumptions!$K$3627*Assumptions!$K$6088)+(Assumptions!$K$6687*Assumptions!$K$2829*Assumptions!$K$1880*Assumptions!$K$2742*Assumptions!$K$3630*Assumptions!$K$6091)+(Assumptions!$K$6686*Assumptions!$K$2829*Assumptions!$K$1958*Assumptions!$K$2742*Assumptions!$K$3630*Assumptions!$K$6091)+(Assumptions!$K$6685*Assumptions!$K$2829*Assumptions!$K$2036*Assumptions!$K$2742*Assumptions!$K$3630*Assumptions!$K$6091)</f>
        <v>434755.75370471808</v>
      </c>
      <c r="AP3" s="3">
        <f>(Assumptions!$K$6700*Assumptions!$K$2829*Assumptions!$K$944*Assumptions!$K$2430*Assumptions!$K$3618*Assumptions!$K$6079)+(Assumptions!$K$6699*Assumptions!$K$2829*Assumptions!$K$1022*Assumptions!$K$2430*Assumptions!$K$3618*Assumptions!$K$6079)+(Assumptions!$K$6698*Assumptions!$K$2829*Assumptions!$K$1100*Assumptions!$K$2430*Assumptions!$K$3618*Assumptions!$K$6079)+(Assumptions!$K$6697*Assumptions!$K$2829*Assumptions!$K$1178*Assumptions!$K$2508*Assumptions!$K$3621*Assumptions!$K$6082)+(Assumptions!$K$6696*Assumptions!$K$2829*Assumptions!$K$1256*Assumptions!$K$2508*Assumptions!$K$3621*Assumptions!$K$6082)+(Assumptions!$K$6695*Assumptions!$K$2829*Assumptions!$K$1334*Assumptions!$K$2508*Assumptions!$K$3621*Assumptions!$K$6082)+(Assumptions!$K$6694*Assumptions!$K$2829*Assumptions!$K$1412*Assumptions!$K$2586*Assumptions!$K$3624*Assumptions!$K$6085)+(Assumptions!$K$6693*Assumptions!$K$2829*Assumptions!$K$1490*Assumptions!$K$2586*Assumptions!$K$3624*Assumptions!$K$6085)+(Assumptions!$K$6692*Assumptions!$K$2829*Assumptions!$K$1568*Assumptions!$K$2586*Assumptions!$K$3624*Assumptions!$K$6085)+(Assumptions!$K$6691*Assumptions!$K$2829*Assumptions!$K$1646*Assumptions!$K$2664*Assumptions!$K$3627*Assumptions!$K$6088)+(Assumptions!$K$6690*Assumptions!$K$2829*Assumptions!$K$1724*Assumptions!$K$2664*Assumptions!$K$3627*Assumptions!$K$6088)+(Assumptions!$K$6689*Assumptions!$K$2829*Assumptions!$K$1802*Assumptions!$K$2664*Assumptions!$K$3627*Assumptions!$K$6088)+(Assumptions!$K$6688*Assumptions!$K$2829*Assumptions!$K$1880*Assumptions!$K$2742*Assumptions!$K$3630*Assumptions!$K$6091)+(Assumptions!$K$6687*Assumptions!$K$2829*Assumptions!$K$1958*Assumptions!$K$2742*Assumptions!$K$3630*Assumptions!$K$6091)+(Assumptions!$K$6686*Assumptions!$K$2829*Assumptions!$K$2036*Assumptions!$K$2742*Assumptions!$K$3630*Assumptions!$K$6091)</f>
        <v>375946.75596045109</v>
      </c>
      <c r="AQ3" s="3">
        <f>(Assumptions!$K$6700*Assumptions!$K$2829*Assumptions!$K$1022*Assumptions!$K$2430*Assumptions!$K$3618*Assumptions!$K$6079)+(Assumptions!$K$6699*Assumptions!$K$2829*Assumptions!$K$1100*Assumptions!$K$2430*Assumptions!$K$3618*Assumptions!$K$6079)+(Assumptions!$K$6698*Assumptions!$K$2829*Assumptions!$K$1178*Assumptions!$K$2508*Assumptions!$K$3621*Assumptions!$K$6082)+(Assumptions!$K$6697*Assumptions!$K$2829*Assumptions!$K$1256*Assumptions!$K$2508*Assumptions!$K$3621*Assumptions!$K$6082)+(Assumptions!$K$6696*Assumptions!$K$2829*Assumptions!$K$1334*Assumptions!$K$2508*Assumptions!$K$3621*Assumptions!$K$6082)+(Assumptions!$K$6695*Assumptions!$K$2829*Assumptions!$K$1412*Assumptions!$K$2586*Assumptions!$K$3624*Assumptions!$K$6085)+(Assumptions!$K$6694*Assumptions!$K$2829*Assumptions!$K$1490*Assumptions!$K$2586*Assumptions!$K$3624*Assumptions!$K$6085)+(Assumptions!$K$6693*Assumptions!$K$2829*Assumptions!$K$1568*Assumptions!$K$2586*Assumptions!$K$3624*Assumptions!$K$6085)+(Assumptions!$K$6692*Assumptions!$K$2829*Assumptions!$K$1646*Assumptions!$K$2664*Assumptions!$K$3627*Assumptions!$K$6088)+(Assumptions!$K$6691*Assumptions!$K$2829*Assumptions!$K$1724*Assumptions!$K$2664*Assumptions!$K$3627*Assumptions!$K$6088)+(Assumptions!$K$6690*Assumptions!$K$2829*Assumptions!$K$1802*Assumptions!$K$2664*Assumptions!$K$3627*Assumptions!$K$6088)+(Assumptions!$K$6689*Assumptions!$K$2829*Assumptions!$K$1880*Assumptions!$K$2742*Assumptions!$K$3630*Assumptions!$K$6091)+(Assumptions!$K$6688*Assumptions!$K$2829*Assumptions!$K$1958*Assumptions!$K$2742*Assumptions!$K$3630*Assumptions!$K$6091)+(Assumptions!$K$6687*Assumptions!$K$2829*Assumptions!$K$2036*Assumptions!$K$2742*Assumptions!$K$3630*Assumptions!$K$6091)</f>
        <v>303016.4807870927</v>
      </c>
      <c r="AR3" s="3">
        <f>(Assumptions!$K$6700*Assumptions!$K$2829*Assumptions!$K$1100*Assumptions!$K$2430*Assumptions!$K$3618*Assumptions!$K$6079)+(Assumptions!$K$6699*Assumptions!$K$2829*Assumptions!$K$1178*Assumptions!$K$2508*Assumptions!$K$3621*Assumptions!$K$6082)+(Assumptions!$K$6698*Assumptions!$K$2829*Assumptions!$K$1256*Assumptions!$K$2508*Assumptions!$K$3621*Assumptions!$K$6082)+(Assumptions!$K$6697*Assumptions!$K$2829*Assumptions!$K$1334*Assumptions!$K$2508*Assumptions!$K$3621*Assumptions!$K$6082)+(Assumptions!$K$6696*Assumptions!$K$2829*Assumptions!$K$1412*Assumptions!$K$2586*Assumptions!$K$3624*Assumptions!$K$6085)+(Assumptions!$K$6695*Assumptions!$K$2829*Assumptions!$K$1490*Assumptions!$K$2586*Assumptions!$K$3624*Assumptions!$K$6085)+(Assumptions!$K$6694*Assumptions!$K$2829*Assumptions!$K$1568*Assumptions!$K$2586*Assumptions!$K$3624*Assumptions!$K$6085)+(Assumptions!$K$6693*Assumptions!$K$2829*Assumptions!$K$1646*Assumptions!$K$2664*Assumptions!$K$3627*Assumptions!$K$6088)+(Assumptions!$K$6692*Assumptions!$K$2829*Assumptions!$K$1724*Assumptions!$K$2664*Assumptions!$K$3627*Assumptions!$K$6088)+(Assumptions!$K$6691*Assumptions!$K$2829*Assumptions!$K$1802*Assumptions!$K$2664*Assumptions!$K$3627*Assumptions!$K$6088)+(Assumptions!$K$6690*Assumptions!$K$2829*Assumptions!$K$1880*Assumptions!$K$2742*Assumptions!$K$3630*Assumptions!$K$6091)+(Assumptions!$K$6689*Assumptions!$K$2829*Assumptions!$K$1958*Assumptions!$K$2742*Assumptions!$K$3630*Assumptions!$K$6091)+(Assumptions!$K$6688*Assumptions!$K$2829*Assumptions!$K$2036*Assumptions!$K$2742*Assumptions!$K$3630*Assumptions!$K$6091)</f>
        <v>252445.76926902289</v>
      </c>
    </row>
    <row r="4" spans="1:44" x14ac:dyDescent="0.55000000000000004">
      <c r="A4" t="s">
        <v>63</v>
      </c>
      <c r="B4" t="s">
        <v>55</v>
      </c>
      <c r="C4" t="s">
        <v>54</v>
      </c>
      <c r="D4" t="s">
        <v>8</v>
      </c>
      <c r="E4" t="s">
        <v>52</v>
      </c>
      <c r="F4" t="s">
        <v>57</v>
      </c>
      <c r="G4" t="s">
        <v>60</v>
      </c>
      <c r="H4" t="s">
        <v>10</v>
      </c>
      <c r="I4" s="3">
        <f>(Assumptions!$K$6677*Assumptions!$K$2829*Assumptions!$K$242*Assumptions!$K$2196*Assumptions!$K$3609*Assumptions!$K$6070)</f>
        <v>15286.907419720152</v>
      </c>
      <c r="J4" s="3">
        <f>(Assumptions!$K$6678*Assumptions!$K$2829*Assumptions!$K$242*Assumptions!$K$2196*Assumptions!$K$3609*Assumptions!$K$6070)+(Assumptions!$K$6677*Assumptions!$K$2829*Assumptions!$K$320*Assumptions!$K$2196*Assumptions!$K$3609*Assumptions!$K$6070)</f>
        <v>49804.880750302371</v>
      </c>
      <c r="K4" s="3">
        <f>(Assumptions!$K$6679*Assumptions!$K$2829*Assumptions!$K$242*Assumptions!$K$2196*Assumptions!$K$3609*Assumptions!$K$6070)+(Assumptions!$K$6678*Assumptions!$K$2829*Assumptions!$K$320*Assumptions!$K$2196*Assumptions!$K$3609*Assumptions!$K$6070)+(Assumptions!$K$6677*Assumptions!$K$2829*Assumptions!$K$398*Assumptions!$K$2196*Assumptions!$K$3609*Assumptions!$K$6070)</f>
        <v>71173.310607582971</v>
      </c>
      <c r="L4" s="3">
        <f>(Assumptions!$K$6680*Assumptions!$K$2829*Assumptions!$K$242*Assumptions!$K$2196*Assumptions!$K$3609*Assumptions!$K$6070)+(Assumptions!$K$6679*Assumptions!$K$2829*Assumptions!$K$320*Assumptions!$K$2196*Assumptions!$K$3609*Assumptions!$K$6070)+(Assumptions!$K$6678*Assumptions!$K$2829*Assumptions!$K$398*Assumptions!$K$2196*Assumptions!$K$3609*Assumptions!$K$6070)+(Assumptions!$K$6677*Assumptions!$K$2829*Assumptions!$K$476*Assumptions!$K$2274*Assumptions!$K$3612*Assumptions!$K$6073)</f>
        <v>100381.03703044167</v>
      </c>
      <c r="M4" s="3">
        <f>(Assumptions!$K$6681*Assumptions!$K$2829*Assumptions!$K$242*Assumptions!$K$2196*Assumptions!$K$3609*Assumptions!$K$6070)+(Assumptions!$K$6680*Assumptions!$K$2829*Assumptions!$K$320*Assumptions!$K$2196*Assumptions!$K$3609*Assumptions!$K$6070)+(Assumptions!$K$6679*Assumptions!$K$2829*Assumptions!$K$398*Assumptions!$K$2196*Assumptions!$K$3609*Assumptions!$K$6070)+(Assumptions!$K$6678*Assumptions!$K$2829*Assumptions!$K$476*Assumptions!$K$2274*Assumptions!$K$3612*Assumptions!$K$6073)+(Assumptions!$K$6677*Assumptions!$K$2829*Assumptions!$K$554*Assumptions!$K$2274*Assumptions!$K$3612*Assumptions!$K$6073)</f>
        <v>132005.30729278209</v>
      </c>
      <c r="N4" s="3">
        <f>(Assumptions!$K$6682*Assumptions!$K$2829*Assumptions!$K$242*Assumptions!$K$2196*Assumptions!$K$3609*Assumptions!$K$6070)+(Assumptions!$K$6681*Assumptions!$K$2829*Assumptions!$K$320*Assumptions!$K$2196*Assumptions!$K$3609*Assumptions!$K$6070)+(Assumptions!$K$6680*Assumptions!$K$2829*Assumptions!$K$398*Assumptions!$K$2196*Assumptions!$K$3609*Assumptions!$K$6070)+(Assumptions!$K$6679*Assumptions!$K$2829*Assumptions!$K$476*Assumptions!$K$2274*Assumptions!$K$3612*Assumptions!$K$6073)+(Assumptions!$K$6678*Assumptions!$K$2829*Assumptions!$K$554*Assumptions!$K$2274*Assumptions!$K$3612*Assumptions!$K$6073)+(Assumptions!$K$6677*Assumptions!$K$2829*Assumptions!$K$632*Assumptions!$K$2274*Assumptions!$K$3612*Assumptions!$K$6073)</f>
        <v>164271.26873117051</v>
      </c>
      <c r="O4" s="3">
        <f>(Assumptions!$K$6683*Assumptions!$K$2829*Assumptions!$K$242*Assumptions!$K$2196*Assumptions!$K$3609*Assumptions!$K$6070)+(Assumptions!$K$6682*Assumptions!$K$2829*Assumptions!$K$320*Assumptions!$K$2196*Assumptions!$K$3609*Assumptions!$K$6070)+(Assumptions!$K$6681*Assumptions!$K$2829*Assumptions!$K$398*Assumptions!$K$2196*Assumptions!$K$3609*Assumptions!$K$6070)+(Assumptions!$K$6680*Assumptions!$K$2829*Assumptions!$K$476*Assumptions!$K$2274*Assumptions!$K$3612*Assumptions!$K$6073)+(Assumptions!$K$6679*Assumptions!$K$2829*Assumptions!$K$554*Assumptions!$K$2274*Assumptions!$K$3612*Assumptions!$K$6073)+(Assumptions!$K$6678*Assumptions!$K$2829*Assumptions!$K$632*Assumptions!$K$2274*Assumptions!$K$3612*Assumptions!$K$6073)+(Assumptions!$K$6677*Assumptions!$K$2829*Assumptions!$K$710*Assumptions!$K$2352*Assumptions!$K$3615*Assumptions!$K$6076)</f>
        <v>200501.39275735975</v>
      </c>
      <c r="P4" s="3">
        <f>(Assumptions!$K$6684*Assumptions!$K$2829*Assumptions!$K$242*Assumptions!$K$2196*Assumptions!$K$3609*Assumptions!$K$6070)+(Assumptions!$K$6683*Assumptions!$K$2829*Assumptions!$K$320*Assumptions!$K$2196*Assumptions!$K$3609*Assumptions!$K$6070)+(Assumptions!$K$6682*Assumptions!$K$2829*Assumptions!$K$398*Assumptions!$K$2196*Assumptions!$K$3609*Assumptions!$K$6070)+(Assumptions!$K$6681*Assumptions!$K$2829*Assumptions!$K$476*Assumptions!$K$2274*Assumptions!$K$3612*Assumptions!$K$6073)+(Assumptions!$K$6680*Assumptions!$K$2829*Assumptions!$K$554*Assumptions!$K$2274*Assumptions!$K$3612*Assumptions!$K$6073)+(Assumptions!$K$6679*Assumptions!$K$2829*Assumptions!$K$632*Assumptions!$K$2274*Assumptions!$K$3612*Assumptions!$K$6073)+(Assumptions!$K$6678*Assumptions!$K$2829*Assumptions!$K$710*Assumptions!$K$2352*Assumptions!$K$3615*Assumptions!$K$6076)+(Assumptions!$K$6677*Assumptions!$K$2829*Assumptions!$K$788*Assumptions!$K$2352*Assumptions!$K$3615*Assumptions!$K$6076)</f>
        <v>238328.44245776191</v>
      </c>
      <c r="Q4" s="3">
        <f>(Assumptions!$K$6685*Assumptions!$K$2829*Assumptions!$K$242*Assumptions!$K$2196*Assumptions!$K$3609*Assumptions!$K$6070)+(Assumptions!$K$6684*Assumptions!$K$2829*Assumptions!$K$320*Assumptions!$K$2196*Assumptions!$K$3609*Assumptions!$K$6070)+(Assumptions!$K$6683*Assumptions!$K$2829*Assumptions!$K$398*Assumptions!$K$2196*Assumptions!$K$3609*Assumptions!$K$6070)+(Assumptions!$K$6682*Assumptions!$K$2829*Assumptions!$K$476*Assumptions!$K$2274*Assumptions!$K$3612*Assumptions!$K$6073)+(Assumptions!$K$6681*Assumptions!$K$2829*Assumptions!$K$554*Assumptions!$K$2274*Assumptions!$K$3612*Assumptions!$K$6073)+(Assumptions!$K$6680*Assumptions!$K$2829*Assumptions!$K$632*Assumptions!$K$2274*Assumptions!$K$3612*Assumptions!$K$6073)+(Assumptions!$K$6679*Assumptions!$K$2829*Assumptions!$K$710*Assumptions!$K$2352*Assumptions!$K$3615*Assumptions!$K$6076)+(Assumptions!$K$6678*Assumptions!$K$2829*Assumptions!$K$788*Assumptions!$K$2352*Assumptions!$K$3615*Assumptions!$K$6076)+(Assumptions!$K$6677*Assumptions!$K$2829*Assumptions!$K$866*Assumptions!$K$2352*Assumptions!$K$3615*Assumptions!$K$6076)</f>
        <v>272854.86066400207</v>
      </c>
      <c r="R4" s="3">
        <f>(Assumptions!$K$6686*Assumptions!$K$2829*Assumptions!$K$242*Assumptions!$K$2196*Assumptions!$K$3609*Assumptions!$K$6070)+(Assumptions!$K$6685*Assumptions!$K$2829*Assumptions!$K$320*Assumptions!$K$2196*Assumptions!$K$3609*Assumptions!$K$6070)+(Assumptions!$K$6684*Assumptions!$K$2829*Assumptions!$K$398*Assumptions!$K$2196*Assumptions!$K$3609*Assumptions!$K$6070)+(Assumptions!$K$6683*Assumptions!$K$2829*Assumptions!$K$476*Assumptions!$K$2274*Assumptions!$K$3612*Assumptions!$K$6073)+(Assumptions!$K$6682*Assumptions!$K$2829*Assumptions!$K$554*Assumptions!$K$2274*Assumptions!$K$3612*Assumptions!$K$6073)+(Assumptions!$K$6681*Assumptions!$K$2829*Assumptions!$K$632*Assumptions!$K$2274*Assumptions!$K$3612*Assumptions!$K$6073)+(Assumptions!$K$6680*Assumptions!$K$2829*Assumptions!$K$710*Assumptions!$K$2352*Assumptions!$K$3615*Assumptions!$K$6076)+(Assumptions!$K$6679*Assumptions!$K$2829*Assumptions!$K$788*Assumptions!$K$2352*Assumptions!$K$3615*Assumptions!$K$6076)+(Assumptions!$K$6678*Assumptions!$K$2829*Assumptions!$K$866*Assumptions!$K$2352*Assumptions!$K$3615*Assumptions!$K$6076)+(Assumptions!$K$6677*Assumptions!$K$2829*Assumptions!$K$944*Assumptions!$K$2430*Assumptions!$K$3618*Assumptions!$K$6079)</f>
        <v>312887.86624929169</v>
      </c>
      <c r="S4" s="3">
        <f>(Assumptions!$K$6687*Assumptions!$K$2829*Assumptions!$K$242*Assumptions!$K$2196*Assumptions!$K$3609*Assumptions!$K$6070)+(Assumptions!$K$6686*Assumptions!$K$2829*Assumptions!$K$320*Assumptions!$K$2196*Assumptions!$K$3609*Assumptions!$K$6070)+(Assumptions!$K$6685*Assumptions!$K$2829*Assumptions!$K$398*Assumptions!$K$2196*Assumptions!$K$3609*Assumptions!$K$6070)+(Assumptions!$K$6684*Assumptions!$K$2829*Assumptions!$K$476*Assumptions!$K$2274*Assumptions!$K$3612*Assumptions!$K$6073)+(Assumptions!$K$6683*Assumptions!$K$2829*Assumptions!$K$554*Assumptions!$K$2274*Assumptions!$K$3612*Assumptions!$K$6073)+(Assumptions!$K$6682*Assumptions!$K$2829*Assumptions!$K$632*Assumptions!$K$2274*Assumptions!$K$3612*Assumptions!$K$6073)+(Assumptions!$K$6681*Assumptions!$K$2829*Assumptions!$K$710*Assumptions!$K$2352*Assumptions!$K$3615*Assumptions!$K$6076)+(Assumptions!$K$6680*Assumptions!$K$2829*Assumptions!$K$788*Assumptions!$K$2352*Assumptions!$K$3615*Assumptions!$K$6076)+(Assumptions!$K$6679*Assumptions!$K$2829*Assumptions!$K$866*Assumptions!$K$2352*Assumptions!$K$3615*Assumptions!$K$6076)+(Assumptions!$K$6678*Assumptions!$K$2829*Assumptions!$K$944*Assumptions!$K$2430*Assumptions!$K$3618*Assumptions!$K$6079)+(Assumptions!$K$6677*Assumptions!$K$2829*Assumptions!$K$1022*Assumptions!$K$2430*Assumptions!$K$3618*Assumptions!$K$6079)</f>
        <v>341725.33384821395</v>
      </c>
      <c r="T4" s="3">
        <f>(Assumptions!$K$6688*Assumptions!$K$2829*Assumptions!$K$242*Assumptions!$K$2196*Assumptions!$K$3609*Assumptions!$K$6070)+(Assumptions!$K$6687*Assumptions!$K$2829*Assumptions!$K$320*Assumptions!$K$2196*Assumptions!$K$3609*Assumptions!$K$6070)+(Assumptions!$K$6686*Assumptions!$K$2829*Assumptions!$K$398*Assumptions!$K$2196*Assumptions!$K$3609*Assumptions!$K$6070)+(Assumptions!$K$6685*Assumptions!$K$2829*Assumptions!$K$476*Assumptions!$K$2274*Assumptions!$K$3612*Assumptions!$K$6073)+(Assumptions!$K$6684*Assumptions!$K$2829*Assumptions!$K$554*Assumptions!$K$2274*Assumptions!$K$3612*Assumptions!$K$6073)+(Assumptions!$K$6683*Assumptions!$K$2829*Assumptions!$K$632*Assumptions!$K$2274*Assumptions!$K$3612*Assumptions!$K$6073)+(Assumptions!$K$6682*Assumptions!$K$2829*Assumptions!$K$710*Assumptions!$K$2352*Assumptions!$K$3615*Assumptions!$K$6076)+(Assumptions!$K$6681*Assumptions!$K$2829*Assumptions!$K$788*Assumptions!$K$2352*Assumptions!$K$3615*Assumptions!$K$6076)+(Assumptions!$K$6680*Assumptions!$K$2829*Assumptions!$K$866*Assumptions!$K$2352*Assumptions!$K$3615*Assumptions!$K$6076)+(Assumptions!$K$6679*Assumptions!$K$2829*Assumptions!$K$944*Assumptions!$K$2430*Assumptions!$K$3618*Assumptions!$K$6079)+(Assumptions!$K$6678*Assumptions!$K$2829*Assumptions!$K$1022*Assumptions!$K$2430*Assumptions!$K$3618*Assumptions!$K$6079)+(Assumptions!$K$6677*Assumptions!$K$2829*Assumptions!$K$1100*Assumptions!$K$2430*Assumptions!$K$3618*Assumptions!$K$6079)</f>
        <v>369984.58532697323</v>
      </c>
      <c r="U4" s="3">
        <f>(Assumptions!$K$6689*Assumptions!$K$2829*Assumptions!$K$242*Assumptions!$K$2196*Assumptions!$K$3609*Assumptions!$K$6070)+(Assumptions!$K$6688*Assumptions!$K$2829*Assumptions!$K$320*Assumptions!$K$2196*Assumptions!$K$3609*Assumptions!$K$6070)+(Assumptions!$K$6687*Assumptions!$K$2829*Assumptions!$K$398*Assumptions!$K$2196*Assumptions!$K$3609*Assumptions!$K$6070)+(Assumptions!$K$6686*Assumptions!$K$2829*Assumptions!$K$476*Assumptions!$K$2274*Assumptions!$K$3612*Assumptions!$K$6073)+(Assumptions!$K$6685*Assumptions!$K$2829*Assumptions!$K$554*Assumptions!$K$2274*Assumptions!$K$3612*Assumptions!$K$6073)+(Assumptions!$K$6684*Assumptions!$K$2829*Assumptions!$K$632*Assumptions!$K$2274*Assumptions!$K$3612*Assumptions!$K$6073)+(Assumptions!$K$6683*Assumptions!$K$2829*Assumptions!$K$710*Assumptions!$K$2352*Assumptions!$K$3615*Assumptions!$K$6076)+(Assumptions!$K$6682*Assumptions!$K$2829*Assumptions!$K$788*Assumptions!$K$2352*Assumptions!$K$3615*Assumptions!$K$6076)+(Assumptions!$K$6681*Assumptions!$K$2829*Assumptions!$K$866*Assumptions!$K$2352*Assumptions!$K$3615*Assumptions!$K$6076)+(Assumptions!$K$6680*Assumptions!$K$2829*Assumptions!$K$944*Assumptions!$K$2430*Assumptions!$K$3618*Assumptions!$K$6079)+(Assumptions!$K$6679*Assumptions!$K$2829*Assumptions!$K$1022*Assumptions!$K$2430*Assumptions!$K$3618*Assumptions!$K$6079)+(Assumptions!$K$6678*Assumptions!$K$2829*Assumptions!$K$1100*Assumptions!$K$2430*Assumptions!$K$3618*Assumptions!$K$6079)+(Assumptions!$K$6677*Assumptions!$K$2829*Assumptions!$K$1178*Assumptions!$K$2508*Assumptions!$K$3621*Assumptions!$K$6082)</f>
        <v>403437.29216928786</v>
      </c>
      <c r="V4" s="3">
        <f>(Assumptions!$K$6690*Assumptions!$K$2829*Assumptions!$K$242*Assumptions!$K$2196*Assumptions!$K$3609*Assumptions!$K$6070)+(Assumptions!$K$6689*Assumptions!$K$2829*Assumptions!$K$320*Assumptions!$K$2196*Assumptions!$K$3609*Assumptions!$K$6070)+(Assumptions!$K$6688*Assumptions!$K$2829*Assumptions!$K$398*Assumptions!$K$2196*Assumptions!$K$3609*Assumptions!$K$6070)+(Assumptions!$K$6687*Assumptions!$K$2829*Assumptions!$K$476*Assumptions!$K$2274*Assumptions!$K$3612*Assumptions!$K$6073)+(Assumptions!$K$6686*Assumptions!$K$2829*Assumptions!$K$554*Assumptions!$K$2274*Assumptions!$K$3612*Assumptions!$K$6073)+(Assumptions!$K$6685*Assumptions!$K$2829*Assumptions!$K$632*Assumptions!$K$2274*Assumptions!$K$3612*Assumptions!$K$6073)+(Assumptions!$K$6684*Assumptions!$K$2829*Assumptions!$K$710*Assumptions!$K$2352*Assumptions!$K$3615*Assumptions!$K$6076)+(Assumptions!$K$6683*Assumptions!$K$2829*Assumptions!$K$788*Assumptions!$K$2352*Assumptions!$K$3615*Assumptions!$K$6076)+(Assumptions!$K$6682*Assumptions!$K$2829*Assumptions!$K$866*Assumptions!$K$2352*Assumptions!$K$3615*Assumptions!$K$6076)+(Assumptions!$K$6681*Assumptions!$K$2829*Assumptions!$K$944*Assumptions!$K$2430*Assumptions!$K$3618*Assumptions!$K$6079)+(Assumptions!$K$6680*Assumptions!$K$2829*Assumptions!$K$1022*Assumptions!$K$2430*Assumptions!$K$3618*Assumptions!$K$6079)+(Assumptions!$K$6679*Assumptions!$K$2829*Assumptions!$K$1100*Assumptions!$K$2430*Assumptions!$K$3618*Assumptions!$K$6079)+(Assumptions!$K$6678*Assumptions!$K$2829*Assumptions!$K$1178*Assumptions!$K$2508*Assumptions!$K$3621*Assumptions!$K$6082)+(Assumptions!$K$6677*Assumptions!$K$2829*Assumptions!$K$1256*Assumptions!$K$2508*Assumptions!$K$3621*Assumptions!$K$6082)</f>
        <v>441397.20309432695</v>
      </c>
      <c r="W4" s="3">
        <f>(Assumptions!$K$6691*Assumptions!$K$2829*Assumptions!$K$242*Assumptions!$K$2196*Assumptions!$K$3609*Assumptions!$K$6070)+(Assumptions!$K$6690*Assumptions!$K$2829*Assumptions!$K$320*Assumptions!$K$2196*Assumptions!$K$3609*Assumptions!$K$6070)+(Assumptions!$K$6689*Assumptions!$K$2829*Assumptions!$K$398*Assumptions!$K$2196*Assumptions!$K$3609*Assumptions!$K$6070)+(Assumptions!$K$6688*Assumptions!$K$2829*Assumptions!$K$476*Assumptions!$K$2274*Assumptions!$K$3612*Assumptions!$K$6073)+(Assumptions!$K$6687*Assumptions!$K$2829*Assumptions!$K$554*Assumptions!$K$2274*Assumptions!$K$3612*Assumptions!$K$6073)+(Assumptions!$K$6686*Assumptions!$K$2829*Assumptions!$K$632*Assumptions!$K$2274*Assumptions!$K$3612*Assumptions!$K$6073)+(Assumptions!$K$6685*Assumptions!$K$2829*Assumptions!$K$710*Assumptions!$K$2352*Assumptions!$K$3615*Assumptions!$K$6076)+(Assumptions!$K$6684*Assumptions!$K$2829*Assumptions!$K$788*Assumptions!$K$2352*Assumptions!$K$3615*Assumptions!$K$6076)+(Assumptions!$K$6683*Assumptions!$K$2829*Assumptions!$K$866*Assumptions!$K$2352*Assumptions!$K$3615*Assumptions!$K$6076)+(Assumptions!$K$6682*Assumptions!$K$2829*Assumptions!$K$944*Assumptions!$K$2430*Assumptions!$K$3618*Assumptions!$K$6079)+(Assumptions!$K$6681*Assumptions!$K$2829*Assumptions!$K$1022*Assumptions!$K$2430*Assumptions!$K$3618*Assumptions!$K$6079)+(Assumptions!$K$6680*Assumptions!$K$2829*Assumptions!$K$1100*Assumptions!$K$2430*Assumptions!$K$3618*Assumptions!$K$6079)+(Assumptions!$K$6679*Assumptions!$K$2829*Assumptions!$K$1178*Assumptions!$K$2508*Assumptions!$K$3621*Assumptions!$K$6082)+(Assumptions!$K$6678*Assumptions!$K$2829*Assumptions!$K$1256*Assumptions!$K$2508*Assumptions!$K$3621*Assumptions!$K$6082)+(Assumptions!$K$6677*Assumptions!$K$2829*Assumptions!$K$1334*Assumptions!$K$2508*Assumptions!$K$3621*Assumptions!$K$6082)</f>
        <v>466611.78153041232</v>
      </c>
      <c r="X4" s="3">
        <f>(Assumptions!$K$6692*Assumptions!$K$2829*Assumptions!$K$242*Assumptions!$K$2196*Assumptions!$K$3609*Assumptions!$K$6070)+(Assumptions!$K$6691*Assumptions!$K$2829*Assumptions!$K$320*Assumptions!$K$2196*Assumptions!$K$3609*Assumptions!$K$6070)+(Assumptions!$K$6690*Assumptions!$K$2829*Assumptions!$K$398*Assumptions!$K$2196*Assumptions!$K$3609*Assumptions!$K$6070)+(Assumptions!$K$6689*Assumptions!$K$2829*Assumptions!$K$476*Assumptions!$K$2274*Assumptions!$K$3612*Assumptions!$K$6073)+(Assumptions!$K$6688*Assumptions!$K$2829*Assumptions!$K$554*Assumptions!$K$2274*Assumptions!$K$3612*Assumptions!$K$6073)+(Assumptions!$K$6687*Assumptions!$K$2829*Assumptions!$K$632*Assumptions!$K$2274*Assumptions!$K$3612*Assumptions!$K$6073)+(Assumptions!$K$6686*Assumptions!$K$2829*Assumptions!$K$710*Assumptions!$K$2352*Assumptions!$K$3615*Assumptions!$K$6076)+(Assumptions!$K$6685*Assumptions!$K$2829*Assumptions!$K$788*Assumptions!$K$2352*Assumptions!$K$3615*Assumptions!$K$6076)+(Assumptions!$K$6684*Assumptions!$K$2829*Assumptions!$K$866*Assumptions!$K$2352*Assumptions!$K$3615*Assumptions!$K$6076)+(Assumptions!$K$6683*Assumptions!$K$2829*Assumptions!$K$944*Assumptions!$K$2430*Assumptions!$K$3618*Assumptions!$K$6079)+(Assumptions!$K$6682*Assumptions!$K$2829*Assumptions!$K$1022*Assumptions!$K$2430*Assumptions!$K$3618*Assumptions!$K$6079)+(Assumptions!$K$6681*Assumptions!$K$2829*Assumptions!$K$1100*Assumptions!$K$2430*Assumptions!$K$3618*Assumptions!$K$6079)+(Assumptions!$K$6680*Assumptions!$K$2829*Assumptions!$K$1178*Assumptions!$K$2508*Assumptions!$K$3621*Assumptions!$K$6082)+(Assumptions!$K$6679*Assumptions!$K$2829*Assumptions!$K$1256*Assumptions!$K$2508*Assumptions!$K$3621*Assumptions!$K$6082)+(Assumptions!$K$6678*Assumptions!$K$2829*Assumptions!$K$1334*Assumptions!$K$2508*Assumptions!$K$3621*Assumptions!$K$6082)+(Assumptions!$K$6677*Assumptions!$K$2829*Assumptions!$K$1412*Assumptions!$K$2586*Assumptions!$K$3624*Assumptions!$K$6085)</f>
        <v>518016.44161808293</v>
      </c>
      <c r="Y4" s="3">
        <f>(Assumptions!$K$6693*Assumptions!$K$2829*Assumptions!$K$242*Assumptions!$K$2196*Assumptions!$K$3609*Assumptions!$K$6070)+(Assumptions!$K$6692*Assumptions!$K$2829*Assumptions!$K$320*Assumptions!$K$2196*Assumptions!$K$3609*Assumptions!$K$6070)+(Assumptions!$K$6691*Assumptions!$K$2829*Assumptions!$K$398*Assumptions!$K$2196*Assumptions!$K$3609*Assumptions!$K$6070)+(Assumptions!$K$6690*Assumptions!$K$2829*Assumptions!$K$476*Assumptions!$K$2274*Assumptions!$K$3612*Assumptions!$K$6073)+(Assumptions!$K$6689*Assumptions!$K$2829*Assumptions!$K$554*Assumptions!$K$2274*Assumptions!$K$3612*Assumptions!$K$6073)+(Assumptions!$K$6688*Assumptions!$K$2829*Assumptions!$K$632*Assumptions!$K$2274*Assumptions!$K$3612*Assumptions!$K$6073)+(Assumptions!$K$6687*Assumptions!$K$2829*Assumptions!$K$710*Assumptions!$K$2352*Assumptions!$K$3615*Assumptions!$K$6076)+(Assumptions!$K$6686*Assumptions!$K$2829*Assumptions!$K$788*Assumptions!$K$2352*Assumptions!$K$3615*Assumptions!$K$6076)+(Assumptions!$K$6685*Assumptions!$K$2829*Assumptions!$K$866*Assumptions!$K$2352*Assumptions!$K$3615*Assumptions!$K$6076)+(Assumptions!$K$6684*Assumptions!$K$2829*Assumptions!$K$944*Assumptions!$K$2430*Assumptions!$K$3618*Assumptions!$K$6079)+(Assumptions!$K$6683*Assumptions!$K$2829*Assumptions!$K$1022*Assumptions!$K$2430*Assumptions!$K$3618*Assumptions!$K$6079)+(Assumptions!$K$6682*Assumptions!$K$2829*Assumptions!$K$1100*Assumptions!$K$2430*Assumptions!$K$3618*Assumptions!$K$6079)+(Assumptions!$K$6681*Assumptions!$K$2829*Assumptions!$K$1178*Assumptions!$K$2508*Assumptions!$K$3621*Assumptions!$K$6082)+(Assumptions!$K$6680*Assumptions!$K$2829*Assumptions!$K$1256*Assumptions!$K$2508*Assumptions!$K$3621*Assumptions!$K$6082)+(Assumptions!$K$6679*Assumptions!$K$2829*Assumptions!$K$1334*Assumptions!$K$2508*Assumptions!$K$3621*Assumptions!$K$6082)+(Assumptions!$K$6678*Assumptions!$K$2829*Assumptions!$K$1412*Assumptions!$K$2586*Assumptions!$K$3624*Assumptions!$K$6085)+(Assumptions!$K$6677*Assumptions!$K$2829*Assumptions!$K$1490*Assumptions!$K$2586*Assumptions!$K$3624*Assumptions!$K$6085)</f>
        <v>559086.46461975726</v>
      </c>
      <c r="Z4" s="3">
        <f>(Assumptions!$K$6694*Assumptions!$K$2829*Assumptions!$K$242*Assumptions!$K$2196*Assumptions!$K$3609*Assumptions!$K$6070)+(Assumptions!$K$6693*Assumptions!$K$2829*Assumptions!$K$320*Assumptions!$K$2196*Assumptions!$K$3609*Assumptions!$K$6070)+(Assumptions!$K$6692*Assumptions!$K$2829*Assumptions!$K$398*Assumptions!$K$2196*Assumptions!$K$3609*Assumptions!$K$6070)+(Assumptions!$K$6691*Assumptions!$K$2829*Assumptions!$K$476*Assumptions!$K$2274*Assumptions!$K$3612*Assumptions!$K$6073)+(Assumptions!$K$6690*Assumptions!$K$2829*Assumptions!$K$554*Assumptions!$K$2274*Assumptions!$K$3612*Assumptions!$K$6073)+(Assumptions!$K$6689*Assumptions!$K$2829*Assumptions!$K$632*Assumptions!$K$2274*Assumptions!$K$3612*Assumptions!$K$6073)+(Assumptions!$K$6688*Assumptions!$K$2829*Assumptions!$K$710*Assumptions!$K$2352*Assumptions!$K$3615*Assumptions!$K$6076)+(Assumptions!$K$6687*Assumptions!$K$2829*Assumptions!$K$788*Assumptions!$K$2352*Assumptions!$K$3615*Assumptions!$K$6076)+(Assumptions!$K$6686*Assumptions!$K$2829*Assumptions!$K$866*Assumptions!$K$2352*Assumptions!$K$3615*Assumptions!$K$6076)+(Assumptions!$K$6685*Assumptions!$K$2829*Assumptions!$K$944*Assumptions!$K$2430*Assumptions!$K$3618*Assumptions!$K$6079)+(Assumptions!$K$6684*Assumptions!$K$2829*Assumptions!$K$1022*Assumptions!$K$2430*Assumptions!$K$3618*Assumptions!$K$6079)+(Assumptions!$K$6683*Assumptions!$K$2829*Assumptions!$K$1100*Assumptions!$K$2430*Assumptions!$K$3618*Assumptions!$K$6079)+(Assumptions!$K$6682*Assumptions!$K$2829*Assumptions!$K$1178*Assumptions!$K$2508*Assumptions!$K$3621*Assumptions!$K$6082)+(Assumptions!$K$6681*Assumptions!$K$2829*Assumptions!$K$1256*Assumptions!$K$2508*Assumptions!$K$3621*Assumptions!$K$6082)+(Assumptions!$K$6680*Assumptions!$K$2829*Assumptions!$K$1334*Assumptions!$K$2508*Assumptions!$K$3621*Assumptions!$K$6082)+(Assumptions!$K$6679*Assumptions!$K$2829*Assumptions!$K$1412*Assumptions!$K$2586*Assumptions!$K$3624*Assumptions!$K$6085)+(Assumptions!$K$6678*Assumptions!$K$2829*Assumptions!$K$1490*Assumptions!$K$2586*Assumptions!$K$3624*Assumptions!$K$6085)+(Assumptions!$K$6677*Assumptions!$K$2829*Assumptions!$K$1568*Assumptions!$K$2586*Assumptions!$K$3624*Assumptions!$K$6085)</f>
        <v>596785.70932864072</v>
      </c>
      <c r="AA4" s="3">
        <f>(Assumptions!$K$6695*Assumptions!$K$2829*Assumptions!$K$242*Assumptions!$K$2196*Assumptions!$K$3609*Assumptions!$K$6070)+(Assumptions!$K$6694*Assumptions!$K$2829*Assumptions!$K$320*Assumptions!$K$2196*Assumptions!$K$3609*Assumptions!$K$6070)+(Assumptions!$K$6693*Assumptions!$K$2829*Assumptions!$K$398*Assumptions!$K$2196*Assumptions!$K$3609*Assumptions!$K$6070)+(Assumptions!$K$6692*Assumptions!$K$2829*Assumptions!$K$476*Assumptions!$K$2274*Assumptions!$K$3612*Assumptions!$K$6073)+(Assumptions!$K$6691*Assumptions!$K$2829*Assumptions!$K$554*Assumptions!$K$2274*Assumptions!$K$3612*Assumptions!$K$6073)+(Assumptions!$K$6690*Assumptions!$K$2829*Assumptions!$K$632*Assumptions!$K$2274*Assumptions!$K$3612*Assumptions!$K$6073)+(Assumptions!$K$6689*Assumptions!$K$2829*Assumptions!$K$710*Assumptions!$K$2352*Assumptions!$K$3615*Assumptions!$K$6076)+(Assumptions!$K$6688*Assumptions!$K$2829*Assumptions!$K$788*Assumptions!$K$2352*Assumptions!$K$3615*Assumptions!$K$6076)+(Assumptions!$K$6687*Assumptions!$K$2829*Assumptions!$K$866*Assumptions!$K$2352*Assumptions!$K$3615*Assumptions!$K$6076)+(Assumptions!$K$6686*Assumptions!$K$2829*Assumptions!$K$944*Assumptions!$K$2430*Assumptions!$K$3618*Assumptions!$K$6079)+(Assumptions!$K$6685*Assumptions!$K$2829*Assumptions!$K$1022*Assumptions!$K$2430*Assumptions!$K$3618*Assumptions!$K$6079)+(Assumptions!$K$6684*Assumptions!$K$2829*Assumptions!$K$1100*Assumptions!$K$2430*Assumptions!$K$3618*Assumptions!$K$6079)+(Assumptions!$K$6683*Assumptions!$K$2829*Assumptions!$K$1178*Assumptions!$K$2508*Assumptions!$K$3621*Assumptions!$K$6082)+(Assumptions!$K$6682*Assumptions!$K$2829*Assumptions!$K$1256*Assumptions!$K$2508*Assumptions!$K$3621*Assumptions!$K$6082)+(Assumptions!$K$6681*Assumptions!$K$2829*Assumptions!$K$1334*Assumptions!$K$2508*Assumptions!$K$3621*Assumptions!$K$6082)+(Assumptions!$K$6680*Assumptions!$K$2829*Assumptions!$K$1412*Assumptions!$K$2586*Assumptions!$K$3624*Assumptions!$K$6085)+(Assumptions!$K$6679*Assumptions!$K$2829*Assumptions!$K$1490*Assumptions!$K$2586*Assumptions!$K$3624*Assumptions!$K$6085)+(Assumptions!$K$6678*Assumptions!$K$2829*Assumptions!$K$1568*Assumptions!$K$2586*Assumptions!$K$3624*Assumptions!$K$6085)+(Assumptions!$K$6677*Assumptions!$K$2829*Assumptions!$K$1646*Assumptions!$K$2664*Assumptions!$K$3627*Assumptions!$K$6088)</f>
        <v>625784.90689907968</v>
      </c>
      <c r="AB4" s="3">
        <f>(Assumptions!$K$6696*Assumptions!$K$2829*Assumptions!$K$242*Assumptions!$K$2196*Assumptions!$K$3609*Assumptions!$K$6070)+(Assumptions!$K$6695*Assumptions!$K$2829*Assumptions!$K$320*Assumptions!$K$2196*Assumptions!$K$3609*Assumptions!$K$6070)+(Assumptions!$K$6694*Assumptions!$K$2829*Assumptions!$K$398*Assumptions!$K$2196*Assumptions!$K$3609*Assumptions!$K$6070)+(Assumptions!$K$6693*Assumptions!$K$2829*Assumptions!$K$476*Assumptions!$K$2274*Assumptions!$K$3612*Assumptions!$K$6073)+(Assumptions!$K$6692*Assumptions!$K$2829*Assumptions!$K$554*Assumptions!$K$2274*Assumptions!$K$3612*Assumptions!$K$6073)+(Assumptions!$K$6691*Assumptions!$K$2829*Assumptions!$K$632*Assumptions!$K$2274*Assumptions!$K$3612*Assumptions!$K$6073)+(Assumptions!$K$6690*Assumptions!$K$2829*Assumptions!$K$710*Assumptions!$K$2352*Assumptions!$K$3615*Assumptions!$K$6076)+(Assumptions!$K$6689*Assumptions!$K$2829*Assumptions!$K$788*Assumptions!$K$2352*Assumptions!$K$3615*Assumptions!$K$6076)+(Assumptions!$K$6688*Assumptions!$K$2829*Assumptions!$K$866*Assumptions!$K$2352*Assumptions!$K$3615*Assumptions!$K$6076)+(Assumptions!$K$6687*Assumptions!$K$2829*Assumptions!$K$944*Assumptions!$K$2430*Assumptions!$K$3618*Assumptions!$K$6079)+(Assumptions!$K$6686*Assumptions!$K$2829*Assumptions!$K$1022*Assumptions!$K$2430*Assumptions!$K$3618*Assumptions!$K$6079)+(Assumptions!$K$6685*Assumptions!$K$2829*Assumptions!$K$1100*Assumptions!$K$2430*Assumptions!$K$3618*Assumptions!$K$6079)+(Assumptions!$K$6684*Assumptions!$K$2829*Assumptions!$K$1178*Assumptions!$K$2508*Assumptions!$K$3621*Assumptions!$K$6082)+(Assumptions!$K$6683*Assumptions!$K$2829*Assumptions!$K$1256*Assumptions!$K$2508*Assumptions!$K$3621*Assumptions!$K$6082)+(Assumptions!$K$6682*Assumptions!$K$2829*Assumptions!$K$1334*Assumptions!$K$2508*Assumptions!$K$3621*Assumptions!$K$6082)+(Assumptions!$K$6681*Assumptions!$K$2829*Assumptions!$K$1412*Assumptions!$K$2586*Assumptions!$K$3624*Assumptions!$K$6085)+(Assumptions!$K$6680*Assumptions!$K$2829*Assumptions!$K$1490*Assumptions!$K$2586*Assumptions!$K$3624*Assumptions!$K$6085)+(Assumptions!$K$6679*Assumptions!$K$2829*Assumptions!$K$1568*Assumptions!$K$2586*Assumptions!$K$3624*Assumptions!$K$6085)+(Assumptions!$K$6678*Assumptions!$K$2829*Assumptions!$K$1646*Assumptions!$K$2664*Assumptions!$K$3627*Assumptions!$K$6088)+(Assumptions!$K$6677*Assumptions!$K$2829*Assumptions!$K$1724*Assumptions!$K$2664*Assumptions!$K$3627*Assumptions!$K$6088)</f>
        <v>654864.93268666952</v>
      </c>
      <c r="AC4" s="3">
        <f>(Assumptions!$K$6697*Assumptions!$K$2829*Assumptions!$K$242*Assumptions!$K$2196*Assumptions!$K$3609*Assumptions!$K$6070)+(Assumptions!$K$6696*Assumptions!$K$2829*Assumptions!$K$320*Assumptions!$K$2196*Assumptions!$K$3609*Assumptions!$K$6070)+(Assumptions!$K$6695*Assumptions!$K$2829*Assumptions!$K$398*Assumptions!$K$2196*Assumptions!$K$3609*Assumptions!$K$6070)+(Assumptions!$K$6694*Assumptions!$K$2829*Assumptions!$K$476*Assumptions!$K$2274*Assumptions!$K$3612*Assumptions!$K$6073)+(Assumptions!$K$6693*Assumptions!$K$2829*Assumptions!$K$554*Assumptions!$K$2274*Assumptions!$K$3612*Assumptions!$K$6073)+(Assumptions!$K$6692*Assumptions!$K$2829*Assumptions!$K$632*Assumptions!$K$2274*Assumptions!$K$3612*Assumptions!$K$6073)+(Assumptions!$K$6691*Assumptions!$K$2829*Assumptions!$K$710*Assumptions!$K$2352*Assumptions!$K$3615*Assumptions!$K$6076)+(Assumptions!$K$6690*Assumptions!$K$2829*Assumptions!$K$788*Assumptions!$K$2352*Assumptions!$K$3615*Assumptions!$K$6076)+(Assumptions!$K$6689*Assumptions!$K$2829*Assumptions!$K$866*Assumptions!$K$2352*Assumptions!$K$3615*Assumptions!$K$6076)+(Assumptions!$K$6688*Assumptions!$K$2829*Assumptions!$K$944*Assumptions!$K$2430*Assumptions!$K$3618*Assumptions!$K$6079)+(Assumptions!$K$6687*Assumptions!$K$2829*Assumptions!$K$1022*Assumptions!$K$2430*Assumptions!$K$3618*Assumptions!$K$6079)+(Assumptions!$K$6686*Assumptions!$K$2829*Assumptions!$K$1100*Assumptions!$K$2430*Assumptions!$K$3618*Assumptions!$K$6079)+(Assumptions!$K$6685*Assumptions!$K$2829*Assumptions!$K$1178*Assumptions!$K$2508*Assumptions!$K$3621*Assumptions!$K$6082)+(Assumptions!$K$6684*Assumptions!$K$2829*Assumptions!$K$1256*Assumptions!$K$2508*Assumptions!$K$3621*Assumptions!$K$6082)+(Assumptions!$K$6683*Assumptions!$K$2829*Assumptions!$K$1334*Assumptions!$K$2508*Assumptions!$K$3621*Assumptions!$K$6082)+(Assumptions!$K$6682*Assumptions!$K$2829*Assumptions!$K$1412*Assumptions!$K$2586*Assumptions!$K$3624*Assumptions!$K$6085)+(Assumptions!$K$6681*Assumptions!$K$2829*Assumptions!$K$1490*Assumptions!$K$2586*Assumptions!$K$3624*Assumptions!$K$6085)+(Assumptions!$K$6680*Assumptions!$K$2829*Assumptions!$K$1568*Assumptions!$K$2586*Assumptions!$K$3624*Assumptions!$K$6085)+(Assumptions!$K$6679*Assumptions!$K$2829*Assumptions!$K$1646*Assumptions!$K$2664*Assumptions!$K$3627*Assumptions!$K$6088)+(Assumptions!$K$6678*Assumptions!$K$2829*Assumptions!$K$1724*Assumptions!$K$2664*Assumptions!$K$3627*Assumptions!$K$6088)+(Assumptions!$K$6677*Assumptions!$K$2829*Assumptions!$K$1802*Assumptions!$K$2664*Assumptions!$K$3627*Assumptions!$K$6088)</f>
        <v>682782.8965601594</v>
      </c>
      <c r="AD4" s="3">
        <f>(Assumptions!$K$6698*Assumptions!$K$2829*Assumptions!$K$242*Assumptions!$K$2196*Assumptions!$K$3609*Assumptions!$K$6070)+(Assumptions!$K$6697*Assumptions!$K$2829*Assumptions!$K$320*Assumptions!$K$2196*Assumptions!$K$3609*Assumptions!$K$6070)+(Assumptions!$K$6696*Assumptions!$K$2829*Assumptions!$K$398*Assumptions!$K$2196*Assumptions!$K$3609*Assumptions!$K$6070)+(Assumptions!$K$6695*Assumptions!$K$2829*Assumptions!$K$476*Assumptions!$K$2274*Assumptions!$K$3612*Assumptions!$K$6073)+(Assumptions!$K$6694*Assumptions!$K$2829*Assumptions!$K$554*Assumptions!$K$2274*Assumptions!$K$3612*Assumptions!$K$6073)+(Assumptions!$K$6693*Assumptions!$K$2829*Assumptions!$K$632*Assumptions!$K$2274*Assumptions!$K$3612*Assumptions!$K$6073)+(Assumptions!$K$6692*Assumptions!$K$2829*Assumptions!$K$710*Assumptions!$K$2352*Assumptions!$K$3615*Assumptions!$K$6076)+(Assumptions!$K$6691*Assumptions!$K$2829*Assumptions!$K$788*Assumptions!$K$2352*Assumptions!$K$3615*Assumptions!$K$6076)+(Assumptions!$K$6690*Assumptions!$K$2829*Assumptions!$K$866*Assumptions!$K$2352*Assumptions!$K$3615*Assumptions!$K$6076)+(Assumptions!$K$6689*Assumptions!$K$2829*Assumptions!$K$944*Assumptions!$K$2430*Assumptions!$K$3618*Assumptions!$K$6079)+(Assumptions!$K$6688*Assumptions!$K$2829*Assumptions!$K$1022*Assumptions!$K$2430*Assumptions!$K$3618*Assumptions!$K$6079)+(Assumptions!$K$6687*Assumptions!$K$2829*Assumptions!$K$1100*Assumptions!$K$2430*Assumptions!$K$3618*Assumptions!$K$6079)+(Assumptions!$K$6686*Assumptions!$K$2829*Assumptions!$K$1178*Assumptions!$K$2508*Assumptions!$K$3621*Assumptions!$K$6082)+(Assumptions!$K$6685*Assumptions!$K$2829*Assumptions!$K$1256*Assumptions!$K$2508*Assumptions!$K$3621*Assumptions!$K$6082)+(Assumptions!$K$6684*Assumptions!$K$2829*Assumptions!$K$1334*Assumptions!$K$2508*Assumptions!$K$3621*Assumptions!$K$6082)+(Assumptions!$K$6683*Assumptions!$K$2829*Assumptions!$K$1412*Assumptions!$K$2586*Assumptions!$K$3624*Assumptions!$K$6085)+(Assumptions!$K$6682*Assumptions!$K$2829*Assumptions!$K$1490*Assumptions!$K$2586*Assumptions!$K$3624*Assumptions!$K$6085)+(Assumptions!$K$6681*Assumptions!$K$2829*Assumptions!$K$1568*Assumptions!$K$2586*Assumptions!$K$3624*Assumptions!$K$6085)+(Assumptions!$K$6680*Assumptions!$K$2829*Assumptions!$K$1646*Assumptions!$K$2664*Assumptions!$K$3627*Assumptions!$K$6088)+(Assumptions!$K$6679*Assumptions!$K$2829*Assumptions!$K$1724*Assumptions!$K$2664*Assumptions!$K$3627*Assumptions!$K$6088)+(Assumptions!$K$6678*Assumptions!$K$2829*Assumptions!$K$1802*Assumptions!$K$2664*Assumptions!$K$3627*Assumptions!$K$6088)+(Assumptions!$K$6677*Assumptions!$K$2829*Assumptions!$K$1880*Assumptions!$K$2742*Assumptions!$K$3630*Assumptions!$K$6091)</f>
        <v>716166.02342006937</v>
      </c>
      <c r="AE4" s="3">
        <f>(Assumptions!$K$6699*Assumptions!$K$2829*Assumptions!$K$242*Assumptions!$K$2196*Assumptions!$K$3609*Assumptions!$K$6070)+(Assumptions!$K$6698*Assumptions!$K$2829*Assumptions!$K$320*Assumptions!$K$2196*Assumptions!$K$3609*Assumptions!$K$6070)+(Assumptions!$K$6697*Assumptions!$K$2829*Assumptions!$K$398*Assumptions!$K$2196*Assumptions!$K$3609*Assumptions!$K$6070)+(Assumptions!$K$6696*Assumptions!$K$2829*Assumptions!$K$476*Assumptions!$K$2274*Assumptions!$K$3612*Assumptions!$K$6073)+(Assumptions!$K$6695*Assumptions!$K$2829*Assumptions!$K$554*Assumptions!$K$2274*Assumptions!$K$3612*Assumptions!$K$6073)+(Assumptions!$K$6694*Assumptions!$K$2829*Assumptions!$K$632*Assumptions!$K$2274*Assumptions!$K$3612*Assumptions!$K$6073)+(Assumptions!$K$6693*Assumptions!$K$2829*Assumptions!$K$710*Assumptions!$K$2352*Assumptions!$K$3615*Assumptions!$K$6076)+(Assumptions!$K$6692*Assumptions!$K$2829*Assumptions!$K$788*Assumptions!$K$2352*Assumptions!$K$3615*Assumptions!$K$6076)+(Assumptions!$K$6691*Assumptions!$K$2829*Assumptions!$K$866*Assumptions!$K$2352*Assumptions!$K$3615*Assumptions!$K$6076)+(Assumptions!$K$6690*Assumptions!$K$2829*Assumptions!$K$944*Assumptions!$K$2430*Assumptions!$K$3618*Assumptions!$K$6079)+(Assumptions!$K$6689*Assumptions!$K$2829*Assumptions!$K$1022*Assumptions!$K$2430*Assumptions!$K$3618*Assumptions!$K$6079)+(Assumptions!$K$6688*Assumptions!$K$2829*Assumptions!$K$1100*Assumptions!$K$2430*Assumptions!$K$3618*Assumptions!$K$6079)+(Assumptions!$K$6687*Assumptions!$K$2829*Assumptions!$K$1178*Assumptions!$K$2508*Assumptions!$K$3621*Assumptions!$K$6082)+(Assumptions!$K$6686*Assumptions!$K$2829*Assumptions!$K$1256*Assumptions!$K$2508*Assumptions!$K$3621*Assumptions!$K$6082)+(Assumptions!$K$6685*Assumptions!$K$2829*Assumptions!$K$1334*Assumptions!$K$2508*Assumptions!$K$3621*Assumptions!$K$6082)+(Assumptions!$K$6684*Assumptions!$K$2829*Assumptions!$K$1412*Assumptions!$K$2586*Assumptions!$K$3624*Assumptions!$K$6085)+(Assumptions!$K$6683*Assumptions!$K$2829*Assumptions!$K$1490*Assumptions!$K$2586*Assumptions!$K$3624*Assumptions!$K$6085)+(Assumptions!$K$6682*Assumptions!$K$2829*Assumptions!$K$1568*Assumptions!$K$2586*Assumptions!$K$3624*Assumptions!$K$6085)+(Assumptions!$K$6681*Assumptions!$K$2829*Assumptions!$K$1646*Assumptions!$K$2664*Assumptions!$K$3627*Assumptions!$K$6088)+(Assumptions!$K$6680*Assumptions!$K$2829*Assumptions!$K$1724*Assumptions!$K$2664*Assumptions!$K$3627*Assumptions!$K$6088)+(Assumptions!$K$6679*Assumptions!$K$2829*Assumptions!$K$1802*Assumptions!$K$2664*Assumptions!$K$3627*Assumptions!$K$6088)+(Assumptions!$K$6678*Assumptions!$K$2829*Assumptions!$K$1880*Assumptions!$K$2742*Assumptions!$K$3630*Assumptions!$K$6091)+(Assumptions!$K$6677*Assumptions!$K$2829*Assumptions!$K$1958*Assumptions!$K$2742*Assumptions!$K$3630*Assumptions!$K$6091)</f>
        <v>743508.96230253694</v>
      </c>
      <c r="AF4" s="3">
        <f>(Assumptions!$K$6700*Assumptions!$K$2829*Assumptions!$K$242*Assumptions!$K$2196*Assumptions!$K$3609*Assumptions!$K$6070)+(Assumptions!$K$6699*Assumptions!$K$2829*Assumptions!$K$320*Assumptions!$K$2196*Assumptions!$K$3609*Assumptions!$K$6070)+(Assumptions!$K$6698*Assumptions!$K$2829*Assumptions!$K$398*Assumptions!$K$2196*Assumptions!$K$3609*Assumptions!$K$6070)+(Assumptions!$K$6697*Assumptions!$K$2829*Assumptions!$K$476*Assumptions!$K$2274*Assumptions!$K$3612*Assumptions!$K$6073)+(Assumptions!$K$6696*Assumptions!$K$2829*Assumptions!$K$554*Assumptions!$K$2274*Assumptions!$K$3612*Assumptions!$K$6073)+(Assumptions!$K$6695*Assumptions!$K$2829*Assumptions!$K$632*Assumptions!$K$2274*Assumptions!$K$3612*Assumptions!$K$6073)+(Assumptions!$K$6694*Assumptions!$K$2829*Assumptions!$K$710*Assumptions!$K$2352*Assumptions!$K$3615*Assumptions!$K$6076)+(Assumptions!$K$6693*Assumptions!$K$2829*Assumptions!$K$788*Assumptions!$K$2352*Assumptions!$K$3615*Assumptions!$K$6076)+(Assumptions!$K$6692*Assumptions!$K$2829*Assumptions!$K$866*Assumptions!$K$2352*Assumptions!$K$3615*Assumptions!$K$6076)+(Assumptions!$K$6691*Assumptions!$K$2829*Assumptions!$K$944*Assumptions!$K$2430*Assumptions!$K$3618*Assumptions!$K$6079)+(Assumptions!$K$6690*Assumptions!$K$2829*Assumptions!$K$1022*Assumptions!$K$2430*Assumptions!$K$3618*Assumptions!$K$6079)+(Assumptions!$K$6689*Assumptions!$K$2829*Assumptions!$K$1100*Assumptions!$K$2430*Assumptions!$K$3618*Assumptions!$K$6079)+(Assumptions!$K$6688*Assumptions!$K$2829*Assumptions!$K$1178*Assumptions!$K$2508*Assumptions!$K$3621*Assumptions!$K$6082)+(Assumptions!$K$6687*Assumptions!$K$2829*Assumptions!$K$1256*Assumptions!$K$2508*Assumptions!$K$3621*Assumptions!$K$6082)+(Assumptions!$K$6686*Assumptions!$K$2829*Assumptions!$K$1334*Assumptions!$K$2508*Assumptions!$K$3621*Assumptions!$K$6082)+(Assumptions!$K$6685*Assumptions!$K$2829*Assumptions!$K$1412*Assumptions!$K$2586*Assumptions!$K$3624*Assumptions!$K$6085)+(Assumptions!$K$6684*Assumptions!$K$2829*Assumptions!$K$1490*Assumptions!$K$2586*Assumptions!$K$3624*Assumptions!$K$6085)+(Assumptions!$K$6683*Assumptions!$K$2829*Assumptions!$K$1568*Assumptions!$K$2586*Assumptions!$K$3624*Assumptions!$K$6085)+(Assumptions!$K$6682*Assumptions!$K$2829*Assumptions!$K$1646*Assumptions!$K$2664*Assumptions!$K$3627*Assumptions!$K$6088)+(Assumptions!$K$6681*Assumptions!$K$2829*Assumptions!$K$1724*Assumptions!$K$2664*Assumptions!$K$3627*Assumptions!$K$6088)+(Assumptions!$K$6680*Assumptions!$K$2829*Assumptions!$K$1802*Assumptions!$K$2664*Assumptions!$K$3627*Assumptions!$K$6088)+(Assumptions!$K$6679*Assumptions!$K$2829*Assumptions!$K$1880*Assumptions!$K$2742*Assumptions!$K$3630*Assumptions!$K$6091)+(Assumptions!$K$6678*Assumptions!$K$2829*Assumptions!$K$1958*Assumptions!$K$2742*Assumptions!$K$3630*Assumptions!$K$6091)+(Assumptions!$K$6677*Assumptions!$K$2829*Assumptions!$K$2036*Assumptions!$K$2742*Assumptions!$K$3630*Assumptions!$K$6091)</f>
        <v>769095.34722862754</v>
      </c>
      <c r="AG4" s="3">
        <f>(Assumptions!$K$6700*Assumptions!$K$2829*Assumptions!$K$320*Assumptions!$K$2196*Assumptions!$K$3609*Assumptions!$K$6070)+(Assumptions!$K$6699*Assumptions!$K$2829*Assumptions!$K$398*Assumptions!$K$2196*Assumptions!$K$3609*Assumptions!$K$6070)+(Assumptions!$K$6698*Assumptions!$K$2829*Assumptions!$K$476*Assumptions!$K$2274*Assumptions!$K$3612*Assumptions!$K$6073)+(Assumptions!$K$6697*Assumptions!$K$2829*Assumptions!$K$554*Assumptions!$K$2274*Assumptions!$K$3612*Assumptions!$K$6073)+(Assumptions!$K$6696*Assumptions!$K$2829*Assumptions!$K$632*Assumptions!$K$2274*Assumptions!$K$3612*Assumptions!$K$6073)+(Assumptions!$K$6695*Assumptions!$K$2829*Assumptions!$K$710*Assumptions!$K$2352*Assumptions!$K$3615*Assumptions!$K$6076)+(Assumptions!$K$6694*Assumptions!$K$2829*Assumptions!$K$788*Assumptions!$K$2352*Assumptions!$K$3615*Assumptions!$K$6076)+(Assumptions!$K$6693*Assumptions!$K$2829*Assumptions!$K$866*Assumptions!$K$2352*Assumptions!$K$3615*Assumptions!$K$6076)+(Assumptions!$K$6692*Assumptions!$K$2829*Assumptions!$K$944*Assumptions!$K$2430*Assumptions!$K$3618*Assumptions!$K$6079)+(Assumptions!$K$6691*Assumptions!$K$2829*Assumptions!$K$1022*Assumptions!$K$2430*Assumptions!$K$3618*Assumptions!$K$6079)+(Assumptions!$K$6690*Assumptions!$K$2829*Assumptions!$K$1100*Assumptions!$K$2430*Assumptions!$K$3618*Assumptions!$K$6079)+(Assumptions!$K$6689*Assumptions!$K$2829*Assumptions!$K$1178*Assumptions!$K$2508*Assumptions!$K$3621*Assumptions!$K$6082)+(Assumptions!$K$6688*Assumptions!$K$2829*Assumptions!$K$1256*Assumptions!$K$2508*Assumptions!$K$3621*Assumptions!$K$6082)+(Assumptions!$K$6687*Assumptions!$K$2829*Assumptions!$K$1334*Assumptions!$K$2508*Assumptions!$K$3621*Assumptions!$K$6082)+(Assumptions!$K$6686*Assumptions!$K$2829*Assumptions!$K$1412*Assumptions!$K$2586*Assumptions!$K$3624*Assumptions!$K$6085)+(Assumptions!$K$6685*Assumptions!$K$2829*Assumptions!$K$1490*Assumptions!$K$2586*Assumptions!$K$3624*Assumptions!$K$6085)+(Assumptions!$K$6684*Assumptions!$K$2829*Assumptions!$K$1568*Assumptions!$K$2586*Assumptions!$K$3624*Assumptions!$K$6085)+(Assumptions!$K$6683*Assumptions!$K$2829*Assumptions!$K$1646*Assumptions!$K$2664*Assumptions!$K$3627*Assumptions!$K$6088)+(Assumptions!$K$6682*Assumptions!$K$2829*Assumptions!$K$1724*Assumptions!$K$2664*Assumptions!$K$3627*Assumptions!$K$6088)+(Assumptions!$K$6681*Assumptions!$K$2829*Assumptions!$K$1802*Assumptions!$K$2664*Assumptions!$K$3627*Assumptions!$K$6088)+(Assumptions!$K$6680*Assumptions!$K$2829*Assumptions!$K$1880*Assumptions!$K$2742*Assumptions!$K$3630*Assumptions!$K$6091)+(Assumptions!$K$6679*Assumptions!$K$2829*Assumptions!$K$1958*Assumptions!$K$2742*Assumptions!$K$3630*Assumptions!$K$6091)+(Assumptions!$K$6678*Assumptions!$K$2829*Assumptions!$K$2036*Assumptions!$K$2742*Assumptions!$K$3630*Assumptions!$K$6091)</f>
        <v>764414.33763493621</v>
      </c>
      <c r="AH4" s="3">
        <f>(Assumptions!$K$6700*Assumptions!$K$2829*Assumptions!$K$398*Assumptions!$K$2196*Assumptions!$K$3609*Assumptions!$K$6070)+(Assumptions!$K$6699*Assumptions!$K$2829*Assumptions!$K$476*Assumptions!$K$2274*Assumptions!$K$3612*Assumptions!$K$6073)+(Assumptions!$K$6698*Assumptions!$K$2829*Assumptions!$K$554*Assumptions!$K$2274*Assumptions!$K$3612*Assumptions!$K$6073)+(Assumptions!$K$6697*Assumptions!$K$2829*Assumptions!$K$632*Assumptions!$K$2274*Assumptions!$K$3612*Assumptions!$K$6073)+(Assumptions!$K$6696*Assumptions!$K$2829*Assumptions!$K$710*Assumptions!$K$2352*Assumptions!$K$3615*Assumptions!$K$6076)+(Assumptions!$K$6695*Assumptions!$K$2829*Assumptions!$K$788*Assumptions!$K$2352*Assumptions!$K$3615*Assumptions!$K$6076)+(Assumptions!$K$6694*Assumptions!$K$2829*Assumptions!$K$866*Assumptions!$K$2352*Assumptions!$K$3615*Assumptions!$K$6076)+(Assumptions!$K$6693*Assumptions!$K$2829*Assumptions!$K$944*Assumptions!$K$2430*Assumptions!$K$3618*Assumptions!$K$6079)+(Assumptions!$K$6692*Assumptions!$K$2829*Assumptions!$K$1022*Assumptions!$K$2430*Assumptions!$K$3618*Assumptions!$K$6079)+(Assumptions!$K$6691*Assumptions!$K$2829*Assumptions!$K$1100*Assumptions!$K$2430*Assumptions!$K$3618*Assumptions!$K$6079)+(Assumptions!$K$6690*Assumptions!$K$2829*Assumptions!$K$1178*Assumptions!$K$2508*Assumptions!$K$3621*Assumptions!$K$6082)+(Assumptions!$K$6689*Assumptions!$K$2829*Assumptions!$K$1256*Assumptions!$K$2508*Assumptions!$K$3621*Assumptions!$K$6082)+(Assumptions!$K$6688*Assumptions!$K$2829*Assumptions!$K$1334*Assumptions!$K$2508*Assumptions!$K$3621*Assumptions!$K$6082)+(Assumptions!$K$6687*Assumptions!$K$2829*Assumptions!$K$1412*Assumptions!$K$2586*Assumptions!$K$3624*Assumptions!$K$6085)+(Assumptions!$K$6686*Assumptions!$K$2829*Assumptions!$K$1490*Assumptions!$K$2586*Assumptions!$K$3624*Assumptions!$K$6085)+(Assumptions!$K$6685*Assumptions!$K$2829*Assumptions!$K$1568*Assumptions!$K$2586*Assumptions!$K$3624*Assumptions!$K$6085)+(Assumptions!$K$6684*Assumptions!$K$2829*Assumptions!$K$1646*Assumptions!$K$2664*Assumptions!$K$3627*Assumptions!$K$6088)+(Assumptions!$K$6683*Assumptions!$K$2829*Assumptions!$K$1724*Assumptions!$K$2664*Assumptions!$K$3627*Assumptions!$K$6088)+(Assumptions!$K$6682*Assumptions!$K$2829*Assumptions!$K$1802*Assumptions!$K$2664*Assumptions!$K$3627*Assumptions!$K$6088)+(Assumptions!$K$6681*Assumptions!$K$2829*Assumptions!$K$1880*Assumptions!$K$2742*Assumptions!$K$3630*Assumptions!$K$6091)+(Assumptions!$K$6680*Assumptions!$K$2829*Assumptions!$K$1958*Assumptions!$K$2742*Assumptions!$K$3630*Assumptions!$K$6091)+(Assumptions!$K$6679*Assumptions!$K$2829*Assumptions!$K$2036*Assumptions!$K$2742*Assumptions!$K$3630*Assumptions!$K$6091)</f>
        <v>715736.12605455227</v>
      </c>
      <c r="AI4" s="3">
        <f>(Assumptions!$K$6700*Assumptions!$K$2829*Assumptions!$K$476*Assumptions!$K$2274*Assumptions!$K$3612*Assumptions!$K$6073)+(Assumptions!$K$6699*Assumptions!$K$2829*Assumptions!$K$554*Assumptions!$K$2274*Assumptions!$K$3612*Assumptions!$K$6073)+(Assumptions!$K$6698*Assumptions!$K$2829*Assumptions!$K$632*Assumptions!$K$2274*Assumptions!$K$3612*Assumptions!$K$6073)+(Assumptions!$K$6697*Assumptions!$K$2829*Assumptions!$K$710*Assumptions!$K$2352*Assumptions!$K$3615*Assumptions!$K$6076)+(Assumptions!$K$6696*Assumptions!$K$2829*Assumptions!$K$788*Assumptions!$K$2352*Assumptions!$K$3615*Assumptions!$K$6076)+(Assumptions!$K$6695*Assumptions!$K$2829*Assumptions!$K$866*Assumptions!$K$2352*Assumptions!$K$3615*Assumptions!$K$6076)+(Assumptions!$K$6694*Assumptions!$K$2829*Assumptions!$K$944*Assumptions!$K$2430*Assumptions!$K$3618*Assumptions!$K$6079)+(Assumptions!$K$6693*Assumptions!$K$2829*Assumptions!$K$1022*Assumptions!$K$2430*Assumptions!$K$3618*Assumptions!$K$6079)+(Assumptions!$K$6692*Assumptions!$K$2829*Assumptions!$K$1100*Assumptions!$K$2430*Assumptions!$K$3618*Assumptions!$K$6079)+(Assumptions!$K$6691*Assumptions!$K$2829*Assumptions!$K$1178*Assumptions!$K$2508*Assumptions!$K$3621*Assumptions!$K$6082)+(Assumptions!$K$6690*Assumptions!$K$2829*Assumptions!$K$1256*Assumptions!$K$2508*Assumptions!$K$3621*Assumptions!$K$6082)+(Assumptions!$K$6689*Assumptions!$K$2829*Assumptions!$K$1334*Assumptions!$K$2508*Assumptions!$K$3621*Assumptions!$K$6082)+(Assumptions!$K$6688*Assumptions!$K$2829*Assumptions!$K$1412*Assumptions!$K$2586*Assumptions!$K$3624*Assumptions!$K$6085)+(Assumptions!$K$6687*Assumptions!$K$2829*Assumptions!$K$1490*Assumptions!$K$2586*Assumptions!$K$3624*Assumptions!$K$6085)+(Assumptions!$K$6686*Assumptions!$K$2829*Assumptions!$K$1568*Assumptions!$K$2586*Assumptions!$K$3624*Assumptions!$K$6085)+(Assumptions!$K$6685*Assumptions!$K$2829*Assumptions!$K$1646*Assumptions!$K$2664*Assumptions!$K$3627*Assumptions!$K$6088)+(Assumptions!$K$6684*Assumptions!$K$2829*Assumptions!$K$1724*Assumptions!$K$2664*Assumptions!$K$3627*Assumptions!$K$6088)+(Assumptions!$K$6683*Assumptions!$K$2829*Assumptions!$K$1802*Assumptions!$K$2664*Assumptions!$K$3627*Assumptions!$K$6088)+(Assumptions!$K$6682*Assumptions!$K$2829*Assumptions!$K$1880*Assumptions!$K$2742*Assumptions!$K$3630*Assumptions!$K$6091)+(Assumptions!$K$6681*Assumptions!$K$2829*Assumptions!$K$1958*Assumptions!$K$2742*Assumptions!$K$3630*Assumptions!$K$6091)+(Assumptions!$K$6680*Assumptions!$K$2829*Assumptions!$K$2036*Assumptions!$K$2742*Assumptions!$K$3630*Assumptions!$K$6091)</f>
        <v>689724.12080611975</v>
      </c>
      <c r="AJ4" s="3">
        <f>(Assumptions!$K$6700*Assumptions!$K$2829*Assumptions!$K$554*Assumptions!$K$2274*Assumptions!$K$3612*Assumptions!$K$6073)+(Assumptions!$K$6699*Assumptions!$K$2829*Assumptions!$K$632*Assumptions!$K$2274*Assumptions!$K$3612*Assumptions!$K$6073)+(Assumptions!$K$6698*Assumptions!$K$2829*Assumptions!$K$710*Assumptions!$K$2352*Assumptions!$K$3615*Assumptions!$K$6076)+(Assumptions!$K$6697*Assumptions!$K$2829*Assumptions!$K$788*Assumptions!$K$2352*Assumptions!$K$3615*Assumptions!$K$6076)+(Assumptions!$K$6696*Assumptions!$K$2829*Assumptions!$K$866*Assumptions!$K$2352*Assumptions!$K$3615*Assumptions!$K$6076)+(Assumptions!$K$6695*Assumptions!$K$2829*Assumptions!$K$944*Assumptions!$K$2430*Assumptions!$K$3618*Assumptions!$K$6079)+(Assumptions!$K$6694*Assumptions!$K$2829*Assumptions!$K$1022*Assumptions!$K$2430*Assumptions!$K$3618*Assumptions!$K$6079)+(Assumptions!$K$6693*Assumptions!$K$2829*Assumptions!$K$1100*Assumptions!$K$2430*Assumptions!$K$3618*Assumptions!$K$6079)+(Assumptions!$K$6692*Assumptions!$K$2829*Assumptions!$K$1178*Assumptions!$K$2508*Assumptions!$K$3621*Assumptions!$K$6082)+(Assumptions!$K$6691*Assumptions!$K$2829*Assumptions!$K$1256*Assumptions!$K$2508*Assumptions!$K$3621*Assumptions!$K$6082)+(Assumptions!$K$6690*Assumptions!$K$2829*Assumptions!$K$1334*Assumptions!$K$2508*Assumptions!$K$3621*Assumptions!$K$6082)+(Assumptions!$K$6689*Assumptions!$K$2829*Assumptions!$K$1412*Assumptions!$K$2586*Assumptions!$K$3624*Assumptions!$K$6085)+(Assumptions!$K$6688*Assumptions!$K$2829*Assumptions!$K$1490*Assumptions!$K$2586*Assumptions!$K$3624*Assumptions!$K$6085)+(Assumptions!$K$6687*Assumptions!$K$2829*Assumptions!$K$1568*Assumptions!$K$2586*Assumptions!$K$3624*Assumptions!$K$6085)+(Assumptions!$K$6686*Assumptions!$K$2829*Assumptions!$K$1646*Assumptions!$K$2664*Assumptions!$K$3627*Assumptions!$K$6088)+(Assumptions!$K$6685*Assumptions!$K$2829*Assumptions!$K$1724*Assumptions!$K$2664*Assumptions!$K$3627*Assumptions!$K$6088)+(Assumptions!$K$6684*Assumptions!$K$2829*Assumptions!$K$1802*Assumptions!$K$2664*Assumptions!$K$3627*Assumptions!$K$6088)+(Assumptions!$K$6683*Assumptions!$K$2829*Assumptions!$K$1880*Assumptions!$K$2742*Assumptions!$K$3630*Assumptions!$K$6091)+(Assumptions!$K$6682*Assumptions!$K$2829*Assumptions!$K$1958*Assumptions!$K$2742*Assumptions!$K$3630*Assumptions!$K$6091)+(Assumptions!$K$6681*Assumptions!$K$2829*Assumptions!$K$2036*Assumptions!$K$2742*Assumptions!$K$3630*Assumptions!$K$6091)</f>
        <v>655792.19218443439</v>
      </c>
      <c r="AK4" s="3">
        <f>(Assumptions!$K$6700*Assumptions!$K$2829*Assumptions!$K$632*Assumptions!$K$2274*Assumptions!$K$3612*Assumptions!$K$6073)+(Assumptions!$K$6699*Assumptions!$K$2829*Assumptions!$K$710*Assumptions!$K$2352*Assumptions!$K$3615*Assumptions!$K$6076)+(Assumptions!$K$6698*Assumptions!$K$2829*Assumptions!$K$788*Assumptions!$K$2352*Assumptions!$K$3615*Assumptions!$K$6076)+(Assumptions!$K$6697*Assumptions!$K$2829*Assumptions!$K$866*Assumptions!$K$2352*Assumptions!$K$3615*Assumptions!$K$6076)+(Assumptions!$K$6696*Assumptions!$K$2829*Assumptions!$K$944*Assumptions!$K$2430*Assumptions!$K$3618*Assumptions!$K$6079)+(Assumptions!$K$6695*Assumptions!$K$2829*Assumptions!$K$1022*Assumptions!$K$2430*Assumptions!$K$3618*Assumptions!$K$6079)+(Assumptions!$K$6694*Assumptions!$K$2829*Assumptions!$K$1100*Assumptions!$K$2430*Assumptions!$K$3618*Assumptions!$K$6079)+(Assumptions!$K$6693*Assumptions!$K$2829*Assumptions!$K$1178*Assumptions!$K$2508*Assumptions!$K$3621*Assumptions!$K$6082)+(Assumptions!$K$6692*Assumptions!$K$2829*Assumptions!$K$1256*Assumptions!$K$2508*Assumptions!$K$3621*Assumptions!$K$6082)+(Assumptions!$K$6691*Assumptions!$K$2829*Assumptions!$K$1334*Assumptions!$K$2508*Assumptions!$K$3621*Assumptions!$K$6082)+(Assumptions!$K$6690*Assumptions!$K$2829*Assumptions!$K$1412*Assumptions!$K$2586*Assumptions!$K$3624*Assumptions!$K$6085)+(Assumptions!$K$6689*Assumptions!$K$2829*Assumptions!$K$1490*Assumptions!$K$2586*Assumptions!$K$3624*Assumptions!$K$6085)+(Assumptions!$K$6688*Assumptions!$K$2829*Assumptions!$K$1568*Assumptions!$K$2586*Assumptions!$K$3624*Assumptions!$K$6085)+(Assumptions!$K$6687*Assumptions!$K$2829*Assumptions!$K$1646*Assumptions!$K$2664*Assumptions!$K$3627*Assumptions!$K$6088)+(Assumptions!$K$6686*Assumptions!$K$2829*Assumptions!$K$1724*Assumptions!$K$2664*Assumptions!$K$3627*Assumptions!$K$6088)+(Assumptions!$K$6685*Assumptions!$K$2829*Assumptions!$K$1802*Assumptions!$K$2664*Assumptions!$K$3627*Assumptions!$K$6088)+(Assumptions!$K$6684*Assumptions!$K$2829*Assumptions!$K$1880*Assumptions!$K$2742*Assumptions!$K$3630*Assumptions!$K$6091)+(Assumptions!$K$6683*Assumptions!$K$2829*Assumptions!$K$1958*Assumptions!$K$2742*Assumptions!$K$3630*Assumptions!$K$6091)+(Assumptions!$K$6682*Assumptions!$K$2829*Assumptions!$K$2036*Assumptions!$K$2742*Assumptions!$K$3630*Assumptions!$K$6091)</f>
        <v>607062.50192170183</v>
      </c>
      <c r="AL4" s="3">
        <f>(Assumptions!$K$6700*Assumptions!$K$2829*Assumptions!$K$710*Assumptions!$K$2352*Assumptions!$K$3615*Assumptions!$K$6076)+(Assumptions!$K$6699*Assumptions!$K$2829*Assumptions!$K$788*Assumptions!$K$2352*Assumptions!$K$3615*Assumptions!$K$6076)+(Assumptions!$K$6698*Assumptions!$K$2829*Assumptions!$K$866*Assumptions!$K$2352*Assumptions!$K$3615*Assumptions!$K$6076)+(Assumptions!$K$6697*Assumptions!$K$2829*Assumptions!$K$944*Assumptions!$K$2430*Assumptions!$K$3618*Assumptions!$K$6079)+(Assumptions!$K$6696*Assumptions!$K$2829*Assumptions!$K$1022*Assumptions!$K$2430*Assumptions!$K$3618*Assumptions!$K$6079)+(Assumptions!$K$6695*Assumptions!$K$2829*Assumptions!$K$1100*Assumptions!$K$2430*Assumptions!$K$3618*Assumptions!$K$6079)+(Assumptions!$K$6694*Assumptions!$K$2829*Assumptions!$K$1178*Assumptions!$K$2508*Assumptions!$K$3621*Assumptions!$K$6082)+(Assumptions!$K$6693*Assumptions!$K$2829*Assumptions!$K$1256*Assumptions!$K$2508*Assumptions!$K$3621*Assumptions!$K$6082)+(Assumptions!$K$6692*Assumptions!$K$2829*Assumptions!$K$1334*Assumptions!$K$2508*Assumptions!$K$3621*Assumptions!$K$6082)+(Assumptions!$K$6691*Assumptions!$K$2829*Assumptions!$K$1412*Assumptions!$K$2586*Assumptions!$K$3624*Assumptions!$K$6085)+(Assumptions!$K$6690*Assumptions!$K$2829*Assumptions!$K$1490*Assumptions!$K$2586*Assumptions!$K$3624*Assumptions!$K$6085)+(Assumptions!$K$6689*Assumptions!$K$2829*Assumptions!$K$1568*Assumptions!$K$2586*Assumptions!$K$3624*Assumptions!$K$6085)+(Assumptions!$K$6688*Assumptions!$K$2829*Assumptions!$K$1646*Assumptions!$K$2664*Assumptions!$K$3627*Assumptions!$K$6088)+(Assumptions!$K$6687*Assumptions!$K$2829*Assumptions!$K$1724*Assumptions!$K$2664*Assumptions!$K$3627*Assumptions!$K$6088)+(Assumptions!$K$6686*Assumptions!$K$2829*Assumptions!$K$1802*Assumptions!$K$2664*Assumptions!$K$3627*Assumptions!$K$6088)+(Assumptions!$K$6685*Assumptions!$K$2829*Assumptions!$K$1880*Assumptions!$K$2742*Assumptions!$K$3630*Assumptions!$K$6091)+(Assumptions!$K$6684*Assumptions!$K$2829*Assumptions!$K$1958*Assumptions!$K$2742*Assumptions!$K$3630*Assumptions!$K$6091)+(Assumptions!$K$6683*Assumptions!$K$2829*Assumptions!$K$2036*Assumptions!$K$2742*Assumptions!$K$3630*Assumptions!$K$6091)</f>
        <v>555324.2402360508</v>
      </c>
      <c r="AM4" s="3">
        <f>(Assumptions!$K$6700*Assumptions!$K$2829*Assumptions!$K$788*Assumptions!$K$2352*Assumptions!$K$3615*Assumptions!$K$6076)+(Assumptions!$K$6699*Assumptions!$K$2829*Assumptions!$K$866*Assumptions!$K$2352*Assumptions!$K$3615*Assumptions!$K$6076)+(Assumptions!$K$6698*Assumptions!$K$2829*Assumptions!$K$944*Assumptions!$K$2430*Assumptions!$K$3618*Assumptions!$K$6079)+(Assumptions!$K$6697*Assumptions!$K$2829*Assumptions!$K$1022*Assumptions!$K$2430*Assumptions!$K$3618*Assumptions!$K$6079)+(Assumptions!$K$6696*Assumptions!$K$2829*Assumptions!$K$1100*Assumptions!$K$2430*Assumptions!$K$3618*Assumptions!$K$6079)+(Assumptions!$K$6695*Assumptions!$K$2829*Assumptions!$K$1178*Assumptions!$K$2508*Assumptions!$K$3621*Assumptions!$K$6082)+(Assumptions!$K$6694*Assumptions!$K$2829*Assumptions!$K$1256*Assumptions!$K$2508*Assumptions!$K$3621*Assumptions!$K$6082)+(Assumptions!$K$6693*Assumptions!$K$2829*Assumptions!$K$1334*Assumptions!$K$2508*Assumptions!$K$3621*Assumptions!$K$6082)+(Assumptions!$K$6692*Assumptions!$K$2829*Assumptions!$K$1412*Assumptions!$K$2586*Assumptions!$K$3624*Assumptions!$K$6085)+(Assumptions!$K$6691*Assumptions!$K$2829*Assumptions!$K$1490*Assumptions!$K$2586*Assumptions!$K$3624*Assumptions!$K$6085)+(Assumptions!$K$6690*Assumptions!$K$2829*Assumptions!$K$1568*Assumptions!$K$2586*Assumptions!$K$3624*Assumptions!$K$6085)+(Assumptions!$K$6689*Assumptions!$K$2829*Assumptions!$K$1646*Assumptions!$K$2664*Assumptions!$K$3627*Assumptions!$K$6088)+(Assumptions!$K$6688*Assumptions!$K$2829*Assumptions!$K$1724*Assumptions!$K$2664*Assumptions!$K$3627*Assumptions!$K$6088)+(Assumptions!$K$6687*Assumptions!$K$2829*Assumptions!$K$1802*Assumptions!$K$2664*Assumptions!$K$3627*Assumptions!$K$6088)+(Assumptions!$K$6686*Assumptions!$K$2829*Assumptions!$K$1880*Assumptions!$K$2742*Assumptions!$K$3630*Assumptions!$K$6091)+(Assumptions!$K$6685*Assumptions!$K$2829*Assumptions!$K$1958*Assumptions!$K$2742*Assumptions!$K$3630*Assumptions!$K$6091)+(Assumptions!$K$6684*Assumptions!$K$2829*Assumptions!$K$2036*Assumptions!$K$2742*Assumptions!$K$3630*Assumptions!$K$6091)</f>
        <v>498239.3711485003</v>
      </c>
      <c r="AN4" s="3">
        <f>(Assumptions!$K$6700*Assumptions!$K$2829*Assumptions!$K$866*Assumptions!$K$2352*Assumptions!$K$3615*Assumptions!$K$6076)+(Assumptions!$K$6699*Assumptions!$K$2829*Assumptions!$K$944*Assumptions!$K$2430*Assumptions!$K$3618*Assumptions!$K$6079)+(Assumptions!$K$6698*Assumptions!$K$2829*Assumptions!$K$1022*Assumptions!$K$2430*Assumptions!$K$3618*Assumptions!$K$6079)+(Assumptions!$K$6697*Assumptions!$K$2829*Assumptions!$K$1100*Assumptions!$K$2430*Assumptions!$K$3618*Assumptions!$K$6079)+(Assumptions!$K$6696*Assumptions!$K$2829*Assumptions!$K$1178*Assumptions!$K$2508*Assumptions!$K$3621*Assumptions!$K$6082)+(Assumptions!$K$6695*Assumptions!$K$2829*Assumptions!$K$1256*Assumptions!$K$2508*Assumptions!$K$3621*Assumptions!$K$6082)+(Assumptions!$K$6694*Assumptions!$K$2829*Assumptions!$K$1334*Assumptions!$K$2508*Assumptions!$K$3621*Assumptions!$K$6082)+(Assumptions!$K$6693*Assumptions!$K$2829*Assumptions!$K$1412*Assumptions!$K$2586*Assumptions!$K$3624*Assumptions!$K$6085)+(Assumptions!$K$6692*Assumptions!$K$2829*Assumptions!$K$1490*Assumptions!$K$2586*Assumptions!$K$3624*Assumptions!$K$6085)+(Assumptions!$K$6691*Assumptions!$K$2829*Assumptions!$K$1568*Assumptions!$K$2586*Assumptions!$K$3624*Assumptions!$K$6085)+(Assumptions!$K$6690*Assumptions!$K$2829*Assumptions!$K$1646*Assumptions!$K$2664*Assumptions!$K$3627*Assumptions!$K$6088)+(Assumptions!$K$6689*Assumptions!$K$2829*Assumptions!$K$1724*Assumptions!$K$2664*Assumptions!$K$3627*Assumptions!$K$6088)+(Assumptions!$K$6688*Assumptions!$K$2829*Assumptions!$K$1802*Assumptions!$K$2664*Assumptions!$K$3627*Assumptions!$K$6088)+(Assumptions!$K$6687*Assumptions!$K$2829*Assumptions!$K$1880*Assumptions!$K$2742*Assumptions!$K$3630*Assumptions!$K$6091)+(Assumptions!$K$6686*Assumptions!$K$2829*Assumptions!$K$1958*Assumptions!$K$2742*Assumptions!$K$3630*Assumptions!$K$6091)+(Assumptions!$K$6685*Assumptions!$K$2829*Assumptions!$K$2036*Assumptions!$K$2742*Assumptions!$K$3630*Assumptions!$K$6091)</f>
        <v>434755.75370471808</v>
      </c>
      <c r="AO4" s="3">
        <f>(Assumptions!$K$6700*Assumptions!$K$2829*Assumptions!$K$944*Assumptions!$K$2430*Assumptions!$K$3618*Assumptions!$K$6079)+(Assumptions!$K$6699*Assumptions!$K$2829*Assumptions!$K$1022*Assumptions!$K$2430*Assumptions!$K$3618*Assumptions!$K$6079)+(Assumptions!$K$6698*Assumptions!$K$2829*Assumptions!$K$1100*Assumptions!$K$2430*Assumptions!$K$3618*Assumptions!$K$6079)+(Assumptions!$K$6697*Assumptions!$K$2829*Assumptions!$K$1178*Assumptions!$K$2508*Assumptions!$K$3621*Assumptions!$K$6082)+(Assumptions!$K$6696*Assumptions!$K$2829*Assumptions!$K$1256*Assumptions!$K$2508*Assumptions!$K$3621*Assumptions!$K$6082)+(Assumptions!$K$6695*Assumptions!$K$2829*Assumptions!$K$1334*Assumptions!$K$2508*Assumptions!$K$3621*Assumptions!$K$6082)+(Assumptions!$K$6694*Assumptions!$K$2829*Assumptions!$K$1412*Assumptions!$K$2586*Assumptions!$K$3624*Assumptions!$K$6085)+(Assumptions!$K$6693*Assumptions!$K$2829*Assumptions!$K$1490*Assumptions!$K$2586*Assumptions!$K$3624*Assumptions!$K$6085)+(Assumptions!$K$6692*Assumptions!$K$2829*Assumptions!$K$1568*Assumptions!$K$2586*Assumptions!$K$3624*Assumptions!$K$6085)+(Assumptions!$K$6691*Assumptions!$K$2829*Assumptions!$K$1646*Assumptions!$K$2664*Assumptions!$K$3627*Assumptions!$K$6088)+(Assumptions!$K$6690*Assumptions!$K$2829*Assumptions!$K$1724*Assumptions!$K$2664*Assumptions!$K$3627*Assumptions!$K$6088)+(Assumptions!$K$6689*Assumptions!$K$2829*Assumptions!$K$1802*Assumptions!$K$2664*Assumptions!$K$3627*Assumptions!$K$6088)+(Assumptions!$K$6688*Assumptions!$K$2829*Assumptions!$K$1880*Assumptions!$K$2742*Assumptions!$K$3630*Assumptions!$K$6091)+(Assumptions!$K$6687*Assumptions!$K$2829*Assumptions!$K$1958*Assumptions!$K$2742*Assumptions!$K$3630*Assumptions!$K$6091)+(Assumptions!$K$6686*Assumptions!$K$2829*Assumptions!$K$2036*Assumptions!$K$2742*Assumptions!$K$3630*Assumptions!$K$6091)</f>
        <v>375946.75596045109</v>
      </c>
      <c r="AP4" s="3">
        <f>(Assumptions!$K$6700*Assumptions!$K$2829*Assumptions!$K$1022*Assumptions!$K$2430*Assumptions!$K$3618*Assumptions!$K$6079)+(Assumptions!$K$6699*Assumptions!$K$2829*Assumptions!$K$1100*Assumptions!$K$2430*Assumptions!$K$3618*Assumptions!$K$6079)+(Assumptions!$K$6698*Assumptions!$K$2829*Assumptions!$K$1178*Assumptions!$K$2508*Assumptions!$K$3621*Assumptions!$K$6082)+(Assumptions!$K$6697*Assumptions!$K$2829*Assumptions!$K$1256*Assumptions!$K$2508*Assumptions!$K$3621*Assumptions!$K$6082)+(Assumptions!$K$6696*Assumptions!$K$2829*Assumptions!$K$1334*Assumptions!$K$2508*Assumptions!$K$3621*Assumptions!$K$6082)+(Assumptions!$K$6695*Assumptions!$K$2829*Assumptions!$K$1412*Assumptions!$K$2586*Assumptions!$K$3624*Assumptions!$K$6085)+(Assumptions!$K$6694*Assumptions!$K$2829*Assumptions!$K$1490*Assumptions!$K$2586*Assumptions!$K$3624*Assumptions!$K$6085)+(Assumptions!$K$6693*Assumptions!$K$2829*Assumptions!$K$1568*Assumptions!$K$2586*Assumptions!$K$3624*Assumptions!$K$6085)+(Assumptions!$K$6692*Assumptions!$K$2829*Assumptions!$K$1646*Assumptions!$K$2664*Assumptions!$K$3627*Assumptions!$K$6088)+(Assumptions!$K$6691*Assumptions!$K$2829*Assumptions!$K$1724*Assumptions!$K$2664*Assumptions!$K$3627*Assumptions!$K$6088)+(Assumptions!$K$6690*Assumptions!$K$2829*Assumptions!$K$1802*Assumptions!$K$2664*Assumptions!$K$3627*Assumptions!$K$6088)+(Assumptions!$K$6689*Assumptions!$K$2829*Assumptions!$K$1880*Assumptions!$K$2742*Assumptions!$K$3630*Assumptions!$K$6091)+(Assumptions!$K$6688*Assumptions!$K$2829*Assumptions!$K$1958*Assumptions!$K$2742*Assumptions!$K$3630*Assumptions!$K$6091)+(Assumptions!$K$6687*Assumptions!$K$2829*Assumptions!$K$2036*Assumptions!$K$2742*Assumptions!$K$3630*Assumptions!$K$6091)</f>
        <v>303016.4807870927</v>
      </c>
      <c r="AQ4" s="3">
        <f>(Assumptions!$K$6700*Assumptions!$K$2829*Assumptions!$K$1100*Assumptions!$K$2430*Assumptions!$K$3618*Assumptions!$K$6079)+(Assumptions!$K$6699*Assumptions!$K$2829*Assumptions!$K$1178*Assumptions!$K$2508*Assumptions!$K$3621*Assumptions!$K$6082)+(Assumptions!$K$6698*Assumptions!$K$2829*Assumptions!$K$1256*Assumptions!$K$2508*Assumptions!$K$3621*Assumptions!$K$6082)+(Assumptions!$K$6697*Assumptions!$K$2829*Assumptions!$K$1334*Assumptions!$K$2508*Assumptions!$K$3621*Assumptions!$K$6082)+(Assumptions!$K$6696*Assumptions!$K$2829*Assumptions!$K$1412*Assumptions!$K$2586*Assumptions!$K$3624*Assumptions!$K$6085)+(Assumptions!$K$6695*Assumptions!$K$2829*Assumptions!$K$1490*Assumptions!$K$2586*Assumptions!$K$3624*Assumptions!$K$6085)+(Assumptions!$K$6694*Assumptions!$K$2829*Assumptions!$K$1568*Assumptions!$K$2586*Assumptions!$K$3624*Assumptions!$K$6085)+(Assumptions!$K$6693*Assumptions!$K$2829*Assumptions!$K$1646*Assumptions!$K$2664*Assumptions!$K$3627*Assumptions!$K$6088)+(Assumptions!$K$6692*Assumptions!$K$2829*Assumptions!$K$1724*Assumptions!$K$2664*Assumptions!$K$3627*Assumptions!$K$6088)+(Assumptions!$K$6691*Assumptions!$K$2829*Assumptions!$K$1802*Assumptions!$K$2664*Assumptions!$K$3627*Assumptions!$K$6088)+(Assumptions!$K$6690*Assumptions!$K$2829*Assumptions!$K$1880*Assumptions!$K$2742*Assumptions!$K$3630*Assumptions!$K$6091)+(Assumptions!$K$6689*Assumptions!$K$2829*Assumptions!$K$1958*Assumptions!$K$2742*Assumptions!$K$3630*Assumptions!$K$6091)+(Assumptions!$K$6688*Assumptions!$K$2829*Assumptions!$K$2036*Assumptions!$K$2742*Assumptions!$K$3630*Assumptions!$K$6091)</f>
        <v>252445.76926902289</v>
      </c>
      <c r="AR4" s="3">
        <f>(Assumptions!$K$6700*Assumptions!$K$2829*Assumptions!$K$1178*Assumptions!$K$2508*Assumptions!$K$3621*Assumptions!$K$6082)+(Assumptions!$K$6699*Assumptions!$K$2829*Assumptions!$K$1256*Assumptions!$K$2508*Assumptions!$K$3621*Assumptions!$K$6082)+(Assumptions!$K$6698*Assumptions!$K$2829*Assumptions!$K$1334*Assumptions!$K$2508*Assumptions!$K$3621*Assumptions!$K$6082)+(Assumptions!$K$6697*Assumptions!$K$2829*Assumptions!$K$1412*Assumptions!$K$2586*Assumptions!$K$3624*Assumptions!$K$6085)+(Assumptions!$K$6696*Assumptions!$K$2829*Assumptions!$K$1490*Assumptions!$K$2586*Assumptions!$K$3624*Assumptions!$K$6085)+(Assumptions!$K$6695*Assumptions!$K$2829*Assumptions!$K$1568*Assumptions!$K$2586*Assumptions!$K$3624*Assumptions!$K$6085)+(Assumptions!$K$6694*Assumptions!$K$2829*Assumptions!$K$1646*Assumptions!$K$2664*Assumptions!$K$3627*Assumptions!$K$6088)+(Assumptions!$K$6693*Assumptions!$K$2829*Assumptions!$K$1724*Assumptions!$K$2664*Assumptions!$K$3627*Assumptions!$K$6088)+(Assumptions!$K$6692*Assumptions!$K$2829*Assumptions!$K$1802*Assumptions!$K$2664*Assumptions!$K$3627*Assumptions!$K$6088)+(Assumptions!$K$6691*Assumptions!$K$2829*Assumptions!$K$1880*Assumptions!$K$2742*Assumptions!$K$3630*Assumptions!$K$6091)+(Assumptions!$K$6690*Assumptions!$K$2829*Assumptions!$K$1958*Assumptions!$K$2742*Assumptions!$K$3630*Assumptions!$K$6091)+(Assumptions!$K$6689*Assumptions!$K$2829*Assumptions!$K$2036*Assumptions!$K$2742*Assumptions!$K$3630*Assumptions!$K$6091)</f>
        <v>202756.44372524894</v>
      </c>
    </row>
    <row r="5" spans="1:44" x14ac:dyDescent="0.55000000000000004">
      <c r="A5" t="s">
        <v>63</v>
      </c>
      <c r="B5" t="s">
        <v>55</v>
      </c>
      <c r="C5" t="s">
        <v>54</v>
      </c>
      <c r="D5" t="s">
        <v>8</v>
      </c>
      <c r="E5" t="s">
        <v>52</v>
      </c>
      <c r="F5" t="s">
        <v>57</v>
      </c>
      <c r="G5" t="s">
        <v>60</v>
      </c>
      <c r="H5" t="s">
        <v>11</v>
      </c>
      <c r="I5" s="3">
        <f>(Assumptions!$K$6678*Assumptions!$K$2829*Assumptions!$K$242*Assumptions!$K$2196*Assumptions!$K$3609*Assumptions!$K$6070)</f>
        <v>34517.973330582216</v>
      </c>
      <c r="J5" s="3">
        <f>(Assumptions!$K$6679*Assumptions!$K$2829*Assumptions!$K$242*Assumptions!$K$2196*Assumptions!$K$3609*Assumptions!$K$6070)+(Assumptions!$K$6678*Assumptions!$K$2829*Assumptions!$K$320*Assumptions!$K$2196*Assumptions!$K$3609*Assumptions!$K$6070)</f>
        <v>55886.403187862816</v>
      </c>
      <c r="K5" s="3">
        <f>(Assumptions!$K$6680*Assumptions!$K$2829*Assumptions!$K$242*Assumptions!$K$2196*Assumptions!$K$3609*Assumptions!$K$6070)+(Assumptions!$K$6679*Assumptions!$K$2829*Assumptions!$K$320*Assumptions!$K$2196*Assumptions!$K$3609*Assumptions!$K$6070)+(Assumptions!$K$6678*Assumptions!$K$2829*Assumptions!$K$398*Assumptions!$K$2196*Assumptions!$K$3609*Assumptions!$K$6070)</f>
        <v>85094.129610721517</v>
      </c>
      <c r="L5" s="3">
        <f>(Assumptions!$K$6681*Assumptions!$K$2829*Assumptions!$K$242*Assumptions!$K$2196*Assumptions!$K$3609*Assumptions!$K$6070)+(Assumptions!$K$6680*Assumptions!$K$2829*Assumptions!$K$320*Assumptions!$K$2196*Assumptions!$K$3609*Assumptions!$K$6070)+(Assumptions!$K$6679*Assumptions!$K$2829*Assumptions!$K$398*Assumptions!$K$2196*Assumptions!$K$3609*Assumptions!$K$6070)+(Assumptions!$K$6678*Assumptions!$K$2829*Assumptions!$K$476*Assumptions!$K$2274*Assumptions!$K$3612*Assumptions!$K$6073)</f>
        <v>116718.39987306194</v>
      </c>
      <c r="M5" s="3">
        <f>(Assumptions!$K$6682*Assumptions!$K$2829*Assumptions!$K$242*Assumptions!$K$2196*Assumptions!$K$3609*Assumptions!$K$6070)+(Assumptions!$K$6681*Assumptions!$K$2829*Assumptions!$K$320*Assumptions!$K$2196*Assumptions!$K$3609*Assumptions!$K$6070)+(Assumptions!$K$6680*Assumptions!$K$2829*Assumptions!$K$398*Assumptions!$K$2196*Assumptions!$K$3609*Assumptions!$K$6070)+(Assumptions!$K$6679*Assumptions!$K$2829*Assumptions!$K$476*Assumptions!$K$2274*Assumptions!$K$3612*Assumptions!$K$6073)+(Assumptions!$K$6678*Assumptions!$K$2829*Assumptions!$K$554*Assumptions!$K$2274*Assumptions!$K$3612*Assumptions!$K$6073)</f>
        <v>148984.36131145037</v>
      </c>
      <c r="N5" s="3">
        <f>(Assumptions!$K$6683*Assumptions!$K$2829*Assumptions!$K$242*Assumptions!$K$2196*Assumptions!$K$3609*Assumptions!$K$6070)+(Assumptions!$K$6682*Assumptions!$K$2829*Assumptions!$K$320*Assumptions!$K$2196*Assumptions!$K$3609*Assumptions!$K$6070)+(Assumptions!$K$6681*Assumptions!$K$2829*Assumptions!$K$398*Assumptions!$K$2196*Assumptions!$K$3609*Assumptions!$K$6070)+(Assumptions!$K$6680*Assumptions!$K$2829*Assumptions!$K$476*Assumptions!$K$2274*Assumptions!$K$3612*Assumptions!$K$6073)+(Assumptions!$K$6679*Assumptions!$K$2829*Assumptions!$K$554*Assumptions!$K$2274*Assumptions!$K$3612*Assumptions!$K$6073)+(Assumptions!$K$6678*Assumptions!$K$2829*Assumptions!$K$632*Assumptions!$K$2274*Assumptions!$K$3612*Assumptions!$K$6073)</f>
        <v>183937.62814310374</v>
      </c>
      <c r="O5" s="3">
        <f>(Assumptions!$K$6684*Assumptions!$K$2829*Assumptions!$K$242*Assumptions!$K$2196*Assumptions!$K$3609*Assumptions!$K$6070)+(Assumptions!$K$6683*Assumptions!$K$2829*Assumptions!$K$320*Assumptions!$K$2196*Assumptions!$K$3609*Assumptions!$K$6070)+(Assumptions!$K$6682*Assumptions!$K$2829*Assumptions!$K$398*Assumptions!$K$2196*Assumptions!$K$3609*Assumptions!$K$6070)+(Assumptions!$K$6681*Assumptions!$K$2829*Assumptions!$K$476*Assumptions!$K$2274*Assumptions!$K$3612*Assumptions!$K$6073)+(Assumptions!$K$6680*Assumptions!$K$2829*Assumptions!$K$554*Assumptions!$K$2274*Assumptions!$K$3612*Assumptions!$K$6073)+(Assumptions!$K$6679*Assumptions!$K$2829*Assumptions!$K$632*Assumptions!$K$2274*Assumptions!$K$3612*Assumptions!$K$6073)+(Assumptions!$K$6678*Assumptions!$K$2829*Assumptions!$K$710*Assumptions!$K$2352*Assumptions!$K$3615*Assumptions!$K$6076)</f>
        <v>221764.67784350589</v>
      </c>
      <c r="P5" s="3">
        <f>(Assumptions!$K$6685*Assumptions!$K$2829*Assumptions!$K$242*Assumptions!$K$2196*Assumptions!$K$3609*Assumptions!$K$6070)+(Assumptions!$K$6684*Assumptions!$K$2829*Assumptions!$K$320*Assumptions!$K$2196*Assumptions!$K$3609*Assumptions!$K$6070)+(Assumptions!$K$6683*Assumptions!$K$2829*Assumptions!$K$398*Assumptions!$K$2196*Assumptions!$K$3609*Assumptions!$K$6070)+(Assumptions!$K$6682*Assumptions!$K$2829*Assumptions!$K$476*Assumptions!$K$2274*Assumptions!$K$3612*Assumptions!$K$6073)+(Assumptions!$K$6681*Assumptions!$K$2829*Assumptions!$K$554*Assumptions!$K$2274*Assumptions!$K$3612*Assumptions!$K$6073)+(Assumptions!$K$6680*Assumptions!$K$2829*Assumptions!$K$632*Assumptions!$K$2274*Assumptions!$K$3612*Assumptions!$K$6073)+(Assumptions!$K$6679*Assumptions!$K$2829*Assumptions!$K$710*Assumptions!$K$2352*Assumptions!$K$3615*Assumptions!$K$6076)+(Assumptions!$K$6678*Assumptions!$K$2829*Assumptions!$K$788*Assumptions!$K$2352*Assumptions!$K$3615*Assumptions!$K$6076)</f>
        <v>256291.09604974606</v>
      </c>
      <c r="Q5" s="3">
        <f>(Assumptions!$K$6686*Assumptions!$K$2829*Assumptions!$K$242*Assumptions!$K$2196*Assumptions!$K$3609*Assumptions!$K$6070)+(Assumptions!$K$6685*Assumptions!$K$2829*Assumptions!$K$320*Assumptions!$K$2196*Assumptions!$K$3609*Assumptions!$K$6070)+(Assumptions!$K$6684*Assumptions!$K$2829*Assumptions!$K$398*Assumptions!$K$2196*Assumptions!$K$3609*Assumptions!$K$6070)+(Assumptions!$K$6683*Assumptions!$K$2829*Assumptions!$K$476*Assumptions!$K$2274*Assumptions!$K$3612*Assumptions!$K$6073)+(Assumptions!$K$6682*Assumptions!$K$2829*Assumptions!$K$554*Assumptions!$K$2274*Assumptions!$K$3612*Assumptions!$K$6073)+(Assumptions!$K$6681*Assumptions!$K$2829*Assumptions!$K$632*Assumptions!$K$2274*Assumptions!$K$3612*Assumptions!$K$6073)+(Assumptions!$K$6680*Assumptions!$K$2829*Assumptions!$K$710*Assumptions!$K$2352*Assumptions!$K$3615*Assumptions!$K$6076)+(Assumptions!$K$6679*Assumptions!$K$2829*Assumptions!$K$788*Assumptions!$K$2352*Assumptions!$K$3615*Assumptions!$K$6076)+(Assumptions!$K$6678*Assumptions!$K$2829*Assumptions!$K$866*Assumptions!$K$2352*Assumptions!$K$3615*Assumptions!$K$6076)</f>
        <v>296324.10163503571</v>
      </c>
      <c r="R5" s="3">
        <f>(Assumptions!$K$6687*Assumptions!$K$2829*Assumptions!$K$242*Assumptions!$K$2196*Assumptions!$K$3609*Assumptions!$K$6070)+(Assumptions!$K$6686*Assumptions!$K$2829*Assumptions!$K$320*Assumptions!$K$2196*Assumptions!$K$3609*Assumptions!$K$6070)+(Assumptions!$K$6685*Assumptions!$K$2829*Assumptions!$K$398*Assumptions!$K$2196*Assumptions!$K$3609*Assumptions!$K$6070)+(Assumptions!$K$6684*Assumptions!$K$2829*Assumptions!$K$476*Assumptions!$K$2274*Assumptions!$K$3612*Assumptions!$K$6073)+(Assumptions!$K$6683*Assumptions!$K$2829*Assumptions!$K$554*Assumptions!$K$2274*Assumptions!$K$3612*Assumptions!$K$6073)+(Assumptions!$K$6682*Assumptions!$K$2829*Assumptions!$K$632*Assumptions!$K$2274*Assumptions!$K$3612*Assumptions!$K$6073)+(Assumptions!$K$6681*Assumptions!$K$2829*Assumptions!$K$710*Assumptions!$K$2352*Assumptions!$K$3615*Assumptions!$K$6076)+(Assumptions!$K$6680*Assumptions!$K$2829*Assumptions!$K$788*Assumptions!$K$2352*Assumptions!$K$3615*Assumptions!$K$6076)+(Assumptions!$K$6679*Assumptions!$K$2829*Assumptions!$K$866*Assumptions!$K$2352*Assumptions!$K$3615*Assumptions!$K$6076)+(Assumptions!$K$6678*Assumptions!$K$2829*Assumptions!$K$944*Assumptions!$K$2430*Assumptions!$K$3618*Assumptions!$K$6079)</f>
        <v>325161.56923395797</v>
      </c>
      <c r="S5" s="3">
        <f>(Assumptions!$K$6688*Assumptions!$K$2829*Assumptions!$K$242*Assumptions!$K$2196*Assumptions!$K$3609*Assumptions!$K$6070)+(Assumptions!$K$6687*Assumptions!$K$2829*Assumptions!$K$320*Assumptions!$K$2196*Assumptions!$K$3609*Assumptions!$K$6070)+(Assumptions!$K$6686*Assumptions!$K$2829*Assumptions!$K$398*Assumptions!$K$2196*Assumptions!$K$3609*Assumptions!$K$6070)+(Assumptions!$K$6685*Assumptions!$K$2829*Assumptions!$K$476*Assumptions!$K$2274*Assumptions!$K$3612*Assumptions!$K$6073)+(Assumptions!$K$6684*Assumptions!$K$2829*Assumptions!$K$554*Assumptions!$K$2274*Assumptions!$K$3612*Assumptions!$K$6073)+(Assumptions!$K$6683*Assumptions!$K$2829*Assumptions!$K$632*Assumptions!$K$2274*Assumptions!$K$3612*Assumptions!$K$6073)+(Assumptions!$K$6682*Assumptions!$K$2829*Assumptions!$K$710*Assumptions!$K$2352*Assumptions!$K$3615*Assumptions!$K$6076)+(Assumptions!$K$6681*Assumptions!$K$2829*Assumptions!$K$788*Assumptions!$K$2352*Assumptions!$K$3615*Assumptions!$K$6076)+(Assumptions!$K$6680*Assumptions!$K$2829*Assumptions!$K$866*Assumptions!$K$2352*Assumptions!$K$3615*Assumptions!$K$6076)+(Assumptions!$K$6679*Assumptions!$K$2829*Assumptions!$K$944*Assumptions!$K$2430*Assumptions!$K$3618*Assumptions!$K$6079)+(Assumptions!$K$6678*Assumptions!$K$2829*Assumptions!$K$1022*Assumptions!$K$2430*Assumptions!$K$3618*Assumptions!$K$6079)</f>
        <v>353420.82071271725</v>
      </c>
      <c r="T5" s="3">
        <f>(Assumptions!$K$6689*Assumptions!$K$2829*Assumptions!$K$242*Assumptions!$K$2196*Assumptions!$K$3609*Assumptions!$K$6070)+(Assumptions!$K$6688*Assumptions!$K$2829*Assumptions!$K$320*Assumptions!$K$2196*Assumptions!$K$3609*Assumptions!$K$6070)+(Assumptions!$K$6687*Assumptions!$K$2829*Assumptions!$K$398*Assumptions!$K$2196*Assumptions!$K$3609*Assumptions!$K$6070)+(Assumptions!$K$6686*Assumptions!$K$2829*Assumptions!$K$476*Assumptions!$K$2274*Assumptions!$K$3612*Assumptions!$K$6073)+(Assumptions!$K$6685*Assumptions!$K$2829*Assumptions!$K$554*Assumptions!$K$2274*Assumptions!$K$3612*Assumptions!$K$6073)+(Assumptions!$K$6684*Assumptions!$K$2829*Assumptions!$K$632*Assumptions!$K$2274*Assumptions!$K$3612*Assumptions!$K$6073)+(Assumptions!$K$6683*Assumptions!$K$2829*Assumptions!$K$710*Assumptions!$K$2352*Assumptions!$K$3615*Assumptions!$K$6076)+(Assumptions!$K$6682*Assumptions!$K$2829*Assumptions!$K$788*Assumptions!$K$2352*Assumptions!$K$3615*Assumptions!$K$6076)+(Assumptions!$K$6681*Assumptions!$K$2829*Assumptions!$K$866*Assumptions!$K$2352*Assumptions!$K$3615*Assumptions!$K$6076)+(Assumptions!$K$6680*Assumptions!$K$2829*Assumptions!$K$944*Assumptions!$K$2430*Assumptions!$K$3618*Assumptions!$K$6079)+(Assumptions!$K$6679*Assumptions!$K$2829*Assumptions!$K$1022*Assumptions!$K$2430*Assumptions!$K$3618*Assumptions!$K$6079)+(Assumptions!$K$6678*Assumptions!$K$2829*Assumptions!$K$1100*Assumptions!$K$2430*Assumptions!$K$3618*Assumptions!$K$6079)</f>
        <v>379276.23386611091</v>
      </c>
      <c r="U5" s="3">
        <f>(Assumptions!$K$6690*Assumptions!$K$2829*Assumptions!$K$242*Assumptions!$K$2196*Assumptions!$K$3609*Assumptions!$K$6070)+(Assumptions!$K$6689*Assumptions!$K$2829*Assumptions!$K$320*Assumptions!$K$2196*Assumptions!$K$3609*Assumptions!$K$6070)+(Assumptions!$K$6688*Assumptions!$K$2829*Assumptions!$K$398*Assumptions!$K$2196*Assumptions!$K$3609*Assumptions!$K$6070)+(Assumptions!$K$6687*Assumptions!$K$2829*Assumptions!$K$476*Assumptions!$K$2274*Assumptions!$K$3612*Assumptions!$K$6073)+(Assumptions!$K$6686*Assumptions!$K$2829*Assumptions!$K$554*Assumptions!$K$2274*Assumptions!$K$3612*Assumptions!$K$6073)+(Assumptions!$K$6685*Assumptions!$K$2829*Assumptions!$K$632*Assumptions!$K$2274*Assumptions!$K$3612*Assumptions!$K$6073)+(Assumptions!$K$6684*Assumptions!$K$2829*Assumptions!$K$710*Assumptions!$K$2352*Assumptions!$K$3615*Assumptions!$K$6076)+(Assumptions!$K$6683*Assumptions!$K$2829*Assumptions!$K$788*Assumptions!$K$2352*Assumptions!$K$3615*Assumptions!$K$6076)+(Assumptions!$K$6682*Assumptions!$K$2829*Assumptions!$K$866*Assumptions!$K$2352*Assumptions!$K$3615*Assumptions!$K$6076)+(Assumptions!$K$6681*Assumptions!$K$2829*Assumptions!$K$944*Assumptions!$K$2430*Assumptions!$K$3618*Assumptions!$K$6079)+(Assumptions!$K$6680*Assumptions!$K$2829*Assumptions!$K$1022*Assumptions!$K$2430*Assumptions!$K$3618*Assumptions!$K$6079)+(Assumptions!$K$6679*Assumptions!$K$2829*Assumptions!$K$1100*Assumptions!$K$2430*Assumptions!$K$3618*Assumptions!$K$6079)+(Assumptions!$K$6678*Assumptions!$K$2829*Assumptions!$K$1178*Assumptions!$K$2508*Assumptions!$K$3621*Assumptions!$K$6082)</f>
        <v>417236.14479115</v>
      </c>
      <c r="V5" s="3">
        <f>(Assumptions!$K$6691*Assumptions!$K$2829*Assumptions!$K$242*Assumptions!$K$2196*Assumptions!$K$3609*Assumptions!$K$6070)+(Assumptions!$K$6690*Assumptions!$K$2829*Assumptions!$K$320*Assumptions!$K$2196*Assumptions!$K$3609*Assumptions!$K$6070)+(Assumptions!$K$6689*Assumptions!$K$2829*Assumptions!$K$398*Assumptions!$K$2196*Assumptions!$K$3609*Assumptions!$K$6070)+(Assumptions!$K$6688*Assumptions!$K$2829*Assumptions!$K$476*Assumptions!$K$2274*Assumptions!$K$3612*Assumptions!$K$6073)+(Assumptions!$K$6687*Assumptions!$K$2829*Assumptions!$K$554*Assumptions!$K$2274*Assumptions!$K$3612*Assumptions!$K$6073)+(Assumptions!$K$6686*Assumptions!$K$2829*Assumptions!$K$632*Assumptions!$K$2274*Assumptions!$K$3612*Assumptions!$K$6073)+(Assumptions!$K$6685*Assumptions!$K$2829*Assumptions!$K$710*Assumptions!$K$2352*Assumptions!$K$3615*Assumptions!$K$6076)+(Assumptions!$K$6684*Assumptions!$K$2829*Assumptions!$K$788*Assumptions!$K$2352*Assumptions!$K$3615*Assumptions!$K$6076)+(Assumptions!$K$6683*Assumptions!$K$2829*Assumptions!$K$866*Assumptions!$K$2352*Assumptions!$K$3615*Assumptions!$K$6076)+(Assumptions!$K$6682*Assumptions!$K$2829*Assumptions!$K$944*Assumptions!$K$2430*Assumptions!$K$3618*Assumptions!$K$6079)+(Assumptions!$K$6681*Assumptions!$K$2829*Assumptions!$K$1022*Assumptions!$K$2430*Assumptions!$K$3618*Assumptions!$K$6079)+(Assumptions!$K$6680*Assumptions!$K$2829*Assumptions!$K$1100*Assumptions!$K$2430*Assumptions!$K$3618*Assumptions!$K$6079)+(Assumptions!$K$6679*Assumptions!$K$2829*Assumptions!$K$1178*Assumptions!$K$2508*Assumptions!$K$3621*Assumptions!$K$6082)+(Assumptions!$K$6678*Assumptions!$K$2829*Assumptions!$K$1256*Assumptions!$K$2508*Assumptions!$K$3621*Assumptions!$K$6082)</f>
        <v>442450.72322723537</v>
      </c>
      <c r="W5" s="3">
        <f>(Assumptions!$K$6692*Assumptions!$K$2829*Assumptions!$K$242*Assumptions!$K$2196*Assumptions!$K$3609*Assumptions!$K$6070)+(Assumptions!$K$6691*Assumptions!$K$2829*Assumptions!$K$320*Assumptions!$K$2196*Assumptions!$K$3609*Assumptions!$K$6070)+(Assumptions!$K$6690*Assumptions!$K$2829*Assumptions!$K$398*Assumptions!$K$2196*Assumptions!$K$3609*Assumptions!$K$6070)+(Assumptions!$K$6689*Assumptions!$K$2829*Assumptions!$K$476*Assumptions!$K$2274*Assumptions!$K$3612*Assumptions!$K$6073)+(Assumptions!$K$6688*Assumptions!$K$2829*Assumptions!$K$554*Assumptions!$K$2274*Assumptions!$K$3612*Assumptions!$K$6073)+(Assumptions!$K$6687*Assumptions!$K$2829*Assumptions!$K$632*Assumptions!$K$2274*Assumptions!$K$3612*Assumptions!$K$6073)+(Assumptions!$K$6686*Assumptions!$K$2829*Assumptions!$K$710*Assumptions!$K$2352*Assumptions!$K$3615*Assumptions!$K$6076)+(Assumptions!$K$6685*Assumptions!$K$2829*Assumptions!$K$788*Assumptions!$K$2352*Assumptions!$K$3615*Assumptions!$K$6076)+(Assumptions!$K$6684*Assumptions!$K$2829*Assumptions!$K$866*Assumptions!$K$2352*Assumptions!$K$3615*Assumptions!$K$6076)+(Assumptions!$K$6683*Assumptions!$K$2829*Assumptions!$K$944*Assumptions!$K$2430*Assumptions!$K$3618*Assumptions!$K$6079)+(Assumptions!$K$6682*Assumptions!$K$2829*Assumptions!$K$1022*Assumptions!$K$2430*Assumptions!$K$3618*Assumptions!$K$6079)+(Assumptions!$K$6681*Assumptions!$K$2829*Assumptions!$K$1100*Assumptions!$K$2430*Assumptions!$K$3618*Assumptions!$K$6079)+(Assumptions!$K$6680*Assumptions!$K$2829*Assumptions!$K$1178*Assumptions!$K$2508*Assumptions!$K$3621*Assumptions!$K$6082)+(Assumptions!$K$6679*Assumptions!$K$2829*Assumptions!$K$1256*Assumptions!$K$2508*Assumptions!$K$3621*Assumptions!$K$6082)+(Assumptions!$K$6678*Assumptions!$K$2829*Assumptions!$K$1334*Assumptions!$K$2508*Assumptions!$K$3621*Assumptions!$K$6082)</f>
        <v>488640.1135190755</v>
      </c>
      <c r="X5" s="3">
        <f>(Assumptions!$K$6693*Assumptions!$K$2829*Assumptions!$K$242*Assumptions!$K$2196*Assumptions!$K$3609*Assumptions!$K$6070)+(Assumptions!$K$6692*Assumptions!$K$2829*Assumptions!$K$320*Assumptions!$K$2196*Assumptions!$K$3609*Assumptions!$K$6070)+(Assumptions!$K$6691*Assumptions!$K$2829*Assumptions!$K$398*Assumptions!$K$2196*Assumptions!$K$3609*Assumptions!$K$6070)+(Assumptions!$K$6690*Assumptions!$K$2829*Assumptions!$K$476*Assumptions!$K$2274*Assumptions!$K$3612*Assumptions!$K$6073)+(Assumptions!$K$6689*Assumptions!$K$2829*Assumptions!$K$554*Assumptions!$K$2274*Assumptions!$K$3612*Assumptions!$K$6073)+(Assumptions!$K$6688*Assumptions!$K$2829*Assumptions!$K$632*Assumptions!$K$2274*Assumptions!$K$3612*Assumptions!$K$6073)+(Assumptions!$K$6687*Assumptions!$K$2829*Assumptions!$K$710*Assumptions!$K$2352*Assumptions!$K$3615*Assumptions!$K$6076)+(Assumptions!$K$6686*Assumptions!$K$2829*Assumptions!$K$788*Assumptions!$K$2352*Assumptions!$K$3615*Assumptions!$K$6076)+(Assumptions!$K$6685*Assumptions!$K$2829*Assumptions!$K$866*Assumptions!$K$2352*Assumptions!$K$3615*Assumptions!$K$6076)+(Assumptions!$K$6684*Assumptions!$K$2829*Assumptions!$K$944*Assumptions!$K$2430*Assumptions!$K$3618*Assumptions!$K$6079)+(Assumptions!$K$6683*Assumptions!$K$2829*Assumptions!$K$1022*Assumptions!$K$2430*Assumptions!$K$3618*Assumptions!$K$6079)+(Assumptions!$K$6682*Assumptions!$K$2829*Assumptions!$K$1100*Assumptions!$K$2430*Assumptions!$K$3618*Assumptions!$K$6079)+(Assumptions!$K$6681*Assumptions!$K$2829*Assumptions!$K$1178*Assumptions!$K$2508*Assumptions!$K$3621*Assumptions!$K$6082)+(Assumptions!$K$6680*Assumptions!$K$2829*Assumptions!$K$1256*Assumptions!$K$2508*Assumptions!$K$3621*Assumptions!$K$6082)+(Assumptions!$K$6679*Assumptions!$K$2829*Assumptions!$K$1334*Assumptions!$K$2508*Assumptions!$K$3621*Assumptions!$K$6082)+(Assumptions!$K$6678*Assumptions!$K$2829*Assumptions!$K$1412*Assumptions!$K$2586*Assumptions!$K$3624*Assumptions!$K$6085)</f>
        <v>529710.13652074989</v>
      </c>
      <c r="Y5" s="3">
        <f>(Assumptions!$K$6694*Assumptions!$K$2829*Assumptions!$K$242*Assumptions!$K$2196*Assumptions!$K$3609*Assumptions!$K$6070)+(Assumptions!$K$6693*Assumptions!$K$2829*Assumptions!$K$320*Assumptions!$K$2196*Assumptions!$K$3609*Assumptions!$K$6070)+(Assumptions!$K$6692*Assumptions!$K$2829*Assumptions!$K$398*Assumptions!$K$2196*Assumptions!$K$3609*Assumptions!$K$6070)+(Assumptions!$K$6691*Assumptions!$K$2829*Assumptions!$K$476*Assumptions!$K$2274*Assumptions!$K$3612*Assumptions!$K$6073)+(Assumptions!$K$6690*Assumptions!$K$2829*Assumptions!$K$554*Assumptions!$K$2274*Assumptions!$K$3612*Assumptions!$K$6073)+(Assumptions!$K$6689*Assumptions!$K$2829*Assumptions!$K$632*Assumptions!$K$2274*Assumptions!$K$3612*Assumptions!$K$6073)+(Assumptions!$K$6688*Assumptions!$K$2829*Assumptions!$K$710*Assumptions!$K$2352*Assumptions!$K$3615*Assumptions!$K$6076)+(Assumptions!$K$6687*Assumptions!$K$2829*Assumptions!$K$788*Assumptions!$K$2352*Assumptions!$K$3615*Assumptions!$K$6076)+(Assumptions!$K$6686*Assumptions!$K$2829*Assumptions!$K$866*Assumptions!$K$2352*Assumptions!$K$3615*Assumptions!$K$6076)+(Assumptions!$K$6685*Assumptions!$K$2829*Assumptions!$K$944*Assumptions!$K$2430*Assumptions!$K$3618*Assumptions!$K$6079)+(Assumptions!$K$6684*Assumptions!$K$2829*Assumptions!$K$1022*Assumptions!$K$2430*Assumptions!$K$3618*Assumptions!$K$6079)+(Assumptions!$K$6683*Assumptions!$K$2829*Assumptions!$K$1100*Assumptions!$K$2430*Assumptions!$K$3618*Assumptions!$K$6079)+(Assumptions!$K$6682*Assumptions!$K$2829*Assumptions!$K$1178*Assumptions!$K$2508*Assumptions!$K$3621*Assumptions!$K$6082)+(Assumptions!$K$6681*Assumptions!$K$2829*Assumptions!$K$1256*Assumptions!$K$2508*Assumptions!$K$3621*Assumptions!$K$6082)+(Assumptions!$K$6680*Assumptions!$K$2829*Assumptions!$K$1334*Assumptions!$K$2508*Assumptions!$K$3621*Assumptions!$K$6082)+(Assumptions!$K$6679*Assumptions!$K$2829*Assumptions!$K$1412*Assumptions!$K$2586*Assumptions!$K$3624*Assumptions!$K$6085)+(Assumptions!$K$6678*Assumptions!$K$2829*Assumptions!$K$1490*Assumptions!$K$2586*Assumptions!$K$3624*Assumptions!$K$6085)</f>
        <v>567409.38122963335</v>
      </c>
      <c r="Z5" s="3">
        <f>(Assumptions!$K$6695*Assumptions!$K$2829*Assumptions!$K$242*Assumptions!$K$2196*Assumptions!$K$3609*Assumptions!$K$6070)+(Assumptions!$K$6694*Assumptions!$K$2829*Assumptions!$K$320*Assumptions!$K$2196*Assumptions!$K$3609*Assumptions!$K$6070)+(Assumptions!$K$6693*Assumptions!$K$2829*Assumptions!$K$398*Assumptions!$K$2196*Assumptions!$K$3609*Assumptions!$K$6070)+(Assumptions!$K$6692*Assumptions!$K$2829*Assumptions!$K$476*Assumptions!$K$2274*Assumptions!$K$3612*Assumptions!$K$6073)+(Assumptions!$K$6691*Assumptions!$K$2829*Assumptions!$K$554*Assumptions!$K$2274*Assumptions!$K$3612*Assumptions!$K$6073)+(Assumptions!$K$6690*Assumptions!$K$2829*Assumptions!$K$632*Assumptions!$K$2274*Assumptions!$K$3612*Assumptions!$K$6073)+(Assumptions!$K$6689*Assumptions!$K$2829*Assumptions!$K$710*Assumptions!$K$2352*Assumptions!$K$3615*Assumptions!$K$6076)+(Assumptions!$K$6688*Assumptions!$K$2829*Assumptions!$K$788*Assumptions!$K$2352*Assumptions!$K$3615*Assumptions!$K$6076)+(Assumptions!$K$6687*Assumptions!$K$2829*Assumptions!$K$866*Assumptions!$K$2352*Assumptions!$K$3615*Assumptions!$K$6076)+(Assumptions!$K$6686*Assumptions!$K$2829*Assumptions!$K$944*Assumptions!$K$2430*Assumptions!$K$3618*Assumptions!$K$6079)+(Assumptions!$K$6685*Assumptions!$K$2829*Assumptions!$K$1022*Assumptions!$K$2430*Assumptions!$K$3618*Assumptions!$K$6079)+(Assumptions!$K$6684*Assumptions!$K$2829*Assumptions!$K$1100*Assumptions!$K$2430*Assumptions!$K$3618*Assumptions!$K$6079)+(Assumptions!$K$6683*Assumptions!$K$2829*Assumptions!$K$1178*Assumptions!$K$2508*Assumptions!$K$3621*Assumptions!$K$6082)+(Assumptions!$K$6682*Assumptions!$K$2829*Assumptions!$K$1256*Assumptions!$K$2508*Assumptions!$K$3621*Assumptions!$K$6082)+(Assumptions!$K$6681*Assumptions!$K$2829*Assumptions!$K$1334*Assumptions!$K$2508*Assumptions!$K$3621*Assumptions!$K$6082)+(Assumptions!$K$6680*Assumptions!$K$2829*Assumptions!$K$1412*Assumptions!$K$2586*Assumptions!$K$3624*Assumptions!$K$6085)+(Assumptions!$K$6679*Assumptions!$K$2829*Assumptions!$K$1490*Assumptions!$K$2586*Assumptions!$K$3624*Assumptions!$K$6085)+(Assumptions!$K$6678*Assumptions!$K$2829*Assumptions!$K$1568*Assumptions!$K$2586*Assumptions!$K$3624*Assumptions!$K$6085)</f>
        <v>596660.70481854014</v>
      </c>
      <c r="AA5" s="3">
        <f>(Assumptions!$K$6696*Assumptions!$K$2829*Assumptions!$K$242*Assumptions!$K$2196*Assumptions!$K$3609*Assumptions!$K$6070)+(Assumptions!$K$6695*Assumptions!$K$2829*Assumptions!$K$320*Assumptions!$K$2196*Assumptions!$K$3609*Assumptions!$K$6070)+(Assumptions!$K$6694*Assumptions!$K$2829*Assumptions!$K$398*Assumptions!$K$2196*Assumptions!$K$3609*Assumptions!$K$6070)+(Assumptions!$K$6693*Assumptions!$K$2829*Assumptions!$K$476*Assumptions!$K$2274*Assumptions!$K$3612*Assumptions!$K$6073)+(Assumptions!$K$6692*Assumptions!$K$2829*Assumptions!$K$554*Assumptions!$K$2274*Assumptions!$K$3612*Assumptions!$K$6073)+(Assumptions!$K$6691*Assumptions!$K$2829*Assumptions!$K$632*Assumptions!$K$2274*Assumptions!$K$3612*Assumptions!$K$6073)+(Assumptions!$K$6690*Assumptions!$K$2829*Assumptions!$K$710*Assumptions!$K$2352*Assumptions!$K$3615*Assumptions!$K$6076)+(Assumptions!$K$6689*Assumptions!$K$2829*Assumptions!$K$788*Assumptions!$K$2352*Assumptions!$K$3615*Assumptions!$K$6076)+(Assumptions!$K$6688*Assumptions!$K$2829*Assumptions!$K$866*Assumptions!$K$2352*Assumptions!$K$3615*Assumptions!$K$6076)+(Assumptions!$K$6687*Assumptions!$K$2829*Assumptions!$K$944*Assumptions!$K$2430*Assumptions!$K$3618*Assumptions!$K$6079)+(Assumptions!$K$6686*Assumptions!$K$2829*Assumptions!$K$1022*Assumptions!$K$2430*Assumptions!$K$3618*Assumptions!$K$6079)+(Assumptions!$K$6685*Assumptions!$K$2829*Assumptions!$K$1100*Assumptions!$K$2430*Assumptions!$K$3618*Assumptions!$K$6079)+(Assumptions!$K$6684*Assumptions!$K$2829*Assumptions!$K$1178*Assumptions!$K$2508*Assumptions!$K$3621*Assumptions!$K$6082)+(Assumptions!$K$6683*Assumptions!$K$2829*Assumptions!$K$1256*Assumptions!$K$2508*Assumptions!$K$3621*Assumptions!$K$6082)+(Assumptions!$K$6682*Assumptions!$K$2829*Assumptions!$K$1334*Assumptions!$K$2508*Assumptions!$K$3621*Assumptions!$K$6082)+(Assumptions!$K$6681*Assumptions!$K$2829*Assumptions!$K$1412*Assumptions!$K$2586*Assumptions!$K$3624*Assumptions!$K$6085)+(Assumptions!$K$6680*Assumptions!$K$2829*Assumptions!$K$1490*Assumptions!$K$2586*Assumptions!$K$3624*Assumptions!$K$6085)+(Assumptions!$K$6679*Assumptions!$K$2829*Assumptions!$K$1568*Assumptions!$K$2586*Assumptions!$K$3624*Assumptions!$K$6085)+(Assumptions!$K$6678*Assumptions!$K$2829*Assumptions!$K$1646*Assumptions!$K$2664*Assumptions!$K$3627*Assumptions!$K$6088)</f>
        <v>625740.73060612998</v>
      </c>
      <c r="AB5" s="3">
        <f>(Assumptions!$K$6697*Assumptions!$K$2829*Assumptions!$K$242*Assumptions!$K$2196*Assumptions!$K$3609*Assumptions!$K$6070)+(Assumptions!$K$6696*Assumptions!$K$2829*Assumptions!$K$320*Assumptions!$K$2196*Assumptions!$K$3609*Assumptions!$K$6070)+(Assumptions!$K$6695*Assumptions!$K$2829*Assumptions!$K$398*Assumptions!$K$2196*Assumptions!$K$3609*Assumptions!$K$6070)+(Assumptions!$K$6694*Assumptions!$K$2829*Assumptions!$K$476*Assumptions!$K$2274*Assumptions!$K$3612*Assumptions!$K$6073)+(Assumptions!$K$6693*Assumptions!$K$2829*Assumptions!$K$554*Assumptions!$K$2274*Assumptions!$K$3612*Assumptions!$K$6073)+(Assumptions!$K$6692*Assumptions!$K$2829*Assumptions!$K$632*Assumptions!$K$2274*Assumptions!$K$3612*Assumptions!$K$6073)+(Assumptions!$K$6691*Assumptions!$K$2829*Assumptions!$K$710*Assumptions!$K$2352*Assumptions!$K$3615*Assumptions!$K$6076)+(Assumptions!$K$6690*Assumptions!$K$2829*Assumptions!$K$788*Assumptions!$K$2352*Assumptions!$K$3615*Assumptions!$K$6076)+(Assumptions!$K$6689*Assumptions!$K$2829*Assumptions!$K$866*Assumptions!$K$2352*Assumptions!$K$3615*Assumptions!$K$6076)+(Assumptions!$K$6688*Assumptions!$K$2829*Assumptions!$K$944*Assumptions!$K$2430*Assumptions!$K$3618*Assumptions!$K$6079)+(Assumptions!$K$6687*Assumptions!$K$2829*Assumptions!$K$1022*Assumptions!$K$2430*Assumptions!$K$3618*Assumptions!$K$6079)+(Assumptions!$K$6686*Assumptions!$K$2829*Assumptions!$K$1100*Assumptions!$K$2430*Assumptions!$K$3618*Assumptions!$K$6079)+(Assumptions!$K$6685*Assumptions!$K$2829*Assumptions!$K$1178*Assumptions!$K$2508*Assumptions!$K$3621*Assumptions!$K$6082)+(Assumptions!$K$6684*Assumptions!$K$2829*Assumptions!$K$1256*Assumptions!$K$2508*Assumptions!$K$3621*Assumptions!$K$6082)+(Assumptions!$K$6683*Assumptions!$K$2829*Assumptions!$K$1334*Assumptions!$K$2508*Assumptions!$K$3621*Assumptions!$K$6082)+(Assumptions!$K$6682*Assumptions!$K$2829*Assumptions!$K$1412*Assumptions!$K$2586*Assumptions!$K$3624*Assumptions!$K$6085)+(Assumptions!$K$6681*Assumptions!$K$2829*Assumptions!$K$1490*Assumptions!$K$2586*Assumptions!$K$3624*Assumptions!$K$6085)+(Assumptions!$K$6680*Assumptions!$K$2829*Assumptions!$K$1568*Assumptions!$K$2586*Assumptions!$K$3624*Assumptions!$K$6085)+(Assumptions!$K$6679*Assumptions!$K$2829*Assumptions!$K$1646*Assumptions!$K$2664*Assumptions!$K$3627*Assumptions!$K$6088)+(Assumptions!$K$6678*Assumptions!$K$2829*Assumptions!$K$1724*Assumptions!$K$2664*Assumptions!$K$3627*Assumptions!$K$6088)</f>
        <v>653658.69447961985</v>
      </c>
      <c r="AC5" s="3">
        <f>(Assumptions!$K$6698*Assumptions!$K$2829*Assumptions!$K$242*Assumptions!$K$2196*Assumptions!$K$3609*Assumptions!$K$6070)+(Assumptions!$K$6697*Assumptions!$K$2829*Assumptions!$K$320*Assumptions!$K$2196*Assumptions!$K$3609*Assumptions!$K$6070)+(Assumptions!$K$6696*Assumptions!$K$2829*Assumptions!$K$398*Assumptions!$K$2196*Assumptions!$K$3609*Assumptions!$K$6070)+(Assumptions!$K$6695*Assumptions!$K$2829*Assumptions!$K$476*Assumptions!$K$2274*Assumptions!$K$3612*Assumptions!$K$6073)+(Assumptions!$K$6694*Assumptions!$K$2829*Assumptions!$K$554*Assumptions!$K$2274*Assumptions!$K$3612*Assumptions!$K$6073)+(Assumptions!$K$6693*Assumptions!$K$2829*Assumptions!$K$632*Assumptions!$K$2274*Assumptions!$K$3612*Assumptions!$K$6073)+(Assumptions!$K$6692*Assumptions!$K$2829*Assumptions!$K$710*Assumptions!$K$2352*Assumptions!$K$3615*Assumptions!$K$6076)+(Assumptions!$K$6691*Assumptions!$K$2829*Assumptions!$K$788*Assumptions!$K$2352*Assumptions!$K$3615*Assumptions!$K$6076)+(Assumptions!$K$6690*Assumptions!$K$2829*Assumptions!$K$866*Assumptions!$K$2352*Assumptions!$K$3615*Assumptions!$K$6076)+(Assumptions!$K$6689*Assumptions!$K$2829*Assumptions!$K$944*Assumptions!$K$2430*Assumptions!$K$3618*Assumptions!$K$6079)+(Assumptions!$K$6688*Assumptions!$K$2829*Assumptions!$K$1022*Assumptions!$K$2430*Assumptions!$K$3618*Assumptions!$K$6079)+(Assumptions!$K$6687*Assumptions!$K$2829*Assumptions!$K$1100*Assumptions!$K$2430*Assumptions!$K$3618*Assumptions!$K$6079)+(Assumptions!$K$6686*Assumptions!$K$2829*Assumptions!$K$1178*Assumptions!$K$2508*Assumptions!$K$3621*Assumptions!$K$6082)+(Assumptions!$K$6685*Assumptions!$K$2829*Assumptions!$K$1256*Assumptions!$K$2508*Assumptions!$K$3621*Assumptions!$K$6082)+(Assumptions!$K$6684*Assumptions!$K$2829*Assumptions!$K$1334*Assumptions!$K$2508*Assumptions!$K$3621*Assumptions!$K$6082)+(Assumptions!$K$6683*Assumptions!$K$2829*Assumptions!$K$1412*Assumptions!$K$2586*Assumptions!$K$3624*Assumptions!$K$6085)+(Assumptions!$K$6682*Assumptions!$K$2829*Assumptions!$K$1490*Assumptions!$K$2586*Assumptions!$K$3624*Assumptions!$K$6085)+(Assumptions!$K$6681*Assumptions!$K$2829*Assumptions!$K$1568*Assumptions!$K$2586*Assumptions!$K$3624*Assumptions!$K$6085)+(Assumptions!$K$6680*Assumptions!$K$2829*Assumptions!$K$1646*Assumptions!$K$2664*Assumptions!$K$3627*Assumptions!$K$6088)+(Assumptions!$K$6679*Assumptions!$K$2829*Assumptions!$K$1724*Assumptions!$K$2664*Assumptions!$K$3627*Assumptions!$K$6088)+(Assumptions!$K$6678*Assumptions!$K$2829*Assumptions!$K$1802*Assumptions!$K$2664*Assumptions!$K$3627*Assumptions!$K$6088)</f>
        <v>686168.09527711361</v>
      </c>
      <c r="AD5" s="3">
        <f>(Assumptions!$K$6699*Assumptions!$K$2829*Assumptions!$K$242*Assumptions!$K$2196*Assumptions!$K$3609*Assumptions!$K$6070)+(Assumptions!$K$6698*Assumptions!$K$2829*Assumptions!$K$320*Assumptions!$K$2196*Assumptions!$K$3609*Assumptions!$K$6070)+(Assumptions!$K$6697*Assumptions!$K$2829*Assumptions!$K$398*Assumptions!$K$2196*Assumptions!$K$3609*Assumptions!$K$6070)+(Assumptions!$K$6696*Assumptions!$K$2829*Assumptions!$K$476*Assumptions!$K$2274*Assumptions!$K$3612*Assumptions!$K$6073)+(Assumptions!$K$6695*Assumptions!$K$2829*Assumptions!$K$554*Assumptions!$K$2274*Assumptions!$K$3612*Assumptions!$K$6073)+(Assumptions!$K$6694*Assumptions!$K$2829*Assumptions!$K$632*Assumptions!$K$2274*Assumptions!$K$3612*Assumptions!$K$6073)+(Assumptions!$K$6693*Assumptions!$K$2829*Assumptions!$K$710*Assumptions!$K$2352*Assumptions!$K$3615*Assumptions!$K$6076)+(Assumptions!$K$6692*Assumptions!$K$2829*Assumptions!$K$788*Assumptions!$K$2352*Assumptions!$K$3615*Assumptions!$K$6076)+(Assumptions!$K$6691*Assumptions!$K$2829*Assumptions!$K$866*Assumptions!$K$2352*Assumptions!$K$3615*Assumptions!$K$6076)+(Assumptions!$K$6690*Assumptions!$K$2829*Assumptions!$K$944*Assumptions!$K$2430*Assumptions!$K$3618*Assumptions!$K$6079)+(Assumptions!$K$6689*Assumptions!$K$2829*Assumptions!$K$1022*Assumptions!$K$2430*Assumptions!$K$3618*Assumptions!$K$6079)+(Assumptions!$K$6688*Assumptions!$K$2829*Assumptions!$K$1100*Assumptions!$K$2430*Assumptions!$K$3618*Assumptions!$K$6079)+(Assumptions!$K$6687*Assumptions!$K$2829*Assumptions!$K$1178*Assumptions!$K$2508*Assumptions!$K$3621*Assumptions!$K$6082)+(Assumptions!$K$6686*Assumptions!$K$2829*Assumptions!$K$1256*Assumptions!$K$2508*Assumptions!$K$3621*Assumptions!$K$6082)+(Assumptions!$K$6685*Assumptions!$K$2829*Assumptions!$K$1334*Assumptions!$K$2508*Assumptions!$K$3621*Assumptions!$K$6082)+(Assumptions!$K$6684*Assumptions!$K$2829*Assumptions!$K$1412*Assumptions!$K$2586*Assumptions!$K$3624*Assumptions!$K$6085)+(Assumptions!$K$6683*Assumptions!$K$2829*Assumptions!$K$1490*Assumptions!$K$2586*Assumptions!$K$3624*Assumptions!$K$6085)+(Assumptions!$K$6682*Assumptions!$K$2829*Assumptions!$K$1568*Assumptions!$K$2586*Assumptions!$K$3624*Assumptions!$K$6085)+(Assumptions!$K$6681*Assumptions!$K$2829*Assumptions!$K$1646*Assumptions!$K$2664*Assumptions!$K$3627*Assumptions!$K$6088)+(Assumptions!$K$6680*Assumptions!$K$2829*Assumptions!$K$1724*Assumptions!$K$2664*Assumptions!$K$3627*Assumptions!$K$6088)+(Assumptions!$K$6679*Assumptions!$K$2829*Assumptions!$K$1802*Assumptions!$K$2664*Assumptions!$K$3627*Assumptions!$K$6088)+(Assumptions!$K$6678*Assumptions!$K$2829*Assumptions!$K$1880*Assumptions!$K$2742*Assumptions!$K$3630*Assumptions!$K$6091)</f>
        <v>713511.03415958118</v>
      </c>
      <c r="AE5" s="3">
        <f>(Assumptions!$K$6700*Assumptions!$K$2829*Assumptions!$K$242*Assumptions!$K$2196*Assumptions!$K$3609*Assumptions!$K$6070)+(Assumptions!$K$6699*Assumptions!$K$2829*Assumptions!$K$320*Assumptions!$K$2196*Assumptions!$K$3609*Assumptions!$K$6070)+(Assumptions!$K$6698*Assumptions!$K$2829*Assumptions!$K$398*Assumptions!$K$2196*Assumptions!$K$3609*Assumptions!$K$6070)+(Assumptions!$K$6697*Assumptions!$K$2829*Assumptions!$K$476*Assumptions!$K$2274*Assumptions!$K$3612*Assumptions!$K$6073)+(Assumptions!$K$6696*Assumptions!$K$2829*Assumptions!$K$554*Assumptions!$K$2274*Assumptions!$K$3612*Assumptions!$K$6073)+(Assumptions!$K$6695*Assumptions!$K$2829*Assumptions!$K$632*Assumptions!$K$2274*Assumptions!$K$3612*Assumptions!$K$6073)+(Assumptions!$K$6694*Assumptions!$K$2829*Assumptions!$K$710*Assumptions!$K$2352*Assumptions!$K$3615*Assumptions!$K$6076)+(Assumptions!$K$6693*Assumptions!$K$2829*Assumptions!$K$788*Assumptions!$K$2352*Assumptions!$K$3615*Assumptions!$K$6076)+(Assumptions!$K$6692*Assumptions!$K$2829*Assumptions!$K$866*Assumptions!$K$2352*Assumptions!$K$3615*Assumptions!$K$6076)+(Assumptions!$K$6691*Assumptions!$K$2829*Assumptions!$K$944*Assumptions!$K$2430*Assumptions!$K$3618*Assumptions!$K$6079)+(Assumptions!$K$6690*Assumptions!$K$2829*Assumptions!$K$1022*Assumptions!$K$2430*Assumptions!$K$3618*Assumptions!$K$6079)+(Assumptions!$K$6689*Assumptions!$K$2829*Assumptions!$K$1100*Assumptions!$K$2430*Assumptions!$K$3618*Assumptions!$K$6079)+(Assumptions!$K$6688*Assumptions!$K$2829*Assumptions!$K$1178*Assumptions!$K$2508*Assumptions!$K$3621*Assumptions!$K$6082)+(Assumptions!$K$6687*Assumptions!$K$2829*Assumptions!$K$1256*Assumptions!$K$2508*Assumptions!$K$3621*Assumptions!$K$6082)+(Assumptions!$K$6686*Assumptions!$K$2829*Assumptions!$K$1334*Assumptions!$K$2508*Assumptions!$K$3621*Assumptions!$K$6082)+(Assumptions!$K$6685*Assumptions!$K$2829*Assumptions!$K$1412*Assumptions!$K$2586*Assumptions!$K$3624*Assumptions!$K$6085)+(Assumptions!$K$6684*Assumptions!$K$2829*Assumptions!$K$1490*Assumptions!$K$2586*Assumptions!$K$3624*Assumptions!$K$6085)+(Assumptions!$K$6683*Assumptions!$K$2829*Assumptions!$K$1568*Assumptions!$K$2586*Assumptions!$K$3624*Assumptions!$K$6085)+(Assumptions!$K$6682*Assumptions!$K$2829*Assumptions!$K$1646*Assumptions!$K$2664*Assumptions!$K$3627*Assumptions!$K$6088)+(Assumptions!$K$6681*Assumptions!$K$2829*Assumptions!$K$1724*Assumptions!$K$2664*Assumptions!$K$3627*Assumptions!$K$6088)+(Assumptions!$K$6680*Assumptions!$K$2829*Assumptions!$K$1802*Assumptions!$K$2664*Assumptions!$K$3627*Assumptions!$K$6088)+(Assumptions!$K$6679*Assumptions!$K$2829*Assumptions!$K$1880*Assumptions!$K$2742*Assumptions!$K$3630*Assumptions!$K$6091)+(Assumptions!$K$6678*Assumptions!$K$2829*Assumptions!$K$1958*Assumptions!$K$2742*Assumptions!$K$3630*Assumptions!$K$6091)</f>
        <v>739097.41908567178</v>
      </c>
      <c r="AF5" s="3">
        <f>(Assumptions!$K$6700*Assumptions!$K$2829*Assumptions!$K$320*Assumptions!$K$2196*Assumptions!$K$3609*Assumptions!$K$6070)+(Assumptions!$K$6699*Assumptions!$K$2829*Assumptions!$K$398*Assumptions!$K$2196*Assumptions!$K$3609*Assumptions!$K$6070)+(Assumptions!$K$6698*Assumptions!$K$2829*Assumptions!$K$476*Assumptions!$K$2274*Assumptions!$K$3612*Assumptions!$K$6073)+(Assumptions!$K$6697*Assumptions!$K$2829*Assumptions!$K$554*Assumptions!$K$2274*Assumptions!$K$3612*Assumptions!$K$6073)+(Assumptions!$K$6696*Assumptions!$K$2829*Assumptions!$K$632*Assumptions!$K$2274*Assumptions!$K$3612*Assumptions!$K$6073)+(Assumptions!$K$6695*Assumptions!$K$2829*Assumptions!$K$710*Assumptions!$K$2352*Assumptions!$K$3615*Assumptions!$K$6076)+(Assumptions!$K$6694*Assumptions!$K$2829*Assumptions!$K$788*Assumptions!$K$2352*Assumptions!$K$3615*Assumptions!$K$6076)+(Assumptions!$K$6693*Assumptions!$K$2829*Assumptions!$K$866*Assumptions!$K$2352*Assumptions!$K$3615*Assumptions!$K$6076)+(Assumptions!$K$6692*Assumptions!$K$2829*Assumptions!$K$944*Assumptions!$K$2430*Assumptions!$K$3618*Assumptions!$K$6079)+(Assumptions!$K$6691*Assumptions!$K$2829*Assumptions!$K$1022*Assumptions!$K$2430*Assumptions!$K$3618*Assumptions!$K$6079)+(Assumptions!$K$6690*Assumptions!$K$2829*Assumptions!$K$1100*Assumptions!$K$2430*Assumptions!$K$3618*Assumptions!$K$6079)+(Assumptions!$K$6689*Assumptions!$K$2829*Assumptions!$K$1178*Assumptions!$K$2508*Assumptions!$K$3621*Assumptions!$K$6082)+(Assumptions!$K$6688*Assumptions!$K$2829*Assumptions!$K$1256*Assumptions!$K$2508*Assumptions!$K$3621*Assumptions!$K$6082)+(Assumptions!$K$6687*Assumptions!$K$2829*Assumptions!$K$1334*Assumptions!$K$2508*Assumptions!$K$3621*Assumptions!$K$6082)+(Assumptions!$K$6686*Assumptions!$K$2829*Assumptions!$K$1412*Assumptions!$K$2586*Assumptions!$K$3624*Assumptions!$K$6085)+(Assumptions!$K$6685*Assumptions!$K$2829*Assumptions!$K$1490*Assumptions!$K$2586*Assumptions!$K$3624*Assumptions!$K$6085)+(Assumptions!$K$6684*Assumptions!$K$2829*Assumptions!$K$1568*Assumptions!$K$2586*Assumptions!$K$3624*Assumptions!$K$6085)+(Assumptions!$K$6683*Assumptions!$K$2829*Assumptions!$K$1646*Assumptions!$K$2664*Assumptions!$K$3627*Assumptions!$K$6088)+(Assumptions!$K$6682*Assumptions!$K$2829*Assumptions!$K$1724*Assumptions!$K$2664*Assumptions!$K$3627*Assumptions!$K$6088)+(Assumptions!$K$6681*Assumptions!$K$2829*Assumptions!$K$1802*Assumptions!$K$2664*Assumptions!$K$3627*Assumptions!$K$6088)+(Assumptions!$K$6680*Assumptions!$K$2829*Assumptions!$K$1880*Assumptions!$K$2742*Assumptions!$K$3630*Assumptions!$K$6091)+(Assumptions!$K$6679*Assumptions!$K$2829*Assumptions!$K$1958*Assumptions!$K$2742*Assumptions!$K$3630*Assumptions!$K$6091)+(Assumptions!$K$6678*Assumptions!$K$2829*Assumptions!$K$2036*Assumptions!$K$2742*Assumptions!$K$3630*Assumptions!$K$6091)</f>
        <v>764414.33763493621</v>
      </c>
      <c r="AG5" s="3">
        <f>(Assumptions!$K$6700*Assumptions!$K$2829*Assumptions!$K$398*Assumptions!$K$2196*Assumptions!$K$3609*Assumptions!$K$6070)+(Assumptions!$K$6699*Assumptions!$K$2829*Assumptions!$K$476*Assumptions!$K$2274*Assumptions!$K$3612*Assumptions!$K$6073)+(Assumptions!$K$6698*Assumptions!$K$2829*Assumptions!$K$554*Assumptions!$K$2274*Assumptions!$K$3612*Assumptions!$K$6073)+(Assumptions!$K$6697*Assumptions!$K$2829*Assumptions!$K$632*Assumptions!$K$2274*Assumptions!$K$3612*Assumptions!$K$6073)+(Assumptions!$K$6696*Assumptions!$K$2829*Assumptions!$K$710*Assumptions!$K$2352*Assumptions!$K$3615*Assumptions!$K$6076)+(Assumptions!$K$6695*Assumptions!$K$2829*Assumptions!$K$788*Assumptions!$K$2352*Assumptions!$K$3615*Assumptions!$K$6076)+(Assumptions!$K$6694*Assumptions!$K$2829*Assumptions!$K$866*Assumptions!$K$2352*Assumptions!$K$3615*Assumptions!$K$6076)+(Assumptions!$K$6693*Assumptions!$K$2829*Assumptions!$K$944*Assumptions!$K$2430*Assumptions!$K$3618*Assumptions!$K$6079)+(Assumptions!$K$6692*Assumptions!$K$2829*Assumptions!$K$1022*Assumptions!$K$2430*Assumptions!$K$3618*Assumptions!$K$6079)+(Assumptions!$K$6691*Assumptions!$K$2829*Assumptions!$K$1100*Assumptions!$K$2430*Assumptions!$K$3618*Assumptions!$K$6079)+(Assumptions!$K$6690*Assumptions!$K$2829*Assumptions!$K$1178*Assumptions!$K$2508*Assumptions!$K$3621*Assumptions!$K$6082)+(Assumptions!$K$6689*Assumptions!$K$2829*Assumptions!$K$1256*Assumptions!$K$2508*Assumptions!$K$3621*Assumptions!$K$6082)+(Assumptions!$K$6688*Assumptions!$K$2829*Assumptions!$K$1334*Assumptions!$K$2508*Assumptions!$K$3621*Assumptions!$K$6082)+(Assumptions!$K$6687*Assumptions!$K$2829*Assumptions!$K$1412*Assumptions!$K$2586*Assumptions!$K$3624*Assumptions!$K$6085)+(Assumptions!$K$6686*Assumptions!$K$2829*Assumptions!$K$1490*Assumptions!$K$2586*Assumptions!$K$3624*Assumptions!$K$6085)+(Assumptions!$K$6685*Assumptions!$K$2829*Assumptions!$K$1568*Assumptions!$K$2586*Assumptions!$K$3624*Assumptions!$K$6085)+(Assumptions!$K$6684*Assumptions!$K$2829*Assumptions!$K$1646*Assumptions!$K$2664*Assumptions!$K$3627*Assumptions!$K$6088)+(Assumptions!$K$6683*Assumptions!$K$2829*Assumptions!$K$1724*Assumptions!$K$2664*Assumptions!$K$3627*Assumptions!$K$6088)+(Assumptions!$K$6682*Assumptions!$K$2829*Assumptions!$K$1802*Assumptions!$K$2664*Assumptions!$K$3627*Assumptions!$K$6088)+(Assumptions!$K$6681*Assumptions!$K$2829*Assumptions!$K$1880*Assumptions!$K$2742*Assumptions!$K$3630*Assumptions!$K$6091)+(Assumptions!$K$6680*Assumptions!$K$2829*Assumptions!$K$1958*Assumptions!$K$2742*Assumptions!$K$3630*Assumptions!$K$6091)+(Assumptions!$K$6679*Assumptions!$K$2829*Assumptions!$K$2036*Assumptions!$K$2742*Assumptions!$K$3630*Assumptions!$K$6091)</f>
        <v>715736.12605455227</v>
      </c>
      <c r="AH5" s="3">
        <f>(Assumptions!$K$6700*Assumptions!$K$2829*Assumptions!$K$476*Assumptions!$K$2274*Assumptions!$K$3612*Assumptions!$K$6073)+(Assumptions!$K$6699*Assumptions!$K$2829*Assumptions!$K$554*Assumptions!$K$2274*Assumptions!$K$3612*Assumptions!$K$6073)+(Assumptions!$K$6698*Assumptions!$K$2829*Assumptions!$K$632*Assumptions!$K$2274*Assumptions!$K$3612*Assumptions!$K$6073)+(Assumptions!$K$6697*Assumptions!$K$2829*Assumptions!$K$710*Assumptions!$K$2352*Assumptions!$K$3615*Assumptions!$K$6076)+(Assumptions!$K$6696*Assumptions!$K$2829*Assumptions!$K$788*Assumptions!$K$2352*Assumptions!$K$3615*Assumptions!$K$6076)+(Assumptions!$K$6695*Assumptions!$K$2829*Assumptions!$K$866*Assumptions!$K$2352*Assumptions!$K$3615*Assumptions!$K$6076)+(Assumptions!$K$6694*Assumptions!$K$2829*Assumptions!$K$944*Assumptions!$K$2430*Assumptions!$K$3618*Assumptions!$K$6079)+(Assumptions!$K$6693*Assumptions!$K$2829*Assumptions!$K$1022*Assumptions!$K$2430*Assumptions!$K$3618*Assumptions!$K$6079)+(Assumptions!$K$6692*Assumptions!$K$2829*Assumptions!$K$1100*Assumptions!$K$2430*Assumptions!$K$3618*Assumptions!$K$6079)+(Assumptions!$K$6691*Assumptions!$K$2829*Assumptions!$K$1178*Assumptions!$K$2508*Assumptions!$K$3621*Assumptions!$K$6082)+(Assumptions!$K$6690*Assumptions!$K$2829*Assumptions!$K$1256*Assumptions!$K$2508*Assumptions!$K$3621*Assumptions!$K$6082)+(Assumptions!$K$6689*Assumptions!$K$2829*Assumptions!$K$1334*Assumptions!$K$2508*Assumptions!$K$3621*Assumptions!$K$6082)+(Assumptions!$K$6688*Assumptions!$K$2829*Assumptions!$K$1412*Assumptions!$K$2586*Assumptions!$K$3624*Assumptions!$K$6085)+(Assumptions!$K$6687*Assumptions!$K$2829*Assumptions!$K$1490*Assumptions!$K$2586*Assumptions!$K$3624*Assumptions!$K$6085)+(Assumptions!$K$6686*Assumptions!$K$2829*Assumptions!$K$1568*Assumptions!$K$2586*Assumptions!$K$3624*Assumptions!$K$6085)+(Assumptions!$K$6685*Assumptions!$K$2829*Assumptions!$K$1646*Assumptions!$K$2664*Assumptions!$K$3627*Assumptions!$K$6088)+(Assumptions!$K$6684*Assumptions!$K$2829*Assumptions!$K$1724*Assumptions!$K$2664*Assumptions!$K$3627*Assumptions!$K$6088)+(Assumptions!$K$6683*Assumptions!$K$2829*Assumptions!$K$1802*Assumptions!$K$2664*Assumptions!$K$3627*Assumptions!$K$6088)+(Assumptions!$K$6682*Assumptions!$K$2829*Assumptions!$K$1880*Assumptions!$K$2742*Assumptions!$K$3630*Assumptions!$K$6091)+(Assumptions!$K$6681*Assumptions!$K$2829*Assumptions!$K$1958*Assumptions!$K$2742*Assumptions!$K$3630*Assumptions!$K$6091)+(Assumptions!$K$6680*Assumptions!$K$2829*Assumptions!$K$2036*Assumptions!$K$2742*Assumptions!$K$3630*Assumptions!$K$6091)</f>
        <v>689724.12080611975</v>
      </c>
      <c r="AI5" s="3">
        <f>(Assumptions!$K$6700*Assumptions!$K$2829*Assumptions!$K$554*Assumptions!$K$2274*Assumptions!$K$3612*Assumptions!$K$6073)+(Assumptions!$K$6699*Assumptions!$K$2829*Assumptions!$K$632*Assumptions!$K$2274*Assumptions!$K$3612*Assumptions!$K$6073)+(Assumptions!$K$6698*Assumptions!$K$2829*Assumptions!$K$710*Assumptions!$K$2352*Assumptions!$K$3615*Assumptions!$K$6076)+(Assumptions!$K$6697*Assumptions!$K$2829*Assumptions!$K$788*Assumptions!$K$2352*Assumptions!$K$3615*Assumptions!$K$6076)+(Assumptions!$K$6696*Assumptions!$K$2829*Assumptions!$K$866*Assumptions!$K$2352*Assumptions!$K$3615*Assumptions!$K$6076)+(Assumptions!$K$6695*Assumptions!$K$2829*Assumptions!$K$944*Assumptions!$K$2430*Assumptions!$K$3618*Assumptions!$K$6079)+(Assumptions!$K$6694*Assumptions!$K$2829*Assumptions!$K$1022*Assumptions!$K$2430*Assumptions!$K$3618*Assumptions!$K$6079)+(Assumptions!$K$6693*Assumptions!$K$2829*Assumptions!$K$1100*Assumptions!$K$2430*Assumptions!$K$3618*Assumptions!$K$6079)+(Assumptions!$K$6692*Assumptions!$K$2829*Assumptions!$K$1178*Assumptions!$K$2508*Assumptions!$K$3621*Assumptions!$K$6082)+(Assumptions!$K$6691*Assumptions!$K$2829*Assumptions!$K$1256*Assumptions!$K$2508*Assumptions!$K$3621*Assumptions!$K$6082)+(Assumptions!$K$6690*Assumptions!$K$2829*Assumptions!$K$1334*Assumptions!$K$2508*Assumptions!$K$3621*Assumptions!$K$6082)+(Assumptions!$K$6689*Assumptions!$K$2829*Assumptions!$K$1412*Assumptions!$K$2586*Assumptions!$K$3624*Assumptions!$K$6085)+(Assumptions!$K$6688*Assumptions!$K$2829*Assumptions!$K$1490*Assumptions!$K$2586*Assumptions!$K$3624*Assumptions!$K$6085)+(Assumptions!$K$6687*Assumptions!$K$2829*Assumptions!$K$1568*Assumptions!$K$2586*Assumptions!$K$3624*Assumptions!$K$6085)+(Assumptions!$K$6686*Assumptions!$K$2829*Assumptions!$K$1646*Assumptions!$K$2664*Assumptions!$K$3627*Assumptions!$K$6088)+(Assumptions!$K$6685*Assumptions!$K$2829*Assumptions!$K$1724*Assumptions!$K$2664*Assumptions!$K$3627*Assumptions!$K$6088)+(Assumptions!$K$6684*Assumptions!$K$2829*Assumptions!$K$1802*Assumptions!$K$2664*Assumptions!$K$3627*Assumptions!$K$6088)+(Assumptions!$K$6683*Assumptions!$K$2829*Assumptions!$K$1880*Assumptions!$K$2742*Assumptions!$K$3630*Assumptions!$K$6091)+(Assumptions!$K$6682*Assumptions!$K$2829*Assumptions!$K$1958*Assumptions!$K$2742*Assumptions!$K$3630*Assumptions!$K$6091)+(Assumptions!$K$6681*Assumptions!$K$2829*Assumptions!$K$2036*Assumptions!$K$2742*Assumptions!$K$3630*Assumptions!$K$6091)</f>
        <v>655792.19218443439</v>
      </c>
      <c r="AJ5" s="3">
        <f>(Assumptions!$K$6700*Assumptions!$K$2829*Assumptions!$K$632*Assumptions!$K$2274*Assumptions!$K$3612*Assumptions!$K$6073)+(Assumptions!$K$6699*Assumptions!$K$2829*Assumptions!$K$710*Assumptions!$K$2352*Assumptions!$K$3615*Assumptions!$K$6076)+(Assumptions!$K$6698*Assumptions!$K$2829*Assumptions!$K$788*Assumptions!$K$2352*Assumptions!$K$3615*Assumptions!$K$6076)+(Assumptions!$K$6697*Assumptions!$K$2829*Assumptions!$K$866*Assumptions!$K$2352*Assumptions!$K$3615*Assumptions!$K$6076)+(Assumptions!$K$6696*Assumptions!$K$2829*Assumptions!$K$944*Assumptions!$K$2430*Assumptions!$K$3618*Assumptions!$K$6079)+(Assumptions!$K$6695*Assumptions!$K$2829*Assumptions!$K$1022*Assumptions!$K$2430*Assumptions!$K$3618*Assumptions!$K$6079)+(Assumptions!$K$6694*Assumptions!$K$2829*Assumptions!$K$1100*Assumptions!$K$2430*Assumptions!$K$3618*Assumptions!$K$6079)+(Assumptions!$K$6693*Assumptions!$K$2829*Assumptions!$K$1178*Assumptions!$K$2508*Assumptions!$K$3621*Assumptions!$K$6082)+(Assumptions!$K$6692*Assumptions!$K$2829*Assumptions!$K$1256*Assumptions!$K$2508*Assumptions!$K$3621*Assumptions!$K$6082)+(Assumptions!$K$6691*Assumptions!$K$2829*Assumptions!$K$1334*Assumptions!$K$2508*Assumptions!$K$3621*Assumptions!$K$6082)+(Assumptions!$K$6690*Assumptions!$K$2829*Assumptions!$K$1412*Assumptions!$K$2586*Assumptions!$K$3624*Assumptions!$K$6085)+(Assumptions!$K$6689*Assumptions!$K$2829*Assumptions!$K$1490*Assumptions!$K$2586*Assumptions!$K$3624*Assumptions!$K$6085)+(Assumptions!$K$6688*Assumptions!$K$2829*Assumptions!$K$1568*Assumptions!$K$2586*Assumptions!$K$3624*Assumptions!$K$6085)+(Assumptions!$K$6687*Assumptions!$K$2829*Assumptions!$K$1646*Assumptions!$K$2664*Assumptions!$K$3627*Assumptions!$K$6088)+(Assumptions!$K$6686*Assumptions!$K$2829*Assumptions!$K$1724*Assumptions!$K$2664*Assumptions!$K$3627*Assumptions!$K$6088)+(Assumptions!$K$6685*Assumptions!$K$2829*Assumptions!$K$1802*Assumptions!$K$2664*Assumptions!$K$3627*Assumptions!$K$6088)+(Assumptions!$K$6684*Assumptions!$K$2829*Assumptions!$K$1880*Assumptions!$K$2742*Assumptions!$K$3630*Assumptions!$K$6091)+(Assumptions!$K$6683*Assumptions!$K$2829*Assumptions!$K$1958*Assumptions!$K$2742*Assumptions!$K$3630*Assumptions!$K$6091)+(Assumptions!$K$6682*Assumptions!$K$2829*Assumptions!$K$2036*Assumptions!$K$2742*Assumptions!$K$3630*Assumptions!$K$6091)</f>
        <v>607062.50192170183</v>
      </c>
      <c r="AK5" s="3">
        <f>(Assumptions!$K$6700*Assumptions!$K$2829*Assumptions!$K$710*Assumptions!$K$2352*Assumptions!$K$3615*Assumptions!$K$6076)+(Assumptions!$K$6699*Assumptions!$K$2829*Assumptions!$K$788*Assumptions!$K$2352*Assumptions!$K$3615*Assumptions!$K$6076)+(Assumptions!$K$6698*Assumptions!$K$2829*Assumptions!$K$866*Assumptions!$K$2352*Assumptions!$K$3615*Assumptions!$K$6076)+(Assumptions!$K$6697*Assumptions!$K$2829*Assumptions!$K$944*Assumptions!$K$2430*Assumptions!$K$3618*Assumptions!$K$6079)+(Assumptions!$K$6696*Assumptions!$K$2829*Assumptions!$K$1022*Assumptions!$K$2430*Assumptions!$K$3618*Assumptions!$K$6079)+(Assumptions!$K$6695*Assumptions!$K$2829*Assumptions!$K$1100*Assumptions!$K$2430*Assumptions!$K$3618*Assumptions!$K$6079)+(Assumptions!$K$6694*Assumptions!$K$2829*Assumptions!$K$1178*Assumptions!$K$2508*Assumptions!$K$3621*Assumptions!$K$6082)+(Assumptions!$K$6693*Assumptions!$K$2829*Assumptions!$K$1256*Assumptions!$K$2508*Assumptions!$K$3621*Assumptions!$K$6082)+(Assumptions!$K$6692*Assumptions!$K$2829*Assumptions!$K$1334*Assumptions!$K$2508*Assumptions!$K$3621*Assumptions!$K$6082)+(Assumptions!$K$6691*Assumptions!$K$2829*Assumptions!$K$1412*Assumptions!$K$2586*Assumptions!$K$3624*Assumptions!$K$6085)+(Assumptions!$K$6690*Assumptions!$K$2829*Assumptions!$K$1490*Assumptions!$K$2586*Assumptions!$K$3624*Assumptions!$K$6085)+(Assumptions!$K$6689*Assumptions!$K$2829*Assumptions!$K$1568*Assumptions!$K$2586*Assumptions!$K$3624*Assumptions!$K$6085)+(Assumptions!$K$6688*Assumptions!$K$2829*Assumptions!$K$1646*Assumptions!$K$2664*Assumptions!$K$3627*Assumptions!$K$6088)+(Assumptions!$K$6687*Assumptions!$K$2829*Assumptions!$K$1724*Assumptions!$K$2664*Assumptions!$K$3627*Assumptions!$K$6088)+(Assumptions!$K$6686*Assumptions!$K$2829*Assumptions!$K$1802*Assumptions!$K$2664*Assumptions!$K$3627*Assumptions!$K$6088)+(Assumptions!$K$6685*Assumptions!$K$2829*Assumptions!$K$1880*Assumptions!$K$2742*Assumptions!$K$3630*Assumptions!$K$6091)+(Assumptions!$K$6684*Assumptions!$K$2829*Assumptions!$K$1958*Assumptions!$K$2742*Assumptions!$K$3630*Assumptions!$K$6091)+(Assumptions!$K$6683*Assumptions!$K$2829*Assumptions!$K$2036*Assumptions!$K$2742*Assumptions!$K$3630*Assumptions!$K$6091)</f>
        <v>555324.2402360508</v>
      </c>
      <c r="AL5" s="3">
        <f>(Assumptions!$K$6700*Assumptions!$K$2829*Assumptions!$K$788*Assumptions!$K$2352*Assumptions!$K$3615*Assumptions!$K$6076)+(Assumptions!$K$6699*Assumptions!$K$2829*Assumptions!$K$866*Assumptions!$K$2352*Assumptions!$K$3615*Assumptions!$K$6076)+(Assumptions!$K$6698*Assumptions!$K$2829*Assumptions!$K$944*Assumptions!$K$2430*Assumptions!$K$3618*Assumptions!$K$6079)+(Assumptions!$K$6697*Assumptions!$K$2829*Assumptions!$K$1022*Assumptions!$K$2430*Assumptions!$K$3618*Assumptions!$K$6079)+(Assumptions!$K$6696*Assumptions!$K$2829*Assumptions!$K$1100*Assumptions!$K$2430*Assumptions!$K$3618*Assumptions!$K$6079)+(Assumptions!$K$6695*Assumptions!$K$2829*Assumptions!$K$1178*Assumptions!$K$2508*Assumptions!$K$3621*Assumptions!$K$6082)+(Assumptions!$K$6694*Assumptions!$K$2829*Assumptions!$K$1256*Assumptions!$K$2508*Assumptions!$K$3621*Assumptions!$K$6082)+(Assumptions!$K$6693*Assumptions!$K$2829*Assumptions!$K$1334*Assumptions!$K$2508*Assumptions!$K$3621*Assumptions!$K$6082)+(Assumptions!$K$6692*Assumptions!$K$2829*Assumptions!$K$1412*Assumptions!$K$2586*Assumptions!$K$3624*Assumptions!$K$6085)+(Assumptions!$K$6691*Assumptions!$K$2829*Assumptions!$K$1490*Assumptions!$K$2586*Assumptions!$K$3624*Assumptions!$K$6085)+(Assumptions!$K$6690*Assumptions!$K$2829*Assumptions!$K$1568*Assumptions!$K$2586*Assumptions!$K$3624*Assumptions!$K$6085)+(Assumptions!$K$6689*Assumptions!$K$2829*Assumptions!$K$1646*Assumptions!$K$2664*Assumptions!$K$3627*Assumptions!$K$6088)+(Assumptions!$K$6688*Assumptions!$K$2829*Assumptions!$K$1724*Assumptions!$K$2664*Assumptions!$K$3627*Assumptions!$K$6088)+(Assumptions!$K$6687*Assumptions!$K$2829*Assumptions!$K$1802*Assumptions!$K$2664*Assumptions!$K$3627*Assumptions!$K$6088)+(Assumptions!$K$6686*Assumptions!$K$2829*Assumptions!$K$1880*Assumptions!$K$2742*Assumptions!$K$3630*Assumptions!$K$6091)+(Assumptions!$K$6685*Assumptions!$K$2829*Assumptions!$K$1958*Assumptions!$K$2742*Assumptions!$K$3630*Assumptions!$K$6091)+(Assumptions!$K$6684*Assumptions!$K$2829*Assumptions!$K$2036*Assumptions!$K$2742*Assumptions!$K$3630*Assumptions!$K$6091)</f>
        <v>498239.3711485003</v>
      </c>
      <c r="AM5" s="3">
        <f>(Assumptions!$K$6700*Assumptions!$K$2829*Assumptions!$K$866*Assumptions!$K$2352*Assumptions!$K$3615*Assumptions!$K$6076)+(Assumptions!$K$6699*Assumptions!$K$2829*Assumptions!$K$944*Assumptions!$K$2430*Assumptions!$K$3618*Assumptions!$K$6079)+(Assumptions!$K$6698*Assumptions!$K$2829*Assumptions!$K$1022*Assumptions!$K$2430*Assumptions!$K$3618*Assumptions!$K$6079)+(Assumptions!$K$6697*Assumptions!$K$2829*Assumptions!$K$1100*Assumptions!$K$2430*Assumptions!$K$3618*Assumptions!$K$6079)+(Assumptions!$K$6696*Assumptions!$K$2829*Assumptions!$K$1178*Assumptions!$K$2508*Assumptions!$K$3621*Assumptions!$K$6082)+(Assumptions!$K$6695*Assumptions!$K$2829*Assumptions!$K$1256*Assumptions!$K$2508*Assumptions!$K$3621*Assumptions!$K$6082)+(Assumptions!$K$6694*Assumptions!$K$2829*Assumptions!$K$1334*Assumptions!$K$2508*Assumptions!$K$3621*Assumptions!$K$6082)+(Assumptions!$K$6693*Assumptions!$K$2829*Assumptions!$K$1412*Assumptions!$K$2586*Assumptions!$K$3624*Assumptions!$K$6085)+(Assumptions!$K$6692*Assumptions!$K$2829*Assumptions!$K$1490*Assumptions!$K$2586*Assumptions!$K$3624*Assumptions!$K$6085)+(Assumptions!$K$6691*Assumptions!$K$2829*Assumptions!$K$1568*Assumptions!$K$2586*Assumptions!$K$3624*Assumptions!$K$6085)+(Assumptions!$K$6690*Assumptions!$K$2829*Assumptions!$K$1646*Assumptions!$K$2664*Assumptions!$K$3627*Assumptions!$K$6088)+(Assumptions!$K$6689*Assumptions!$K$2829*Assumptions!$K$1724*Assumptions!$K$2664*Assumptions!$K$3627*Assumptions!$K$6088)+(Assumptions!$K$6688*Assumptions!$K$2829*Assumptions!$K$1802*Assumptions!$K$2664*Assumptions!$K$3627*Assumptions!$K$6088)+(Assumptions!$K$6687*Assumptions!$K$2829*Assumptions!$K$1880*Assumptions!$K$2742*Assumptions!$K$3630*Assumptions!$K$6091)+(Assumptions!$K$6686*Assumptions!$K$2829*Assumptions!$K$1958*Assumptions!$K$2742*Assumptions!$K$3630*Assumptions!$K$6091)+(Assumptions!$K$6685*Assumptions!$K$2829*Assumptions!$K$2036*Assumptions!$K$2742*Assumptions!$K$3630*Assumptions!$K$6091)</f>
        <v>434755.75370471808</v>
      </c>
      <c r="AN5" s="3">
        <f>(Assumptions!$K$6700*Assumptions!$K$2829*Assumptions!$K$944*Assumptions!$K$2430*Assumptions!$K$3618*Assumptions!$K$6079)+(Assumptions!$K$6699*Assumptions!$K$2829*Assumptions!$K$1022*Assumptions!$K$2430*Assumptions!$K$3618*Assumptions!$K$6079)+(Assumptions!$K$6698*Assumptions!$K$2829*Assumptions!$K$1100*Assumptions!$K$2430*Assumptions!$K$3618*Assumptions!$K$6079)+(Assumptions!$K$6697*Assumptions!$K$2829*Assumptions!$K$1178*Assumptions!$K$2508*Assumptions!$K$3621*Assumptions!$K$6082)+(Assumptions!$K$6696*Assumptions!$K$2829*Assumptions!$K$1256*Assumptions!$K$2508*Assumptions!$K$3621*Assumptions!$K$6082)+(Assumptions!$K$6695*Assumptions!$K$2829*Assumptions!$K$1334*Assumptions!$K$2508*Assumptions!$K$3621*Assumptions!$K$6082)+(Assumptions!$K$6694*Assumptions!$K$2829*Assumptions!$K$1412*Assumptions!$K$2586*Assumptions!$K$3624*Assumptions!$K$6085)+(Assumptions!$K$6693*Assumptions!$K$2829*Assumptions!$K$1490*Assumptions!$K$2586*Assumptions!$K$3624*Assumptions!$K$6085)+(Assumptions!$K$6692*Assumptions!$K$2829*Assumptions!$K$1568*Assumptions!$K$2586*Assumptions!$K$3624*Assumptions!$K$6085)+(Assumptions!$K$6691*Assumptions!$K$2829*Assumptions!$K$1646*Assumptions!$K$2664*Assumptions!$K$3627*Assumptions!$K$6088)+(Assumptions!$K$6690*Assumptions!$K$2829*Assumptions!$K$1724*Assumptions!$K$2664*Assumptions!$K$3627*Assumptions!$K$6088)+(Assumptions!$K$6689*Assumptions!$K$2829*Assumptions!$K$1802*Assumptions!$K$2664*Assumptions!$K$3627*Assumptions!$K$6088)+(Assumptions!$K$6688*Assumptions!$K$2829*Assumptions!$K$1880*Assumptions!$K$2742*Assumptions!$K$3630*Assumptions!$K$6091)+(Assumptions!$K$6687*Assumptions!$K$2829*Assumptions!$K$1958*Assumptions!$K$2742*Assumptions!$K$3630*Assumptions!$K$6091)+(Assumptions!$K$6686*Assumptions!$K$2829*Assumptions!$K$2036*Assumptions!$K$2742*Assumptions!$K$3630*Assumptions!$K$6091)</f>
        <v>375946.75596045109</v>
      </c>
      <c r="AO5" s="3">
        <f>(Assumptions!$K$6700*Assumptions!$K$2829*Assumptions!$K$1022*Assumptions!$K$2430*Assumptions!$K$3618*Assumptions!$K$6079)+(Assumptions!$K$6699*Assumptions!$K$2829*Assumptions!$K$1100*Assumptions!$K$2430*Assumptions!$K$3618*Assumptions!$K$6079)+(Assumptions!$K$6698*Assumptions!$K$2829*Assumptions!$K$1178*Assumptions!$K$2508*Assumptions!$K$3621*Assumptions!$K$6082)+(Assumptions!$K$6697*Assumptions!$K$2829*Assumptions!$K$1256*Assumptions!$K$2508*Assumptions!$K$3621*Assumptions!$K$6082)+(Assumptions!$K$6696*Assumptions!$K$2829*Assumptions!$K$1334*Assumptions!$K$2508*Assumptions!$K$3621*Assumptions!$K$6082)+(Assumptions!$K$6695*Assumptions!$K$2829*Assumptions!$K$1412*Assumptions!$K$2586*Assumptions!$K$3624*Assumptions!$K$6085)+(Assumptions!$K$6694*Assumptions!$K$2829*Assumptions!$K$1490*Assumptions!$K$2586*Assumptions!$K$3624*Assumptions!$K$6085)+(Assumptions!$K$6693*Assumptions!$K$2829*Assumptions!$K$1568*Assumptions!$K$2586*Assumptions!$K$3624*Assumptions!$K$6085)+(Assumptions!$K$6692*Assumptions!$K$2829*Assumptions!$K$1646*Assumptions!$K$2664*Assumptions!$K$3627*Assumptions!$K$6088)+(Assumptions!$K$6691*Assumptions!$K$2829*Assumptions!$K$1724*Assumptions!$K$2664*Assumptions!$K$3627*Assumptions!$K$6088)+(Assumptions!$K$6690*Assumptions!$K$2829*Assumptions!$K$1802*Assumptions!$K$2664*Assumptions!$K$3627*Assumptions!$K$6088)+(Assumptions!$K$6689*Assumptions!$K$2829*Assumptions!$K$1880*Assumptions!$K$2742*Assumptions!$K$3630*Assumptions!$K$6091)+(Assumptions!$K$6688*Assumptions!$K$2829*Assumptions!$K$1958*Assumptions!$K$2742*Assumptions!$K$3630*Assumptions!$K$6091)+(Assumptions!$K$6687*Assumptions!$K$2829*Assumptions!$K$2036*Assumptions!$K$2742*Assumptions!$K$3630*Assumptions!$K$6091)</f>
        <v>303016.4807870927</v>
      </c>
      <c r="AP5" s="3">
        <f>(Assumptions!$K$6700*Assumptions!$K$2829*Assumptions!$K$1100*Assumptions!$K$2430*Assumptions!$K$3618*Assumptions!$K$6079)+(Assumptions!$K$6699*Assumptions!$K$2829*Assumptions!$K$1178*Assumptions!$K$2508*Assumptions!$K$3621*Assumptions!$K$6082)+(Assumptions!$K$6698*Assumptions!$K$2829*Assumptions!$K$1256*Assumptions!$K$2508*Assumptions!$K$3621*Assumptions!$K$6082)+(Assumptions!$K$6697*Assumptions!$K$2829*Assumptions!$K$1334*Assumptions!$K$2508*Assumptions!$K$3621*Assumptions!$K$6082)+(Assumptions!$K$6696*Assumptions!$K$2829*Assumptions!$K$1412*Assumptions!$K$2586*Assumptions!$K$3624*Assumptions!$K$6085)+(Assumptions!$K$6695*Assumptions!$K$2829*Assumptions!$K$1490*Assumptions!$K$2586*Assumptions!$K$3624*Assumptions!$K$6085)+(Assumptions!$K$6694*Assumptions!$K$2829*Assumptions!$K$1568*Assumptions!$K$2586*Assumptions!$K$3624*Assumptions!$K$6085)+(Assumptions!$K$6693*Assumptions!$K$2829*Assumptions!$K$1646*Assumptions!$K$2664*Assumptions!$K$3627*Assumptions!$K$6088)+(Assumptions!$K$6692*Assumptions!$K$2829*Assumptions!$K$1724*Assumptions!$K$2664*Assumptions!$K$3627*Assumptions!$K$6088)+(Assumptions!$K$6691*Assumptions!$K$2829*Assumptions!$K$1802*Assumptions!$K$2664*Assumptions!$K$3627*Assumptions!$K$6088)+(Assumptions!$K$6690*Assumptions!$K$2829*Assumptions!$K$1880*Assumptions!$K$2742*Assumptions!$K$3630*Assumptions!$K$6091)+(Assumptions!$K$6689*Assumptions!$K$2829*Assumptions!$K$1958*Assumptions!$K$2742*Assumptions!$K$3630*Assumptions!$K$6091)+(Assumptions!$K$6688*Assumptions!$K$2829*Assumptions!$K$2036*Assumptions!$K$2742*Assumptions!$K$3630*Assumptions!$K$6091)</f>
        <v>252445.76926902289</v>
      </c>
      <c r="AQ5" s="3">
        <f>(Assumptions!$K$6700*Assumptions!$K$2829*Assumptions!$K$1178*Assumptions!$K$2508*Assumptions!$K$3621*Assumptions!$K$6082)+(Assumptions!$K$6699*Assumptions!$K$2829*Assumptions!$K$1256*Assumptions!$K$2508*Assumptions!$K$3621*Assumptions!$K$6082)+(Assumptions!$K$6698*Assumptions!$K$2829*Assumptions!$K$1334*Assumptions!$K$2508*Assumptions!$K$3621*Assumptions!$K$6082)+(Assumptions!$K$6697*Assumptions!$K$2829*Assumptions!$K$1412*Assumptions!$K$2586*Assumptions!$K$3624*Assumptions!$K$6085)+(Assumptions!$K$6696*Assumptions!$K$2829*Assumptions!$K$1490*Assumptions!$K$2586*Assumptions!$K$3624*Assumptions!$K$6085)+(Assumptions!$K$6695*Assumptions!$K$2829*Assumptions!$K$1568*Assumptions!$K$2586*Assumptions!$K$3624*Assumptions!$K$6085)+(Assumptions!$K$6694*Assumptions!$K$2829*Assumptions!$K$1646*Assumptions!$K$2664*Assumptions!$K$3627*Assumptions!$K$6088)+(Assumptions!$K$6693*Assumptions!$K$2829*Assumptions!$K$1724*Assumptions!$K$2664*Assumptions!$K$3627*Assumptions!$K$6088)+(Assumptions!$K$6692*Assumptions!$K$2829*Assumptions!$K$1802*Assumptions!$K$2664*Assumptions!$K$3627*Assumptions!$K$6088)+(Assumptions!$K$6691*Assumptions!$K$2829*Assumptions!$K$1880*Assumptions!$K$2742*Assumptions!$K$3630*Assumptions!$K$6091)+(Assumptions!$K$6690*Assumptions!$K$2829*Assumptions!$K$1958*Assumptions!$K$2742*Assumptions!$K$3630*Assumptions!$K$6091)+(Assumptions!$K$6689*Assumptions!$K$2829*Assumptions!$K$2036*Assumptions!$K$2742*Assumptions!$K$3630*Assumptions!$K$6091)</f>
        <v>202756.44372524894</v>
      </c>
      <c r="AR5" s="3">
        <f>(Assumptions!$K$6700*Assumptions!$K$2829*Assumptions!$K$1256*Assumptions!$K$2508*Assumptions!$K$3621*Assumptions!$K$6082)+(Assumptions!$K$6699*Assumptions!$K$2829*Assumptions!$K$1334*Assumptions!$K$2508*Assumptions!$K$3621*Assumptions!$K$6082)+(Assumptions!$K$6698*Assumptions!$K$2829*Assumptions!$K$1412*Assumptions!$K$2586*Assumptions!$K$3624*Assumptions!$K$6085)+(Assumptions!$K$6697*Assumptions!$K$2829*Assumptions!$K$1490*Assumptions!$K$2586*Assumptions!$K$3624*Assumptions!$K$6085)+(Assumptions!$K$6696*Assumptions!$K$2829*Assumptions!$K$1568*Assumptions!$K$2586*Assumptions!$K$3624*Assumptions!$K$6085)+(Assumptions!$K$6695*Assumptions!$K$2829*Assumptions!$K$1646*Assumptions!$K$2664*Assumptions!$K$3627*Assumptions!$K$6088)+(Assumptions!$K$6694*Assumptions!$K$2829*Assumptions!$K$1724*Assumptions!$K$2664*Assumptions!$K$3627*Assumptions!$K$6088)+(Assumptions!$K$6693*Assumptions!$K$2829*Assumptions!$K$1802*Assumptions!$K$2664*Assumptions!$K$3627*Assumptions!$K$6088)+(Assumptions!$K$6692*Assumptions!$K$2829*Assumptions!$K$1880*Assumptions!$K$2742*Assumptions!$K$3630*Assumptions!$K$6091)+(Assumptions!$K$6691*Assumptions!$K$2829*Assumptions!$K$1958*Assumptions!$K$2742*Assumptions!$K$3630*Assumptions!$K$6091)+(Assumptions!$K$6690*Assumptions!$K$2829*Assumptions!$K$2036*Assumptions!$K$2742*Assumptions!$K$3630*Assumptions!$K$6091)</f>
        <v>159379.53114968233</v>
      </c>
    </row>
    <row r="6" spans="1:44" x14ac:dyDescent="0.55000000000000004">
      <c r="A6" t="s">
        <v>63</v>
      </c>
      <c r="B6" t="s">
        <v>55</v>
      </c>
      <c r="C6" t="s">
        <v>54</v>
      </c>
      <c r="D6" t="s">
        <v>8</v>
      </c>
      <c r="E6" t="s">
        <v>52</v>
      </c>
      <c r="F6" t="s">
        <v>57</v>
      </c>
      <c r="G6" t="s">
        <v>60</v>
      </c>
      <c r="H6" t="s">
        <v>12</v>
      </c>
      <c r="I6" s="3">
        <f>(Assumptions!$K$6679*Assumptions!$K$2829*Assumptions!$K$242*Assumptions!$K$2196*Assumptions!$K$3609*Assumptions!$K$6070)</f>
        <v>21368.429857280604</v>
      </c>
      <c r="J6" s="3">
        <f>(Assumptions!$K$6680*Assumptions!$K$2829*Assumptions!$K$242*Assumptions!$K$2196*Assumptions!$K$3609*Assumptions!$K$6070)+(Assumptions!$K$6679*Assumptions!$K$2829*Assumptions!$K$320*Assumptions!$K$2196*Assumptions!$K$3609*Assumptions!$K$6070)</f>
        <v>50576.156280139301</v>
      </c>
      <c r="K6" s="3">
        <f>(Assumptions!$K$6681*Assumptions!$K$2829*Assumptions!$K$242*Assumptions!$K$2196*Assumptions!$K$3609*Assumptions!$K$6070)+(Assumptions!$K$6680*Assumptions!$K$2829*Assumptions!$K$320*Assumptions!$K$2196*Assumptions!$K$3609*Assumptions!$K$6070)+(Assumptions!$K$6679*Assumptions!$K$2829*Assumptions!$K$398*Assumptions!$K$2196*Assumptions!$K$3609*Assumptions!$K$6070)</f>
        <v>82200.42654247972</v>
      </c>
      <c r="L6" s="3">
        <f>(Assumptions!$K$6682*Assumptions!$K$2829*Assumptions!$K$242*Assumptions!$K$2196*Assumptions!$K$3609*Assumptions!$K$6070)+(Assumptions!$K$6681*Assumptions!$K$2829*Assumptions!$K$320*Assumptions!$K$2196*Assumptions!$K$3609*Assumptions!$K$6070)+(Assumptions!$K$6680*Assumptions!$K$2829*Assumptions!$K$398*Assumptions!$K$2196*Assumptions!$K$3609*Assumptions!$K$6070)+(Assumptions!$K$6679*Assumptions!$K$2829*Assumptions!$K$476*Assumptions!$K$2274*Assumptions!$K$3612*Assumptions!$K$6073)</f>
        <v>114466.38798086817</v>
      </c>
      <c r="M6" s="3">
        <f>(Assumptions!$K$6683*Assumptions!$K$2829*Assumptions!$K$242*Assumptions!$K$2196*Assumptions!$K$3609*Assumptions!$K$6070)+(Assumptions!$K$6682*Assumptions!$K$2829*Assumptions!$K$320*Assumptions!$K$2196*Assumptions!$K$3609*Assumptions!$K$6070)+(Assumptions!$K$6681*Assumptions!$K$2829*Assumptions!$K$398*Assumptions!$K$2196*Assumptions!$K$3609*Assumptions!$K$6070)+(Assumptions!$K$6680*Assumptions!$K$2829*Assumptions!$K$476*Assumptions!$K$2274*Assumptions!$K$3612*Assumptions!$K$6073)+(Assumptions!$K$6679*Assumptions!$K$2829*Assumptions!$K$554*Assumptions!$K$2274*Assumptions!$K$3612*Assumptions!$K$6073)</f>
        <v>149419.6548125215</v>
      </c>
      <c r="N6" s="3">
        <f>(Assumptions!$K$6684*Assumptions!$K$2829*Assumptions!$K$242*Assumptions!$K$2196*Assumptions!$K$3609*Assumptions!$K$6070)+(Assumptions!$K$6683*Assumptions!$K$2829*Assumptions!$K$320*Assumptions!$K$2196*Assumptions!$K$3609*Assumptions!$K$6070)+(Assumptions!$K$6682*Assumptions!$K$2829*Assumptions!$K$398*Assumptions!$K$2196*Assumptions!$K$3609*Assumptions!$K$6070)+(Assumptions!$K$6681*Assumptions!$K$2829*Assumptions!$K$476*Assumptions!$K$2274*Assumptions!$K$3612*Assumptions!$K$6073)+(Assumptions!$K$6680*Assumptions!$K$2829*Assumptions!$K$554*Assumptions!$K$2274*Assumptions!$K$3612*Assumptions!$K$6073)+(Assumptions!$K$6679*Assumptions!$K$2829*Assumptions!$K$632*Assumptions!$K$2274*Assumptions!$K$3612*Assumptions!$K$6073)</f>
        <v>184363.54957662214</v>
      </c>
      <c r="O6" s="3">
        <f>(Assumptions!$K$6685*Assumptions!$K$2829*Assumptions!$K$242*Assumptions!$K$2196*Assumptions!$K$3609*Assumptions!$K$6070)+(Assumptions!$K$6684*Assumptions!$K$2829*Assumptions!$K$320*Assumptions!$K$2196*Assumptions!$K$3609*Assumptions!$K$6070)+(Assumptions!$K$6683*Assumptions!$K$2829*Assumptions!$K$398*Assumptions!$K$2196*Assumptions!$K$3609*Assumptions!$K$6070)+(Assumptions!$K$6682*Assumptions!$K$2829*Assumptions!$K$476*Assumptions!$K$2274*Assumptions!$K$3612*Assumptions!$K$6073)+(Assumptions!$K$6681*Assumptions!$K$2829*Assumptions!$K$554*Assumptions!$K$2274*Assumptions!$K$3612*Assumptions!$K$6073)+(Assumptions!$K$6680*Assumptions!$K$2829*Assumptions!$K$632*Assumptions!$K$2274*Assumptions!$K$3612*Assumptions!$K$6073)+(Assumptions!$K$6679*Assumptions!$K$2829*Assumptions!$K$710*Assumptions!$K$2352*Assumptions!$K$3615*Assumptions!$K$6076)</f>
        <v>218889.96778286231</v>
      </c>
      <c r="P6" s="3">
        <f>(Assumptions!$K$6686*Assumptions!$K$2829*Assumptions!$K$242*Assumptions!$K$2196*Assumptions!$K$3609*Assumptions!$K$6070)+(Assumptions!$K$6685*Assumptions!$K$2829*Assumptions!$K$320*Assumptions!$K$2196*Assumptions!$K$3609*Assumptions!$K$6070)+(Assumptions!$K$6684*Assumptions!$K$2829*Assumptions!$K$398*Assumptions!$K$2196*Assumptions!$K$3609*Assumptions!$K$6070)+(Assumptions!$K$6683*Assumptions!$K$2829*Assumptions!$K$476*Assumptions!$K$2274*Assumptions!$K$3612*Assumptions!$K$6073)+(Assumptions!$K$6682*Assumptions!$K$2829*Assumptions!$K$554*Assumptions!$K$2274*Assumptions!$K$3612*Assumptions!$K$6073)+(Assumptions!$K$6681*Assumptions!$K$2829*Assumptions!$K$632*Assumptions!$K$2274*Assumptions!$K$3612*Assumptions!$K$6073)+(Assumptions!$K$6680*Assumptions!$K$2829*Assumptions!$K$710*Assumptions!$K$2352*Assumptions!$K$3615*Assumptions!$K$6076)+(Assumptions!$K$6679*Assumptions!$K$2829*Assumptions!$K$788*Assumptions!$K$2352*Assumptions!$K$3615*Assumptions!$K$6076)</f>
        <v>258922.97336815196</v>
      </c>
      <c r="Q6" s="3">
        <f>(Assumptions!$K$6687*Assumptions!$K$2829*Assumptions!$K$242*Assumptions!$K$2196*Assumptions!$K$3609*Assumptions!$K$6070)+(Assumptions!$K$6686*Assumptions!$K$2829*Assumptions!$K$320*Assumptions!$K$2196*Assumptions!$K$3609*Assumptions!$K$6070)+(Assumptions!$K$6685*Assumptions!$K$2829*Assumptions!$K$398*Assumptions!$K$2196*Assumptions!$K$3609*Assumptions!$K$6070)+(Assumptions!$K$6684*Assumptions!$K$2829*Assumptions!$K$476*Assumptions!$K$2274*Assumptions!$K$3612*Assumptions!$K$6073)+(Assumptions!$K$6683*Assumptions!$K$2829*Assumptions!$K$554*Assumptions!$K$2274*Assumptions!$K$3612*Assumptions!$K$6073)+(Assumptions!$K$6682*Assumptions!$K$2829*Assumptions!$K$632*Assumptions!$K$2274*Assumptions!$K$3612*Assumptions!$K$6073)+(Assumptions!$K$6681*Assumptions!$K$2829*Assumptions!$K$710*Assumptions!$K$2352*Assumptions!$K$3615*Assumptions!$K$6076)+(Assumptions!$K$6680*Assumptions!$K$2829*Assumptions!$K$788*Assumptions!$K$2352*Assumptions!$K$3615*Assumptions!$K$6076)+(Assumptions!$K$6679*Assumptions!$K$2829*Assumptions!$K$866*Assumptions!$K$2352*Assumptions!$K$3615*Assumptions!$K$6076)</f>
        <v>287760.44096707425</v>
      </c>
      <c r="R6" s="3">
        <f>(Assumptions!$K$6688*Assumptions!$K$2829*Assumptions!$K$242*Assumptions!$K$2196*Assumptions!$K$3609*Assumptions!$K$6070)+(Assumptions!$K$6687*Assumptions!$K$2829*Assumptions!$K$320*Assumptions!$K$2196*Assumptions!$K$3609*Assumptions!$K$6070)+(Assumptions!$K$6686*Assumptions!$K$2829*Assumptions!$K$398*Assumptions!$K$2196*Assumptions!$K$3609*Assumptions!$K$6070)+(Assumptions!$K$6685*Assumptions!$K$2829*Assumptions!$K$476*Assumptions!$K$2274*Assumptions!$K$3612*Assumptions!$K$6073)+(Assumptions!$K$6684*Assumptions!$K$2829*Assumptions!$K$554*Assumptions!$K$2274*Assumptions!$K$3612*Assumptions!$K$6073)+(Assumptions!$K$6683*Assumptions!$K$2829*Assumptions!$K$632*Assumptions!$K$2274*Assumptions!$K$3612*Assumptions!$K$6073)+(Assumptions!$K$6682*Assumptions!$K$2829*Assumptions!$K$710*Assumptions!$K$2352*Assumptions!$K$3615*Assumptions!$K$6076)+(Assumptions!$K$6681*Assumptions!$K$2829*Assumptions!$K$788*Assumptions!$K$2352*Assumptions!$K$3615*Assumptions!$K$6076)+(Assumptions!$K$6680*Assumptions!$K$2829*Assumptions!$K$866*Assumptions!$K$2352*Assumptions!$K$3615*Assumptions!$K$6076)+(Assumptions!$K$6679*Assumptions!$K$2829*Assumptions!$K$944*Assumptions!$K$2430*Assumptions!$K$3618*Assumptions!$K$6079)</f>
        <v>316019.69244583353</v>
      </c>
      <c r="S6" s="3">
        <f>(Assumptions!$K$6689*Assumptions!$K$2829*Assumptions!$K$242*Assumptions!$K$2196*Assumptions!$K$3609*Assumptions!$K$6070)+(Assumptions!$K$6688*Assumptions!$K$2829*Assumptions!$K$320*Assumptions!$K$2196*Assumptions!$K$3609*Assumptions!$K$6070)+(Assumptions!$K$6687*Assumptions!$K$2829*Assumptions!$K$398*Assumptions!$K$2196*Assumptions!$K$3609*Assumptions!$K$6070)+(Assumptions!$K$6686*Assumptions!$K$2829*Assumptions!$K$476*Assumptions!$K$2274*Assumptions!$K$3612*Assumptions!$K$6073)+(Assumptions!$K$6685*Assumptions!$K$2829*Assumptions!$K$554*Assumptions!$K$2274*Assumptions!$K$3612*Assumptions!$K$6073)+(Assumptions!$K$6684*Assumptions!$K$2829*Assumptions!$K$632*Assumptions!$K$2274*Assumptions!$K$3612*Assumptions!$K$6073)+(Assumptions!$K$6683*Assumptions!$K$2829*Assumptions!$K$710*Assumptions!$K$2352*Assumptions!$K$3615*Assumptions!$K$6076)+(Assumptions!$K$6682*Assumptions!$K$2829*Assumptions!$K$788*Assumptions!$K$2352*Assumptions!$K$3615*Assumptions!$K$6076)+(Assumptions!$K$6681*Assumptions!$K$2829*Assumptions!$K$866*Assumptions!$K$2352*Assumptions!$K$3615*Assumptions!$K$6076)+(Assumptions!$K$6680*Assumptions!$K$2829*Assumptions!$K$944*Assumptions!$K$2430*Assumptions!$K$3618*Assumptions!$K$6079)+(Assumptions!$K$6679*Assumptions!$K$2829*Assumptions!$K$1022*Assumptions!$K$2430*Assumptions!$K$3618*Assumptions!$K$6079)</f>
        <v>341875.10559922719</v>
      </c>
      <c r="T6" s="3">
        <f>(Assumptions!$K$6690*Assumptions!$K$2829*Assumptions!$K$242*Assumptions!$K$2196*Assumptions!$K$3609*Assumptions!$K$6070)+(Assumptions!$K$6689*Assumptions!$K$2829*Assumptions!$K$320*Assumptions!$K$2196*Assumptions!$K$3609*Assumptions!$K$6070)+(Assumptions!$K$6688*Assumptions!$K$2829*Assumptions!$K$398*Assumptions!$K$2196*Assumptions!$K$3609*Assumptions!$K$6070)+(Assumptions!$K$6687*Assumptions!$K$2829*Assumptions!$K$476*Assumptions!$K$2274*Assumptions!$K$3612*Assumptions!$K$6073)+(Assumptions!$K$6686*Assumptions!$K$2829*Assumptions!$K$554*Assumptions!$K$2274*Assumptions!$K$3612*Assumptions!$K$6073)+(Assumptions!$K$6685*Assumptions!$K$2829*Assumptions!$K$632*Assumptions!$K$2274*Assumptions!$K$3612*Assumptions!$K$6073)+(Assumptions!$K$6684*Assumptions!$K$2829*Assumptions!$K$710*Assumptions!$K$2352*Assumptions!$K$3615*Assumptions!$K$6076)+(Assumptions!$K$6683*Assumptions!$K$2829*Assumptions!$K$788*Assumptions!$K$2352*Assumptions!$K$3615*Assumptions!$K$6076)+(Assumptions!$K$6682*Assumptions!$K$2829*Assumptions!$K$866*Assumptions!$K$2352*Assumptions!$K$3615*Assumptions!$K$6076)+(Assumptions!$K$6681*Assumptions!$K$2829*Assumptions!$K$944*Assumptions!$K$2430*Assumptions!$K$3618*Assumptions!$K$6079)+(Assumptions!$K$6680*Assumptions!$K$2829*Assumptions!$K$1022*Assumptions!$K$2430*Assumptions!$K$3618*Assumptions!$K$6079)+(Assumptions!$K$6679*Assumptions!$K$2829*Assumptions!$K$1100*Assumptions!$K$2430*Assumptions!$K$3618*Assumptions!$K$6079)</f>
        <v>362680.25959805638</v>
      </c>
      <c r="U6" s="3">
        <f>(Assumptions!$K$6691*Assumptions!$K$2829*Assumptions!$K$242*Assumptions!$K$2196*Assumptions!$K$3609*Assumptions!$K$6070)+(Assumptions!$K$6690*Assumptions!$K$2829*Assumptions!$K$320*Assumptions!$K$2196*Assumptions!$K$3609*Assumptions!$K$6070)+(Assumptions!$K$6689*Assumptions!$K$2829*Assumptions!$K$398*Assumptions!$K$2196*Assumptions!$K$3609*Assumptions!$K$6070)+(Assumptions!$K$6688*Assumptions!$K$2829*Assumptions!$K$476*Assumptions!$K$2274*Assumptions!$K$3612*Assumptions!$K$6073)+(Assumptions!$K$6687*Assumptions!$K$2829*Assumptions!$K$554*Assumptions!$K$2274*Assumptions!$K$3612*Assumptions!$K$6073)+(Assumptions!$K$6686*Assumptions!$K$2829*Assumptions!$K$632*Assumptions!$K$2274*Assumptions!$K$3612*Assumptions!$K$6073)+(Assumptions!$K$6685*Assumptions!$K$2829*Assumptions!$K$710*Assumptions!$K$2352*Assumptions!$K$3615*Assumptions!$K$6076)+(Assumptions!$K$6684*Assumptions!$K$2829*Assumptions!$K$788*Assumptions!$K$2352*Assumptions!$K$3615*Assumptions!$K$6076)+(Assumptions!$K$6683*Assumptions!$K$2829*Assumptions!$K$866*Assumptions!$K$2352*Assumptions!$K$3615*Assumptions!$K$6076)+(Assumptions!$K$6682*Assumptions!$K$2829*Assumptions!$K$944*Assumptions!$K$2430*Assumptions!$K$3618*Assumptions!$K$6079)+(Assumptions!$K$6681*Assumptions!$K$2829*Assumptions!$K$1022*Assumptions!$K$2430*Assumptions!$K$3618*Assumptions!$K$6079)+(Assumptions!$K$6680*Assumptions!$K$2829*Assumptions!$K$1100*Assumptions!$K$2430*Assumptions!$K$3618*Assumptions!$K$6079)+(Assumptions!$K$6679*Assumptions!$K$2829*Assumptions!$K$1178*Assumptions!$K$2508*Assumptions!$K$3621*Assumptions!$K$6082)</f>
        <v>387894.83803414175</v>
      </c>
      <c r="V6" s="3">
        <f>(Assumptions!$K$6692*Assumptions!$K$2829*Assumptions!$K$242*Assumptions!$K$2196*Assumptions!$K$3609*Assumptions!$K$6070)+(Assumptions!$K$6691*Assumptions!$K$2829*Assumptions!$K$320*Assumptions!$K$2196*Assumptions!$K$3609*Assumptions!$K$6070)+(Assumptions!$K$6690*Assumptions!$K$2829*Assumptions!$K$398*Assumptions!$K$2196*Assumptions!$K$3609*Assumptions!$K$6070)+(Assumptions!$K$6689*Assumptions!$K$2829*Assumptions!$K$476*Assumptions!$K$2274*Assumptions!$K$3612*Assumptions!$K$6073)+(Assumptions!$K$6688*Assumptions!$K$2829*Assumptions!$K$554*Assumptions!$K$2274*Assumptions!$K$3612*Assumptions!$K$6073)+(Assumptions!$K$6687*Assumptions!$K$2829*Assumptions!$K$632*Assumptions!$K$2274*Assumptions!$K$3612*Assumptions!$K$6073)+(Assumptions!$K$6686*Assumptions!$K$2829*Assumptions!$K$710*Assumptions!$K$2352*Assumptions!$K$3615*Assumptions!$K$6076)+(Assumptions!$K$6685*Assumptions!$K$2829*Assumptions!$K$788*Assumptions!$K$2352*Assumptions!$K$3615*Assumptions!$K$6076)+(Assumptions!$K$6684*Assumptions!$K$2829*Assumptions!$K$866*Assumptions!$K$2352*Assumptions!$K$3615*Assumptions!$K$6076)+(Assumptions!$K$6683*Assumptions!$K$2829*Assumptions!$K$944*Assumptions!$K$2430*Assumptions!$K$3618*Assumptions!$K$6079)+(Assumptions!$K$6682*Assumptions!$K$2829*Assumptions!$K$1022*Assumptions!$K$2430*Assumptions!$K$3618*Assumptions!$K$6079)+(Assumptions!$K$6681*Assumptions!$K$2829*Assumptions!$K$1100*Assumptions!$K$2430*Assumptions!$K$3618*Assumptions!$K$6079)+(Assumptions!$K$6680*Assumptions!$K$2829*Assumptions!$K$1178*Assumptions!$K$2508*Assumptions!$K$3621*Assumptions!$K$6082)+(Assumptions!$K$6679*Assumptions!$K$2829*Assumptions!$K$1256*Assumptions!$K$2508*Assumptions!$K$3621*Assumptions!$K$6082)</f>
        <v>434084.22832598188</v>
      </c>
      <c r="W6" s="3">
        <f>(Assumptions!$K$6693*Assumptions!$K$2829*Assumptions!$K$242*Assumptions!$K$2196*Assumptions!$K$3609*Assumptions!$K$6070)+(Assumptions!$K$6692*Assumptions!$K$2829*Assumptions!$K$320*Assumptions!$K$2196*Assumptions!$K$3609*Assumptions!$K$6070)+(Assumptions!$K$6691*Assumptions!$K$2829*Assumptions!$K$398*Assumptions!$K$2196*Assumptions!$K$3609*Assumptions!$K$6070)+(Assumptions!$K$6690*Assumptions!$K$2829*Assumptions!$K$476*Assumptions!$K$2274*Assumptions!$K$3612*Assumptions!$K$6073)+(Assumptions!$K$6689*Assumptions!$K$2829*Assumptions!$K$554*Assumptions!$K$2274*Assumptions!$K$3612*Assumptions!$K$6073)+(Assumptions!$K$6688*Assumptions!$K$2829*Assumptions!$K$632*Assumptions!$K$2274*Assumptions!$K$3612*Assumptions!$K$6073)+(Assumptions!$K$6687*Assumptions!$K$2829*Assumptions!$K$710*Assumptions!$K$2352*Assumptions!$K$3615*Assumptions!$K$6076)+(Assumptions!$K$6686*Assumptions!$K$2829*Assumptions!$K$788*Assumptions!$K$2352*Assumptions!$K$3615*Assumptions!$K$6076)+(Assumptions!$K$6685*Assumptions!$K$2829*Assumptions!$K$866*Assumptions!$K$2352*Assumptions!$K$3615*Assumptions!$K$6076)+(Assumptions!$K$6684*Assumptions!$K$2829*Assumptions!$K$944*Assumptions!$K$2430*Assumptions!$K$3618*Assumptions!$K$6079)+(Assumptions!$K$6683*Assumptions!$K$2829*Assumptions!$K$1022*Assumptions!$K$2430*Assumptions!$K$3618*Assumptions!$K$6079)+(Assumptions!$K$6682*Assumptions!$K$2829*Assumptions!$K$1100*Assumptions!$K$2430*Assumptions!$K$3618*Assumptions!$K$6079)+(Assumptions!$K$6681*Assumptions!$K$2829*Assumptions!$K$1178*Assumptions!$K$2508*Assumptions!$K$3621*Assumptions!$K$6082)+(Assumptions!$K$6680*Assumptions!$K$2829*Assumptions!$K$1256*Assumptions!$K$2508*Assumptions!$K$3621*Assumptions!$K$6082)+(Assumptions!$K$6679*Assumptions!$K$2829*Assumptions!$K$1334*Assumptions!$K$2508*Assumptions!$K$3621*Assumptions!$K$6082)</f>
        <v>463378.12560244644</v>
      </c>
      <c r="X6" s="3">
        <f>(Assumptions!$K$6694*Assumptions!$K$2829*Assumptions!$K$242*Assumptions!$K$2196*Assumptions!$K$3609*Assumptions!$K$6070)+(Assumptions!$K$6693*Assumptions!$K$2829*Assumptions!$K$320*Assumptions!$K$2196*Assumptions!$K$3609*Assumptions!$K$6070)+(Assumptions!$K$6692*Assumptions!$K$2829*Assumptions!$K$398*Assumptions!$K$2196*Assumptions!$K$3609*Assumptions!$K$6070)+(Assumptions!$K$6691*Assumptions!$K$2829*Assumptions!$K$476*Assumptions!$K$2274*Assumptions!$K$3612*Assumptions!$K$6073)+(Assumptions!$K$6690*Assumptions!$K$2829*Assumptions!$K$554*Assumptions!$K$2274*Assumptions!$K$3612*Assumptions!$K$6073)+(Assumptions!$K$6689*Assumptions!$K$2829*Assumptions!$K$632*Assumptions!$K$2274*Assumptions!$K$3612*Assumptions!$K$6073)+(Assumptions!$K$6688*Assumptions!$K$2829*Assumptions!$K$710*Assumptions!$K$2352*Assumptions!$K$3615*Assumptions!$K$6076)+(Assumptions!$K$6687*Assumptions!$K$2829*Assumptions!$K$788*Assumptions!$K$2352*Assumptions!$K$3615*Assumptions!$K$6076)+(Assumptions!$K$6686*Assumptions!$K$2829*Assumptions!$K$866*Assumptions!$K$2352*Assumptions!$K$3615*Assumptions!$K$6076)+(Assumptions!$K$6685*Assumptions!$K$2829*Assumptions!$K$944*Assumptions!$K$2430*Assumptions!$K$3618*Assumptions!$K$6079)+(Assumptions!$K$6684*Assumptions!$K$2829*Assumptions!$K$1022*Assumptions!$K$2430*Assumptions!$K$3618*Assumptions!$K$6079)+(Assumptions!$K$6683*Assumptions!$K$2829*Assumptions!$K$1100*Assumptions!$K$2430*Assumptions!$K$3618*Assumptions!$K$6079)+(Assumptions!$K$6682*Assumptions!$K$2829*Assumptions!$K$1178*Assumptions!$K$2508*Assumptions!$K$3621*Assumptions!$K$6082)+(Assumptions!$K$6681*Assumptions!$K$2829*Assumptions!$K$1256*Assumptions!$K$2508*Assumptions!$K$3621*Assumptions!$K$6082)+(Assumptions!$K$6680*Assumptions!$K$2829*Assumptions!$K$1334*Assumptions!$K$2508*Assumptions!$K$3621*Assumptions!$K$6082)+(Assumptions!$K$6679*Assumptions!$K$2829*Assumptions!$K$1412*Assumptions!$K$2586*Assumptions!$K$3624*Assumptions!$K$6085)</f>
        <v>501077.3703113299</v>
      </c>
      <c r="Y6" s="3">
        <f>(Assumptions!$K$6695*Assumptions!$K$2829*Assumptions!$K$242*Assumptions!$K$2196*Assumptions!$K$3609*Assumptions!$K$6070)+(Assumptions!$K$6694*Assumptions!$K$2829*Assumptions!$K$320*Assumptions!$K$2196*Assumptions!$K$3609*Assumptions!$K$6070)+(Assumptions!$K$6693*Assumptions!$K$2829*Assumptions!$K$398*Assumptions!$K$2196*Assumptions!$K$3609*Assumptions!$K$6070)+(Assumptions!$K$6692*Assumptions!$K$2829*Assumptions!$K$476*Assumptions!$K$2274*Assumptions!$K$3612*Assumptions!$K$6073)+(Assumptions!$K$6691*Assumptions!$K$2829*Assumptions!$K$554*Assumptions!$K$2274*Assumptions!$K$3612*Assumptions!$K$6073)+(Assumptions!$K$6690*Assumptions!$K$2829*Assumptions!$K$632*Assumptions!$K$2274*Assumptions!$K$3612*Assumptions!$K$6073)+(Assumptions!$K$6689*Assumptions!$K$2829*Assumptions!$K$710*Assumptions!$K$2352*Assumptions!$K$3615*Assumptions!$K$6076)+(Assumptions!$K$6688*Assumptions!$K$2829*Assumptions!$K$788*Assumptions!$K$2352*Assumptions!$K$3615*Assumptions!$K$6076)+(Assumptions!$K$6687*Assumptions!$K$2829*Assumptions!$K$866*Assumptions!$K$2352*Assumptions!$K$3615*Assumptions!$K$6076)+(Assumptions!$K$6686*Assumptions!$K$2829*Assumptions!$K$944*Assumptions!$K$2430*Assumptions!$K$3618*Assumptions!$K$6079)+(Assumptions!$K$6685*Assumptions!$K$2829*Assumptions!$K$1022*Assumptions!$K$2430*Assumptions!$K$3618*Assumptions!$K$6079)+(Assumptions!$K$6684*Assumptions!$K$2829*Assumptions!$K$1100*Assumptions!$K$2430*Assumptions!$K$3618*Assumptions!$K$6079)+(Assumptions!$K$6683*Assumptions!$K$2829*Assumptions!$K$1178*Assumptions!$K$2508*Assumptions!$K$3621*Assumptions!$K$6082)+(Assumptions!$K$6682*Assumptions!$K$2829*Assumptions!$K$1256*Assumptions!$K$2508*Assumptions!$K$3621*Assumptions!$K$6082)+(Assumptions!$K$6681*Assumptions!$K$2829*Assumptions!$K$1334*Assumptions!$K$2508*Assumptions!$K$3621*Assumptions!$K$6082)+(Assumptions!$K$6680*Assumptions!$K$2829*Assumptions!$K$1412*Assumptions!$K$2586*Assumptions!$K$3624*Assumptions!$K$6085)+(Assumptions!$K$6679*Assumptions!$K$2829*Assumptions!$K$1490*Assumptions!$K$2586*Assumptions!$K$3624*Assumptions!$K$6085)</f>
        <v>530328.69390023674</v>
      </c>
      <c r="Z6" s="3">
        <f>(Assumptions!$K$6696*Assumptions!$K$2829*Assumptions!$K$242*Assumptions!$K$2196*Assumptions!$K$3609*Assumptions!$K$6070)+(Assumptions!$K$6695*Assumptions!$K$2829*Assumptions!$K$320*Assumptions!$K$2196*Assumptions!$K$3609*Assumptions!$K$6070)+(Assumptions!$K$6694*Assumptions!$K$2829*Assumptions!$K$398*Assumptions!$K$2196*Assumptions!$K$3609*Assumptions!$K$6070)+(Assumptions!$K$6693*Assumptions!$K$2829*Assumptions!$K$476*Assumptions!$K$2274*Assumptions!$K$3612*Assumptions!$K$6073)+(Assumptions!$K$6692*Assumptions!$K$2829*Assumptions!$K$554*Assumptions!$K$2274*Assumptions!$K$3612*Assumptions!$K$6073)+(Assumptions!$K$6691*Assumptions!$K$2829*Assumptions!$K$632*Assumptions!$K$2274*Assumptions!$K$3612*Assumptions!$K$6073)+(Assumptions!$K$6690*Assumptions!$K$2829*Assumptions!$K$710*Assumptions!$K$2352*Assumptions!$K$3615*Assumptions!$K$6076)+(Assumptions!$K$6689*Assumptions!$K$2829*Assumptions!$K$788*Assumptions!$K$2352*Assumptions!$K$3615*Assumptions!$K$6076)+(Assumptions!$K$6688*Assumptions!$K$2829*Assumptions!$K$866*Assumptions!$K$2352*Assumptions!$K$3615*Assumptions!$K$6076)+(Assumptions!$K$6687*Assumptions!$K$2829*Assumptions!$K$944*Assumptions!$K$2430*Assumptions!$K$3618*Assumptions!$K$6079)+(Assumptions!$K$6686*Assumptions!$K$2829*Assumptions!$K$1022*Assumptions!$K$2430*Assumptions!$K$3618*Assumptions!$K$6079)+(Assumptions!$K$6685*Assumptions!$K$2829*Assumptions!$K$1100*Assumptions!$K$2430*Assumptions!$K$3618*Assumptions!$K$6079)+(Assumptions!$K$6684*Assumptions!$K$2829*Assumptions!$K$1178*Assumptions!$K$2508*Assumptions!$K$3621*Assumptions!$K$6082)+(Assumptions!$K$6683*Assumptions!$K$2829*Assumptions!$K$1256*Assumptions!$K$2508*Assumptions!$K$3621*Assumptions!$K$6082)+(Assumptions!$K$6682*Assumptions!$K$2829*Assumptions!$K$1334*Assumptions!$K$2508*Assumptions!$K$3621*Assumptions!$K$6082)+(Assumptions!$K$6681*Assumptions!$K$2829*Assumptions!$K$1412*Assumptions!$K$2586*Assumptions!$K$3624*Assumptions!$K$6085)+(Assumptions!$K$6680*Assumptions!$K$2829*Assumptions!$K$1490*Assumptions!$K$2586*Assumptions!$K$3624*Assumptions!$K$6085)+(Assumptions!$K$6679*Assumptions!$K$2829*Assumptions!$K$1568*Assumptions!$K$2586*Assumptions!$K$3624*Assumptions!$K$6085)</f>
        <v>559978.02248678193</v>
      </c>
      <c r="AA6" s="3">
        <f>(Assumptions!$K$6697*Assumptions!$K$2829*Assumptions!$K$242*Assumptions!$K$2196*Assumptions!$K$3609*Assumptions!$K$6070)+(Assumptions!$K$6696*Assumptions!$K$2829*Assumptions!$K$320*Assumptions!$K$2196*Assumptions!$K$3609*Assumptions!$K$6070)+(Assumptions!$K$6695*Assumptions!$K$2829*Assumptions!$K$398*Assumptions!$K$2196*Assumptions!$K$3609*Assumptions!$K$6070)+(Assumptions!$K$6694*Assumptions!$K$2829*Assumptions!$K$476*Assumptions!$K$2274*Assumptions!$K$3612*Assumptions!$K$6073)+(Assumptions!$K$6693*Assumptions!$K$2829*Assumptions!$K$554*Assumptions!$K$2274*Assumptions!$K$3612*Assumptions!$K$6073)+(Assumptions!$K$6692*Assumptions!$K$2829*Assumptions!$K$632*Assumptions!$K$2274*Assumptions!$K$3612*Assumptions!$K$6073)+(Assumptions!$K$6691*Assumptions!$K$2829*Assumptions!$K$710*Assumptions!$K$2352*Assumptions!$K$3615*Assumptions!$K$6076)+(Assumptions!$K$6690*Assumptions!$K$2829*Assumptions!$K$788*Assumptions!$K$2352*Assumptions!$K$3615*Assumptions!$K$6076)+(Assumptions!$K$6689*Assumptions!$K$2829*Assumptions!$K$866*Assumptions!$K$2352*Assumptions!$K$3615*Assumptions!$K$6076)+(Assumptions!$K$6688*Assumptions!$K$2829*Assumptions!$K$944*Assumptions!$K$2430*Assumptions!$K$3618*Assumptions!$K$6079)+(Assumptions!$K$6687*Assumptions!$K$2829*Assumptions!$K$1022*Assumptions!$K$2430*Assumptions!$K$3618*Assumptions!$K$6079)+(Assumptions!$K$6686*Assumptions!$K$2829*Assumptions!$K$1100*Assumptions!$K$2430*Assumptions!$K$3618*Assumptions!$K$6079)+(Assumptions!$K$6685*Assumptions!$K$2829*Assumptions!$K$1178*Assumptions!$K$2508*Assumptions!$K$3621*Assumptions!$K$6082)+(Assumptions!$K$6684*Assumptions!$K$2829*Assumptions!$K$1256*Assumptions!$K$2508*Assumptions!$K$3621*Assumptions!$K$6082)+(Assumptions!$K$6683*Assumptions!$K$2829*Assumptions!$K$1334*Assumptions!$K$2508*Assumptions!$K$3621*Assumptions!$K$6082)+(Assumptions!$K$6682*Assumptions!$K$2829*Assumptions!$K$1412*Assumptions!$K$2586*Assumptions!$K$3624*Assumptions!$K$6085)+(Assumptions!$K$6681*Assumptions!$K$2829*Assumptions!$K$1490*Assumptions!$K$2586*Assumptions!$K$3624*Assumptions!$K$6085)+(Assumptions!$K$6680*Assumptions!$K$2829*Assumptions!$K$1568*Assumptions!$K$2586*Assumptions!$K$3624*Assumptions!$K$6085)+(Assumptions!$K$6679*Assumptions!$K$2829*Assumptions!$K$1646*Assumptions!$K$2664*Assumptions!$K$3627*Assumptions!$K$6088)</f>
        <v>587895.98636027181</v>
      </c>
      <c r="AB6" s="3">
        <f>(Assumptions!$K$6698*Assumptions!$K$2829*Assumptions!$K$242*Assumptions!$K$2196*Assumptions!$K$3609*Assumptions!$K$6070)+(Assumptions!$K$6697*Assumptions!$K$2829*Assumptions!$K$320*Assumptions!$K$2196*Assumptions!$K$3609*Assumptions!$K$6070)+(Assumptions!$K$6696*Assumptions!$K$2829*Assumptions!$K$398*Assumptions!$K$2196*Assumptions!$K$3609*Assumptions!$K$6070)+(Assumptions!$K$6695*Assumptions!$K$2829*Assumptions!$K$476*Assumptions!$K$2274*Assumptions!$K$3612*Assumptions!$K$6073)+(Assumptions!$K$6694*Assumptions!$K$2829*Assumptions!$K$554*Assumptions!$K$2274*Assumptions!$K$3612*Assumptions!$K$6073)+(Assumptions!$K$6693*Assumptions!$K$2829*Assumptions!$K$632*Assumptions!$K$2274*Assumptions!$K$3612*Assumptions!$K$6073)+(Assumptions!$K$6692*Assumptions!$K$2829*Assumptions!$K$710*Assumptions!$K$2352*Assumptions!$K$3615*Assumptions!$K$6076)+(Assumptions!$K$6691*Assumptions!$K$2829*Assumptions!$K$788*Assumptions!$K$2352*Assumptions!$K$3615*Assumptions!$K$6076)+(Assumptions!$K$6690*Assumptions!$K$2829*Assumptions!$K$866*Assumptions!$K$2352*Assumptions!$K$3615*Assumptions!$K$6076)+(Assumptions!$K$6689*Assumptions!$K$2829*Assumptions!$K$944*Assumptions!$K$2430*Assumptions!$K$3618*Assumptions!$K$6079)+(Assumptions!$K$6688*Assumptions!$K$2829*Assumptions!$K$1022*Assumptions!$K$2430*Assumptions!$K$3618*Assumptions!$K$6079)+(Assumptions!$K$6687*Assumptions!$K$2829*Assumptions!$K$1100*Assumptions!$K$2430*Assumptions!$K$3618*Assumptions!$K$6079)+(Assumptions!$K$6686*Assumptions!$K$2829*Assumptions!$K$1178*Assumptions!$K$2508*Assumptions!$K$3621*Assumptions!$K$6082)+(Assumptions!$K$6685*Assumptions!$K$2829*Assumptions!$K$1256*Assumptions!$K$2508*Assumptions!$K$3621*Assumptions!$K$6082)+(Assumptions!$K$6684*Assumptions!$K$2829*Assumptions!$K$1334*Assumptions!$K$2508*Assumptions!$K$3621*Assumptions!$K$6082)+(Assumptions!$K$6683*Assumptions!$K$2829*Assumptions!$K$1412*Assumptions!$K$2586*Assumptions!$K$3624*Assumptions!$K$6085)+(Assumptions!$K$6682*Assumptions!$K$2829*Assumptions!$K$1490*Assumptions!$K$2586*Assumptions!$K$3624*Assumptions!$K$6085)+(Assumptions!$K$6681*Assumptions!$K$2829*Assumptions!$K$1568*Assumptions!$K$2586*Assumptions!$K$3624*Assumptions!$K$6085)+(Assumptions!$K$6680*Assumptions!$K$2829*Assumptions!$K$1646*Assumptions!$K$2664*Assumptions!$K$3627*Assumptions!$K$6088)+(Assumptions!$K$6679*Assumptions!$K$2829*Assumptions!$K$1724*Assumptions!$K$2664*Assumptions!$K$3627*Assumptions!$K$6088)</f>
        <v>620405.38715776557</v>
      </c>
      <c r="AC6" s="3">
        <f>(Assumptions!$K$6699*Assumptions!$K$2829*Assumptions!$K$242*Assumptions!$K$2196*Assumptions!$K$3609*Assumptions!$K$6070)+(Assumptions!$K$6698*Assumptions!$K$2829*Assumptions!$K$320*Assumptions!$K$2196*Assumptions!$K$3609*Assumptions!$K$6070)+(Assumptions!$K$6697*Assumptions!$K$2829*Assumptions!$K$398*Assumptions!$K$2196*Assumptions!$K$3609*Assumptions!$K$6070)+(Assumptions!$K$6696*Assumptions!$K$2829*Assumptions!$K$476*Assumptions!$K$2274*Assumptions!$K$3612*Assumptions!$K$6073)+(Assumptions!$K$6695*Assumptions!$K$2829*Assumptions!$K$554*Assumptions!$K$2274*Assumptions!$K$3612*Assumptions!$K$6073)+(Assumptions!$K$6694*Assumptions!$K$2829*Assumptions!$K$632*Assumptions!$K$2274*Assumptions!$K$3612*Assumptions!$K$6073)+(Assumptions!$K$6693*Assumptions!$K$2829*Assumptions!$K$710*Assumptions!$K$2352*Assumptions!$K$3615*Assumptions!$K$6076)+(Assumptions!$K$6692*Assumptions!$K$2829*Assumptions!$K$788*Assumptions!$K$2352*Assumptions!$K$3615*Assumptions!$K$6076)+(Assumptions!$K$6691*Assumptions!$K$2829*Assumptions!$K$866*Assumptions!$K$2352*Assumptions!$K$3615*Assumptions!$K$6076)+(Assumptions!$K$6690*Assumptions!$K$2829*Assumptions!$K$944*Assumptions!$K$2430*Assumptions!$K$3618*Assumptions!$K$6079)+(Assumptions!$K$6689*Assumptions!$K$2829*Assumptions!$K$1022*Assumptions!$K$2430*Assumptions!$K$3618*Assumptions!$K$6079)+(Assumptions!$K$6688*Assumptions!$K$2829*Assumptions!$K$1100*Assumptions!$K$2430*Assumptions!$K$3618*Assumptions!$K$6079)+(Assumptions!$K$6687*Assumptions!$K$2829*Assumptions!$K$1178*Assumptions!$K$2508*Assumptions!$K$3621*Assumptions!$K$6082)+(Assumptions!$K$6686*Assumptions!$K$2829*Assumptions!$K$1256*Assumptions!$K$2508*Assumptions!$K$3621*Assumptions!$K$6082)+(Assumptions!$K$6685*Assumptions!$K$2829*Assumptions!$K$1334*Assumptions!$K$2508*Assumptions!$K$3621*Assumptions!$K$6082)+(Assumptions!$K$6684*Assumptions!$K$2829*Assumptions!$K$1412*Assumptions!$K$2586*Assumptions!$K$3624*Assumptions!$K$6085)+(Assumptions!$K$6683*Assumptions!$K$2829*Assumptions!$K$1490*Assumptions!$K$2586*Assumptions!$K$3624*Assumptions!$K$6085)+(Assumptions!$K$6682*Assumptions!$K$2829*Assumptions!$K$1568*Assumptions!$K$2586*Assumptions!$K$3624*Assumptions!$K$6085)+(Assumptions!$K$6681*Assumptions!$K$2829*Assumptions!$K$1646*Assumptions!$K$2664*Assumptions!$K$3627*Assumptions!$K$6088)+(Assumptions!$K$6680*Assumptions!$K$2829*Assumptions!$K$1724*Assumptions!$K$2664*Assumptions!$K$3627*Assumptions!$K$6088)+(Assumptions!$K$6679*Assumptions!$K$2829*Assumptions!$K$1802*Assumptions!$K$2664*Assumptions!$K$3627*Assumptions!$K$6088)</f>
        <v>645775.44479665277</v>
      </c>
      <c r="AD6" s="3">
        <f>(Assumptions!$K$6700*Assumptions!$K$2829*Assumptions!$K$242*Assumptions!$K$2196*Assumptions!$K$3609*Assumptions!$K$6070)+(Assumptions!$K$6699*Assumptions!$K$2829*Assumptions!$K$320*Assumptions!$K$2196*Assumptions!$K$3609*Assumptions!$K$6070)+(Assumptions!$K$6698*Assumptions!$K$2829*Assumptions!$K$398*Assumptions!$K$2196*Assumptions!$K$3609*Assumptions!$K$6070)+(Assumptions!$K$6697*Assumptions!$K$2829*Assumptions!$K$476*Assumptions!$K$2274*Assumptions!$K$3612*Assumptions!$K$6073)+(Assumptions!$K$6696*Assumptions!$K$2829*Assumptions!$K$554*Assumptions!$K$2274*Assumptions!$K$3612*Assumptions!$K$6073)+(Assumptions!$K$6695*Assumptions!$K$2829*Assumptions!$K$632*Assumptions!$K$2274*Assumptions!$K$3612*Assumptions!$K$6073)+(Assumptions!$K$6694*Assumptions!$K$2829*Assumptions!$K$710*Assumptions!$K$2352*Assumptions!$K$3615*Assumptions!$K$6076)+(Assumptions!$K$6693*Assumptions!$K$2829*Assumptions!$K$788*Assumptions!$K$2352*Assumptions!$K$3615*Assumptions!$K$6076)+(Assumptions!$K$6692*Assumptions!$K$2829*Assumptions!$K$866*Assumptions!$K$2352*Assumptions!$K$3615*Assumptions!$K$6076)+(Assumptions!$K$6691*Assumptions!$K$2829*Assumptions!$K$944*Assumptions!$K$2430*Assumptions!$K$3618*Assumptions!$K$6079)+(Assumptions!$K$6690*Assumptions!$K$2829*Assumptions!$K$1022*Assumptions!$K$2430*Assumptions!$K$3618*Assumptions!$K$6079)+(Assumptions!$K$6689*Assumptions!$K$2829*Assumptions!$K$1100*Assumptions!$K$2430*Assumptions!$K$3618*Assumptions!$K$6079)+(Assumptions!$K$6688*Assumptions!$K$2829*Assumptions!$K$1178*Assumptions!$K$2508*Assumptions!$K$3621*Assumptions!$K$6082)+(Assumptions!$K$6687*Assumptions!$K$2829*Assumptions!$K$1256*Assumptions!$K$2508*Assumptions!$K$3621*Assumptions!$K$6082)+(Assumptions!$K$6686*Assumptions!$K$2829*Assumptions!$K$1334*Assumptions!$K$2508*Assumptions!$K$3621*Assumptions!$K$6082)+(Assumptions!$K$6685*Assumptions!$K$2829*Assumptions!$K$1412*Assumptions!$K$2586*Assumptions!$K$3624*Assumptions!$K$6085)+(Assumptions!$K$6684*Assumptions!$K$2829*Assumptions!$K$1490*Assumptions!$K$2586*Assumptions!$K$3624*Assumptions!$K$6085)+(Assumptions!$K$6683*Assumptions!$K$2829*Assumptions!$K$1568*Assumptions!$K$2586*Assumptions!$K$3624*Assumptions!$K$6085)+(Assumptions!$K$6682*Assumptions!$K$2829*Assumptions!$K$1646*Assumptions!$K$2664*Assumptions!$K$3627*Assumptions!$K$6088)+(Assumptions!$K$6681*Assumptions!$K$2829*Assumptions!$K$1724*Assumptions!$K$2664*Assumptions!$K$3627*Assumptions!$K$6088)+(Assumptions!$K$6680*Assumptions!$K$2829*Assumptions!$K$1802*Assumptions!$K$2664*Assumptions!$K$3627*Assumptions!$K$6088)+(Assumptions!$K$6679*Assumptions!$K$2829*Assumptions!$K$1880*Assumptions!$K$2742*Assumptions!$K$3630*Assumptions!$K$6091)</f>
        <v>671361.82972274336</v>
      </c>
      <c r="AE6" s="3">
        <f>(Assumptions!$K$6700*Assumptions!$K$2829*Assumptions!$K$320*Assumptions!$K$2196*Assumptions!$K$3609*Assumptions!$K$6070)+(Assumptions!$K$6699*Assumptions!$K$2829*Assumptions!$K$398*Assumptions!$K$2196*Assumptions!$K$3609*Assumptions!$K$6070)+(Assumptions!$K$6698*Assumptions!$K$2829*Assumptions!$K$476*Assumptions!$K$2274*Assumptions!$K$3612*Assumptions!$K$6073)+(Assumptions!$K$6697*Assumptions!$K$2829*Assumptions!$K$554*Assumptions!$K$2274*Assumptions!$K$3612*Assumptions!$K$6073)+(Assumptions!$K$6696*Assumptions!$K$2829*Assumptions!$K$632*Assumptions!$K$2274*Assumptions!$K$3612*Assumptions!$K$6073)+(Assumptions!$K$6695*Assumptions!$K$2829*Assumptions!$K$710*Assumptions!$K$2352*Assumptions!$K$3615*Assumptions!$K$6076)+(Assumptions!$K$6694*Assumptions!$K$2829*Assumptions!$K$788*Assumptions!$K$2352*Assumptions!$K$3615*Assumptions!$K$6076)+(Assumptions!$K$6693*Assumptions!$K$2829*Assumptions!$K$866*Assumptions!$K$2352*Assumptions!$K$3615*Assumptions!$K$6076)+(Assumptions!$K$6692*Assumptions!$K$2829*Assumptions!$K$944*Assumptions!$K$2430*Assumptions!$K$3618*Assumptions!$K$6079)+(Assumptions!$K$6691*Assumptions!$K$2829*Assumptions!$K$1022*Assumptions!$K$2430*Assumptions!$K$3618*Assumptions!$K$6079)+(Assumptions!$K$6690*Assumptions!$K$2829*Assumptions!$K$1100*Assumptions!$K$2430*Assumptions!$K$3618*Assumptions!$K$6079)+(Assumptions!$K$6689*Assumptions!$K$2829*Assumptions!$K$1178*Assumptions!$K$2508*Assumptions!$K$3621*Assumptions!$K$6082)+(Assumptions!$K$6688*Assumptions!$K$2829*Assumptions!$K$1256*Assumptions!$K$2508*Assumptions!$K$3621*Assumptions!$K$6082)+(Assumptions!$K$6687*Assumptions!$K$2829*Assumptions!$K$1334*Assumptions!$K$2508*Assumptions!$K$3621*Assumptions!$K$6082)+(Assumptions!$K$6686*Assumptions!$K$2829*Assumptions!$K$1412*Assumptions!$K$2586*Assumptions!$K$3624*Assumptions!$K$6085)+(Assumptions!$K$6685*Assumptions!$K$2829*Assumptions!$K$1490*Assumptions!$K$2586*Assumptions!$K$3624*Assumptions!$K$6085)+(Assumptions!$K$6684*Assumptions!$K$2829*Assumptions!$K$1568*Assumptions!$K$2586*Assumptions!$K$3624*Assumptions!$K$6085)+(Assumptions!$K$6683*Assumptions!$K$2829*Assumptions!$K$1646*Assumptions!$K$2664*Assumptions!$K$3627*Assumptions!$K$6088)+(Assumptions!$K$6682*Assumptions!$K$2829*Assumptions!$K$1724*Assumptions!$K$2664*Assumptions!$K$3627*Assumptions!$K$6088)+(Assumptions!$K$6681*Assumptions!$K$2829*Assumptions!$K$1802*Assumptions!$K$2664*Assumptions!$K$3627*Assumptions!$K$6088)+(Assumptions!$K$6680*Assumptions!$K$2829*Assumptions!$K$1880*Assumptions!$K$2742*Assumptions!$K$3630*Assumptions!$K$6091)+(Assumptions!$K$6679*Assumptions!$K$2829*Assumptions!$K$1958*Assumptions!$K$2742*Assumptions!$K$3630*Assumptions!$K$6091)</f>
        <v>696678.7482720078</v>
      </c>
      <c r="AF6" s="3">
        <f>(Assumptions!$K$6700*Assumptions!$K$2829*Assumptions!$K$398*Assumptions!$K$2196*Assumptions!$K$3609*Assumptions!$K$6070)+(Assumptions!$K$6699*Assumptions!$K$2829*Assumptions!$K$476*Assumptions!$K$2274*Assumptions!$K$3612*Assumptions!$K$6073)+(Assumptions!$K$6698*Assumptions!$K$2829*Assumptions!$K$554*Assumptions!$K$2274*Assumptions!$K$3612*Assumptions!$K$6073)+(Assumptions!$K$6697*Assumptions!$K$2829*Assumptions!$K$632*Assumptions!$K$2274*Assumptions!$K$3612*Assumptions!$K$6073)+(Assumptions!$K$6696*Assumptions!$K$2829*Assumptions!$K$710*Assumptions!$K$2352*Assumptions!$K$3615*Assumptions!$K$6076)+(Assumptions!$K$6695*Assumptions!$K$2829*Assumptions!$K$788*Assumptions!$K$2352*Assumptions!$K$3615*Assumptions!$K$6076)+(Assumptions!$K$6694*Assumptions!$K$2829*Assumptions!$K$866*Assumptions!$K$2352*Assumptions!$K$3615*Assumptions!$K$6076)+(Assumptions!$K$6693*Assumptions!$K$2829*Assumptions!$K$944*Assumptions!$K$2430*Assumptions!$K$3618*Assumptions!$K$6079)+(Assumptions!$K$6692*Assumptions!$K$2829*Assumptions!$K$1022*Assumptions!$K$2430*Assumptions!$K$3618*Assumptions!$K$6079)+(Assumptions!$K$6691*Assumptions!$K$2829*Assumptions!$K$1100*Assumptions!$K$2430*Assumptions!$K$3618*Assumptions!$K$6079)+(Assumptions!$K$6690*Assumptions!$K$2829*Assumptions!$K$1178*Assumptions!$K$2508*Assumptions!$K$3621*Assumptions!$K$6082)+(Assumptions!$K$6689*Assumptions!$K$2829*Assumptions!$K$1256*Assumptions!$K$2508*Assumptions!$K$3621*Assumptions!$K$6082)+(Assumptions!$K$6688*Assumptions!$K$2829*Assumptions!$K$1334*Assumptions!$K$2508*Assumptions!$K$3621*Assumptions!$K$6082)+(Assumptions!$K$6687*Assumptions!$K$2829*Assumptions!$K$1412*Assumptions!$K$2586*Assumptions!$K$3624*Assumptions!$K$6085)+(Assumptions!$K$6686*Assumptions!$K$2829*Assumptions!$K$1490*Assumptions!$K$2586*Assumptions!$K$3624*Assumptions!$K$6085)+(Assumptions!$K$6685*Assumptions!$K$2829*Assumptions!$K$1568*Assumptions!$K$2586*Assumptions!$K$3624*Assumptions!$K$6085)+(Assumptions!$K$6684*Assumptions!$K$2829*Assumptions!$K$1646*Assumptions!$K$2664*Assumptions!$K$3627*Assumptions!$K$6088)+(Assumptions!$K$6683*Assumptions!$K$2829*Assumptions!$K$1724*Assumptions!$K$2664*Assumptions!$K$3627*Assumptions!$K$6088)+(Assumptions!$K$6682*Assumptions!$K$2829*Assumptions!$K$1802*Assumptions!$K$2664*Assumptions!$K$3627*Assumptions!$K$6088)+(Assumptions!$K$6681*Assumptions!$K$2829*Assumptions!$K$1880*Assumptions!$K$2742*Assumptions!$K$3630*Assumptions!$K$6091)+(Assumptions!$K$6680*Assumptions!$K$2829*Assumptions!$K$1958*Assumptions!$K$2742*Assumptions!$K$3630*Assumptions!$K$6091)+(Assumptions!$K$6679*Assumptions!$K$2829*Assumptions!$K$2036*Assumptions!$K$2742*Assumptions!$K$3630*Assumptions!$K$6091)</f>
        <v>715736.12605455227</v>
      </c>
      <c r="AG6" s="3">
        <f>(Assumptions!$K$6700*Assumptions!$K$2829*Assumptions!$K$476*Assumptions!$K$2274*Assumptions!$K$3612*Assumptions!$K$6073)+(Assumptions!$K$6699*Assumptions!$K$2829*Assumptions!$K$554*Assumptions!$K$2274*Assumptions!$K$3612*Assumptions!$K$6073)+(Assumptions!$K$6698*Assumptions!$K$2829*Assumptions!$K$632*Assumptions!$K$2274*Assumptions!$K$3612*Assumptions!$K$6073)+(Assumptions!$K$6697*Assumptions!$K$2829*Assumptions!$K$710*Assumptions!$K$2352*Assumptions!$K$3615*Assumptions!$K$6076)+(Assumptions!$K$6696*Assumptions!$K$2829*Assumptions!$K$788*Assumptions!$K$2352*Assumptions!$K$3615*Assumptions!$K$6076)+(Assumptions!$K$6695*Assumptions!$K$2829*Assumptions!$K$866*Assumptions!$K$2352*Assumptions!$K$3615*Assumptions!$K$6076)+(Assumptions!$K$6694*Assumptions!$K$2829*Assumptions!$K$944*Assumptions!$K$2430*Assumptions!$K$3618*Assumptions!$K$6079)+(Assumptions!$K$6693*Assumptions!$K$2829*Assumptions!$K$1022*Assumptions!$K$2430*Assumptions!$K$3618*Assumptions!$K$6079)+(Assumptions!$K$6692*Assumptions!$K$2829*Assumptions!$K$1100*Assumptions!$K$2430*Assumptions!$K$3618*Assumptions!$K$6079)+(Assumptions!$K$6691*Assumptions!$K$2829*Assumptions!$K$1178*Assumptions!$K$2508*Assumptions!$K$3621*Assumptions!$K$6082)+(Assumptions!$K$6690*Assumptions!$K$2829*Assumptions!$K$1256*Assumptions!$K$2508*Assumptions!$K$3621*Assumptions!$K$6082)+(Assumptions!$K$6689*Assumptions!$K$2829*Assumptions!$K$1334*Assumptions!$K$2508*Assumptions!$K$3621*Assumptions!$K$6082)+(Assumptions!$K$6688*Assumptions!$K$2829*Assumptions!$K$1412*Assumptions!$K$2586*Assumptions!$K$3624*Assumptions!$K$6085)+(Assumptions!$K$6687*Assumptions!$K$2829*Assumptions!$K$1490*Assumptions!$K$2586*Assumptions!$K$3624*Assumptions!$K$6085)+(Assumptions!$K$6686*Assumptions!$K$2829*Assumptions!$K$1568*Assumptions!$K$2586*Assumptions!$K$3624*Assumptions!$K$6085)+(Assumptions!$K$6685*Assumptions!$K$2829*Assumptions!$K$1646*Assumptions!$K$2664*Assumptions!$K$3627*Assumptions!$K$6088)+(Assumptions!$K$6684*Assumptions!$K$2829*Assumptions!$K$1724*Assumptions!$K$2664*Assumptions!$K$3627*Assumptions!$K$6088)+(Assumptions!$K$6683*Assumptions!$K$2829*Assumptions!$K$1802*Assumptions!$K$2664*Assumptions!$K$3627*Assumptions!$K$6088)+(Assumptions!$K$6682*Assumptions!$K$2829*Assumptions!$K$1880*Assumptions!$K$2742*Assumptions!$K$3630*Assumptions!$K$6091)+(Assumptions!$K$6681*Assumptions!$K$2829*Assumptions!$K$1958*Assumptions!$K$2742*Assumptions!$K$3630*Assumptions!$K$6091)+(Assumptions!$K$6680*Assumptions!$K$2829*Assumptions!$K$2036*Assumptions!$K$2742*Assumptions!$K$3630*Assumptions!$K$6091)</f>
        <v>689724.12080611975</v>
      </c>
      <c r="AH6" s="3">
        <f>(Assumptions!$K$6700*Assumptions!$K$2829*Assumptions!$K$554*Assumptions!$K$2274*Assumptions!$K$3612*Assumptions!$K$6073)+(Assumptions!$K$6699*Assumptions!$K$2829*Assumptions!$K$632*Assumptions!$K$2274*Assumptions!$K$3612*Assumptions!$K$6073)+(Assumptions!$K$6698*Assumptions!$K$2829*Assumptions!$K$710*Assumptions!$K$2352*Assumptions!$K$3615*Assumptions!$K$6076)+(Assumptions!$K$6697*Assumptions!$K$2829*Assumptions!$K$788*Assumptions!$K$2352*Assumptions!$K$3615*Assumptions!$K$6076)+(Assumptions!$K$6696*Assumptions!$K$2829*Assumptions!$K$866*Assumptions!$K$2352*Assumptions!$K$3615*Assumptions!$K$6076)+(Assumptions!$K$6695*Assumptions!$K$2829*Assumptions!$K$944*Assumptions!$K$2430*Assumptions!$K$3618*Assumptions!$K$6079)+(Assumptions!$K$6694*Assumptions!$K$2829*Assumptions!$K$1022*Assumptions!$K$2430*Assumptions!$K$3618*Assumptions!$K$6079)+(Assumptions!$K$6693*Assumptions!$K$2829*Assumptions!$K$1100*Assumptions!$K$2430*Assumptions!$K$3618*Assumptions!$K$6079)+(Assumptions!$K$6692*Assumptions!$K$2829*Assumptions!$K$1178*Assumptions!$K$2508*Assumptions!$K$3621*Assumptions!$K$6082)+(Assumptions!$K$6691*Assumptions!$K$2829*Assumptions!$K$1256*Assumptions!$K$2508*Assumptions!$K$3621*Assumptions!$K$6082)+(Assumptions!$K$6690*Assumptions!$K$2829*Assumptions!$K$1334*Assumptions!$K$2508*Assumptions!$K$3621*Assumptions!$K$6082)+(Assumptions!$K$6689*Assumptions!$K$2829*Assumptions!$K$1412*Assumptions!$K$2586*Assumptions!$K$3624*Assumptions!$K$6085)+(Assumptions!$K$6688*Assumptions!$K$2829*Assumptions!$K$1490*Assumptions!$K$2586*Assumptions!$K$3624*Assumptions!$K$6085)+(Assumptions!$K$6687*Assumptions!$K$2829*Assumptions!$K$1568*Assumptions!$K$2586*Assumptions!$K$3624*Assumptions!$K$6085)+(Assumptions!$K$6686*Assumptions!$K$2829*Assumptions!$K$1646*Assumptions!$K$2664*Assumptions!$K$3627*Assumptions!$K$6088)+(Assumptions!$K$6685*Assumptions!$K$2829*Assumptions!$K$1724*Assumptions!$K$2664*Assumptions!$K$3627*Assumptions!$K$6088)+(Assumptions!$K$6684*Assumptions!$K$2829*Assumptions!$K$1802*Assumptions!$K$2664*Assumptions!$K$3627*Assumptions!$K$6088)+(Assumptions!$K$6683*Assumptions!$K$2829*Assumptions!$K$1880*Assumptions!$K$2742*Assumptions!$K$3630*Assumptions!$K$6091)+(Assumptions!$K$6682*Assumptions!$K$2829*Assumptions!$K$1958*Assumptions!$K$2742*Assumptions!$K$3630*Assumptions!$K$6091)+(Assumptions!$K$6681*Assumptions!$K$2829*Assumptions!$K$2036*Assumptions!$K$2742*Assumptions!$K$3630*Assumptions!$K$6091)</f>
        <v>655792.19218443439</v>
      </c>
      <c r="AI6" s="3">
        <f>(Assumptions!$K$6700*Assumptions!$K$2829*Assumptions!$K$632*Assumptions!$K$2274*Assumptions!$K$3612*Assumptions!$K$6073)+(Assumptions!$K$6699*Assumptions!$K$2829*Assumptions!$K$710*Assumptions!$K$2352*Assumptions!$K$3615*Assumptions!$K$6076)+(Assumptions!$K$6698*Assumptions!$K$2829*Assumptions!$K$788*Assumptions!$K$2352*Assumptions!$K$3615*Assumptions!$K$6076)+(Assumptions!$K$6697*Assumptions!$K$2829*Assumptions!$K$866*Assumptions!$K$2352*Assumptions!$K$3615*Assumptions!$K$6076)+(Assumptions!$K$6696*Assumptions!$K$2829*Assumptions!$K$944*Assumptions!$K$2430*Assumptions!$K$3618*Assumptions!$K$6079)+(Assumptions!$K$6695*Assumptions!$K$2829*Assumptions!$K$1022*Assumptions!$K$2430*Assumptions!$K$3618*Assumptions!$K$6079)+(Assumptions!$K$6694*Assumptions!$K$2829*Assumptions!$K$1100*Assumptions!$K$2430*Assumptions!$K$3618*Assumptions!$K$6079)+(Assumptions!$K$6693*Assumptions!$K$2829*Assumptions!$K$1178*Assumptions!$K$2508*Assumptions!$K$3621*Assumptions!$K$6082)+(Assumptions!$K$6692*Assumptions!$K$2829*Assumptions!$K$1256*Assumptions!$K$2508*Assumptions!$K$3621*Assumptions!$K$6082)+(Assumptions!$K$6691*Assumptions!$K$2829*Assumptions!$K$1334*Assumptions!$K$2508*Assumptions!$K$3621*Assumptions!$K$6082)+(Assumptions!$K$6690*Assumptions!$K$2829*Assumptions!$K$1412*Assumptions!$K$2586*Assumptions!$K$3624*Assumptions!$K$6085)+(Assumptions!$K$6689*Assumptions!$K$2829*Assumptions!$K$1490*Assumptions!$K$2586*Assumptions!$K$3624*Assumptions!$K$6085)+(Assumptions!$K$6688*Assumptions!$K$2829*Assumptions!$K$1568*Assumptions!$K$2586*Assumptions!$K$3624*Assumptions!$K$6085)+(Assumptions!$K$6687*Assumptions!$K$2829*Assumptions!$K$1646*Assumptions!$K$2664*Assumptions!$K$3627*Assumptions!$K$6088)+(Assumptions!$K$6686*Assumptions!$K$2829*Assumptions!$K$1724*Assumptions!$K$2664*Assumptions!$K$3627*Assumptions!$K$6088)+(Assumptions!$K$6685*Assumptions!$K$2829*Assumptions!$K$1802*Assumptions!$K$2664*Assumptions!$K$3627*Assumptions!$K$6088)+(Assumptions!$K$6684*Assumptions!$K$2829*Assumptions!$K$1880*Assumptions!$K$2742*Assumptions!$K$3630*Assumptions!$K$6091)+(Assumptions!$K$6683*Assumptions!$K$2829*Assumptions!$K$1958*Assumptions!$K$2742*Assumptions!$K$3630*Assumptions!$K$6091)+(Assumptions!$K$6682*Assumptions!$K$2829*Assumptions!$K$2036*Assumptions!$K$2742*Assumptions!$K$3630*Assumptions!$K$6091)</f>
        <v>607062.50192170183</v>
      </c>
      <c r="AJ6" s="3">
        <f>(Assumptions!$K$6700*Assumptions!$K$2829*Assumptions!$K$710*Assumptions!$K$2352*Assumptions!$K$3615*Assumptions!$K$6076)+(Assumptions!$K$6699*Assumptions!$K$2829*Assumptions!$K$788*Assumptions!$K$2352*Assumptions!$K$3615*Assumptions!$K$6076)+(Assumptions!$K$6698*Assumptions!$K$2829*Assumptions!$K$866*Assumptions!$K$2352*Assumptions!$K$3615*Assumptions!$K$6076)+(Assumptions!$K$6697*Assumptions!$K$2829*Assumptions!$K$944*Assumptions!$K$2430*Assumptions!$K$3618*Assumptions!$K$6079)+(Assumptions!$K$6696*Assumptions!$K$2829*Assumptions!$K$1022*Assumptions!$K$2430*Assumptions!$K$3618*Assumptions!$K$6079)+(Assumptions!$K$6695*Assumptions!$K$2829*Assumptions!$K$1100*Assumptions!$K$2430*Assumptions!$K$3618*Assumptions!$K$6079)+(Assumptions!$K$6694*Assumptions!$K$2829*Assumptions!$K$1178*Assumptions!$K$2508*Assumptions!$K$3621*Assumptions!$K$6082)+(Assumptions!$K$6693*Assumptions!$K$2829*Assumptions!$K$1256*Assumptions!$K$2508*Assumptions!$K$3621*Assumptions!$K$6082)+(Assumptions!$K$6692*Assumptions!$K$2829*Assumptions!$K$1334*Assumptions!$K$2508*Assumptions!$K$3621*Assumptions!$K$6082)+(Assumptions!$K$6691*Assumptions!$K$2829*Assumptions!$K$1412*Assumptions!$K$2586*Assumptions!$K$3624*Assumptions!$K$6085)+(Assumptions!$K$6690*Assumptions!$K$2829*Assumptions!$K$1490*Assumptions!$K$2586*Assumptions!$K$3624*Assumptions!$K$6085)+(Assumptions!$K$6689*Assumptions!$K$2829*Assumptions!$K$1568*Assumptions!$K$2586*Assumptions!$K$3624*Assumptions!$K$6085)+(Assumptions!$K$6688*Assumptions!$K$2829*Assumptions!$K$1646*Assumptions!$K$2664*Assumptions!$K$3627*Assumptions!$K$6088)+(Assumptions!$K$6687*Assumptions!$K$2829*Assumptions!$K$1724*Assumptions!$K$2664*Assumptions!$K$3627*Assumptions!$K$6088)+(Assumptions!$K$6686*Assumptions!$K$2829*Assumptions!$K$1802*Assumptions!$K$2664*Assumptions!$K$3627*Assumptions!$K$6088)+(Assumptions!$K$6685*Assumptions!$K$2829*Assumptions!$K$1880*Assumptions!$K$2742*Assumptions!$K$3630*Assumptions!$K$6091)+(Assumptions!$K$6684*Assumptions!$K$2829*Assumptions!$K$1958*Assumptions!$K$2742*Assumptions!$K$3630*Assumptions!$K$6091)+(Assumptions!$K$6683*Assumptions!$K$2829*Assumptions!$K$2036*Assumptions!$K$2742*Assumptions!$K$3630*Assumptions!$K$6091)</f>
        <v>555324.2402360508</v>
      </c>
      <c r="AK6" s="3">
        <f>(Assumptions!$K$6700*Assumptions!$K$2829*Assumptions!$K$788*Assumptions!$K$2352*Assumptions!$K$3615*Assumptions!$K$6076)+(Assumptions!$K$6699*Assumptions!$K$2829*Assumptions!$K$866*Assumptions!$K$2352*Assumptions!$K$3615*Assumptions!$K$6076)+(Assumptions!$K$6698*Assumptions!$K$2829*Assumptions!$K$944*Assumptions!$K$2430*Assumptions!$K$3618*Assumptions!$K$6079)+(Assumptions!$K$6697*Assumptions!$K$2829*Assumptions!$K$1022*Assumptions!$K$2430*Assumptions!$K$3618*Assumptions!$K$6079)+(Assumptions!$K$6696*Assumptions!$K$2829*Assumptions!$K$1100*Assumptions!$K$2430*Assumptions!$K$3618*Assumptions!$K$6079)+(Assumptions!$K$6695*Assumptions!$K$2829*Assumptions!$K$1178*Assumptions!$K$2508*Assumptions!$K$3621*Assumptions!$K$6082)+(Assumptions!$K$6694*Assumptions!$K$2829*Assumptions!$K$1256*Assumptions!$K$2508*Assumptions!$K$3621*Assumptions!$K$6082)+(Assumptions!$K$6693*Assumptions!$K$2829*Assumptions!$K$1334*Assumptions!$K$2508*Assumptions!$K$3621*Assumptions!$K$6082)+(Assumptions!$K$6692*Assumptions!$K$2829*Assumptions!$K$1412*Assumptions!$K$2586*Assumptions!$K$3624*Assumptions!$K$6085)+(Assumptions!$K$6691*Assumptions!$K$2829*Assumptions!$K$1490*Assumptions!$K$2586*Assumptions!$K$3624*Assumptions!$K$6085)+(Assumptions!$K$6690*Assumptions!$K$2829*Assumptions!$K$1568*Assumptions!$K$2586*Assumptions!$K$3624*Assumptions!$K$6085)+(Assumptions!$K$6689*Assumptions!$K$2829*Assumptions!$K$1646*Assumptions!$K$2664*Assumptions!$K$3627*Assumptions!$K$6088)+(Assumptions!$K$6688*Assumptions!$K$2829*Assumptions!$K$1724*Assumptions!$K$2664*Assumptions!$K$3627*Assumptions!$K$6088)+(Assumptions!$K$6687*Assumptions!$K$2829*Assumptions!$K$1802*Assumptions!$K$2664*Assumptions!$K$3627*Assumptions!$K$6088)+(Assumptions!$K$6686*Assumptions!$K$2829*Assumptions!$K$1880*Assumptions!$K$2742*Assumptions!$K$3630*Assumptions!$K$6091)+(Assumptions!$K$6685*Assumptions!$K$2829*Assumptions!$K$1958*Assumptions!$K$2742*Assumptions!$K$3630*Assumptions!$K$6091)+(Assumptions!$K$6684*Assumptions!$K$2829*Assumptions!$K$2036*Assumptions!$K$2742*Assumptions!$K$3630*Assumptions!$K$6091)</f>
        <v>498239.3711485003</v>
      </c>
      <c r="AL6" s="3">
        <f>(Assumptions!$K$6700*Assumptions!$K$2829*Assumptions!$K$866*Assumptions!$K$2352*Assumptions!$K$3615*Assumptions!$K$6076)+(Assumptions!$K$6699*Assumptions!$K$2829*Assumptions!$K$944*Assumptions!$K$2430*Assumptions!$K$3618*Assumptions!$K$6079)+(Assumptions!$K$6698*Assumptions!$K$2829*Assumptions!$K$1022*Assumptions!$K$2430*Assumptions!$K$3618*Assumptions!$K$6079)+(Assumptions!$K$6697*Assumptions!$K$2829*Assumptions!$K$1100*Assumptions!$K$2430*Assumptions!$K$3618*Assumptions!$K$6079)+(Assumptions!$K$6696*Assumptions!$K$2829*Assumptions!$K$1178*Assumptions!$K$2508*Assumptions!$K$3621*Assumptions!$K$6082)+(Assumptions!$K$6695*Assumptions!$K$2829*Assumptions!$K$1256*Assumptions!$K$2508*Assumptions!$K$3621*Assumptions!$K$6082)+(Assumptions!$K$6694*Assumptions!$K$2829*Assumptions!$K$1334*Assumptions!$K$2508*Assumptions!$K$3621*Assumptions!$K$6082)+(Assumptions!$K$6693*Assumptions!$K$2829*Assumptions!$K$1412*Assumptions!$K$2586*Assumptions!$K$3624*Assumptions!$K$6085)+(Assumptions!$K$6692*Assumptions!$K$2829*Assumptions!$K$1490*Assumptions!$K$2586*Assumptions!$K$3624*Assumptions!$K$6085)+(Assumptions!$K$6691*Assumptions!$K$2829*Assumptions!$K$1568*Assumptions!$K$2586*Assumptions!$K$3624*Assumptions!$K$6085)+(Assumptions!$K$6690*Assumptions!$K$2829*Assumptions!$K$1646*Assumptions!$K$2664*Assumptions!$K$3627*Assumptions!$K$6088)+(Assumptions!$K$6689*Assumptions!$K$2829*Assumptions!$K$1724*Assumptions!$K$2664*Assumptions!$K$3627*Assumptions!$K$6088)+(Assumptions!$K$6688*Assumptions!$K$2829*Assumptions!$K$1802*Assumptions!$K$2664*Assumptions!$K$3627*Assumptions!$K$6088)+(Assumptions!$K$6687*Assumptions!$K$2829*Assumptions!$K$1880*Assumptions!$K$2742*Assumptions!$K$3630*Assumptions!$K$6091)+(Assumptions!$K$6686*Assumptions!$K$2829*Assumptions!$K$1958*Assumptions!$K$2742*Assumptions!$K$3630*Assumptions!$K$6091)+(Assumptions!$K$6685*Assumptions!$K$2829*Assumptions!$K$2036*Assumptions!$K$2742*Assumptions!$K$3630*Assumptions!$K$6091)</f>
        <v>434755.75370471808</v>
      </c>
      <c r="AM6" s="3">
        <f>(Assumptions!$K$6700*Assumptions!$K$2829*Assumptions!$K$944*Assumptions!$K$2430*Assumptions!$K$3618*Assumptions!$K$6079)+(Assumptions!$K$6699*Assumptions!$K$2829*Assumptions!$K$1022*Assumptions!$K$2430*Assumptions!$K$3618*Assumptions!$K$6079)+(Assumptions!$K$6698*Assumptions!$K$2829*Assumptions!$K$1100*Assumptions!$K$2430*Assumptions!$K$3618*Assumptions!$K$6079)+(Assumptions!$K$6697*Assumptions!$K$2829*Assumptions!$K$1178*Assumptions!$K$2508*Assumptions!$K$3621*Assumptions!$K$6082)+(Assumptions!$K$6696*Assumptions!$K$2829*Assumptions!$K$1256*Assumptions!$K$2508*Assumptions!$K$3621*Assumptions!$K$6082)+(Assumptions!$K$6695*Assumptions!$K$2829*Assumptions!$K$1334*Assumptions!$K$2508*Assumptions!$K$3621*Assumptions!$K$6082)+(Assumptions!$K$6694*Assumptions!$K$2829*Assumptions!$K$1412*Assumptions!$K$2586*Assumptions!$K$3624*Assumptions!$K$6085)+(Assumptions!$K$6693*Assumptions!$K$2829*Assumptions!$K$1490*Assumptions!$K$2586*Assumptions!$K$3624*Assumptions!$K$6085)+(Assumptions!$K$6692*Assumptions!$K$2829*Assumptions!$K$1568*Assumptions!$K$2586*Assumptions!$K$3624*Assumptions!$K$6085)+(Assumptions!$K$6691*Assumptions!$K$2829*Assumptions!$K$1646*Assumptions!$K$2664*Assumptions!$K$3627*Assumptions!$K$6088)+(Assumptions!$K$6690*Assumptions!$K$2829*Assumptions!$K$1724*Assumptions!$K$2664*Assumptions!$K$3627*Assumptions!$K$6088)+(Assumptions!$K$6689*Assumptions!$K$2829*Assumptions!$K$1802*Assumptions!$K$2664*Assumptions!$K$3627*Assumptions!$K$6088)+(Assumptions!$K$6688*Assumptions!$K$2829*Assumptions!$K$1880*Assumptions!$K$2742*Assumptions!$K$3630*Assumptions!$K$6091)+(Assumptions!$K$6687*Assumptions!$K$2829*Assumptions!$K$1958*Assumptions!$K$2742*Assumptions!$K$3630*Assumptions!$K$6091)+(Assumptions!$K$6686*Assumptions!$K$2829*Assumptions!$K$2036*Assumptions!$K$2742*Assumptions!$K$3630*Assumptions!$K$6091)</f>
        <v>375946.75596045109</v>
      </c>
      <c r="AN6" s="3">
        <f>(Assumptions!$K$6700*Assumptions!$K$2829*Assumptions!$K$1022*Assumptions!$K$2430*Assumptions!$K$3618*Assumptions!$K$6079)+(Assumptions!$K$6699*Assumptions!$K$2829*Assumptions!$K$1100*Assumptions!$K$2430*Assumptions!$K$3618*Assumptions!$K$6079)+(Assumptions!$K$6698*Assumptions!$K$2829*Assumptions!$K$1178*Assumptions!$K$2508*Assumptions!$K$3621*Assumptions!$K$6082)+(Assumptions!$K$6697*Assumptions!$K$2829*Assumptions!$K$1256*Assumptions!$K$2508*Assumptions!$K$3621*Assumptions!$K$6082)+(Assumptions!$K$6696*Assumptions!$K$2829*Assumptions!$K$1334*Assumptions!$K$2508*Assumptions!$K$3621*Assumptions!$K$6082)+(Assumptions!$K$6695*Assumptions!$K$2829*Assumptions!$K$1412*Assumptions!$K$2586*Assumptions!$K$3624*Assumptions!$K$6085)+(Assumptions!$K$6694*Assumptions!$K$2829*Assumptions!$K$1490*Assumptions!$K$2586*Assumptions!$K$3624*Assumptions!$K$6085)+(Assumptions!$K$6693*Assumptions!$K$2829*Assumptions!$K$1568*Assumptions!$K$2586*Assumptions!$K$3624*Assumptions!$K$6085)+(Assumptions!$K$6692*Assumptions!$K$2829*Assumptions!$K$1646*Assumptions!$K$2664*Assumptions!$K$3627*Assumptions!$K$6088)+(Assumptions!$K$6691*Assumptions!$K$2829*Assumptions!$K$1724*Assumptions!$K$2664*Assumptions!$K$3627*Assumptions!$K$6088)+(Assumptions!$K$6690*Assumptions!$K$2829*Assumptions!$K$1802*Assumptions!$K$2664*Assumptions!$K$3627*Assumptions!$K$6088)+(Assumptions!$K$6689*Assumptions!$K$2829*Assumptions!$K$1880*Assumptions!$K$2742*Assumptions!$K$3630*Assumptions!$K$6091)+(Assumptions!$K$6688*Assumptions!$K$2829*Assumptions!$K$1958*Assumptions!$K$2742*Assumptions!$K$3630*Assumptions!$K$6091)+(Assumptions!$K$6687*Assumptions!$K$2829*Assumptions!$K$2036*Assumptions!$K$2742*Assumptions!$K$3630*Assumptions!$K$6091)</f>
        <v>303016.4807870927</v>
      </c>
      <c r="AO6" s="3">
        <f>(Assumptions!$K$6700*Assumptions!$K$2829*Assumptions!$K$1100*Assumptions!$K$2430*Assumptions!$K$3618*Assumptions!$K$6079)+(Assumptions!$K$6699*Assumptions!$K$2829*Assumptions!$K$1178*Assumptions!$K$2508*Assumptions!$K$3621*Assumptions!$K$6082)+(Assumptions!$K$6698*Assumptions!$K$2829*Assumptions!$K$1256*Assumptions!$K$2508*Assumptions!$K$3621*Assumptions!$K$6082)+(Assumptions!$K$6697*Assumptions!$K$2829*Assumptions!$K$1334*Assumptions!$K$2508*Assumptions!$K$3621*Assumptions!$K$6082)+(Assumptions!$K$6696*Assumptions!$K$2829*Assumptions!$K$1412*Assumptions!$K$2586*Assumptions!$K$3624*Assumptions!$K$6085)+(Assumptions!$K$6695*Assumptions!$K$2829*Assumptions!$K$1490*Assumptions!$K$2586*Assumptions!$K$3624*Assumptions!$K$6085)+(Assumptions!$K$6694*Assumptions!$K$2829*Assumptions!$K$1568*Assumptions!$K$2586*Assumptions!$K$3624*Assumptions!$K$6085)+(Assumptions!$K$6693*Assumptions!$K$2829*Assumptions!$K$1646*Assumptions!$K$2664*Assumptions!$K$3627*Assumptions!$K$6088)+(Assumptions!$K$6692*Assumptions!$K$2829*Assumptions!$K$1724*Assumptions!$K$2664*Assumptions!$K$3627*Assumptions!$K$6088)+(Assumptions!$K$6691*Assumptions!$K$2829*Assumptions!$K$1802*Assumptions!$K$2664*Assumptions!$K$3627*Assumptions!$K$6088)+(Assumptions!$K$6690*Assumptions!$K$2829*Assumptions!$K$1880*Assumptions!$K$2742*Assumptions!$K$3630*Assumptions!$K$6091)+(Assumptions!$K$6689*Assumptions!$K$2829*Assumptions!$K$1958*Assumptions!$K$2742*Assumptions!$K$3630*Assumptions!$K$6091)+(Assumptions!$K$6688*Assumptions!$K$2829*Assumptions!$K$2036*Assumptions!$K$2742*Assumptions!$K$3630*Assumptions!$K$6091)</f>
        <v>252445.76926902289</v>
      </c>
      <c r="AP6" s="3">
        <f>(Assumptions!$K$6700*Assumptions!$K$2829*Assumptions!$K$1178*Assumptions!$K$2508*Assumptions!$K$3621*Assumptions!$K$6082)+(Assumptions!$K$6699*Assumptions!$K$2829*Assumptions!$K$1256*Assumptions!$K$2508*Assumptions!$K$3621*Assumptions!$K$6082)+(Assumptions!$K$6698*Assumptions!$K$2829*Assumptions!$K$1334*Assumptions!$K$2508*Assumptions!$K$3621*Assumptions!$K$6082)+(Assumptions!$K$6697*Assumptions!$K$2829*Assumptions!$K$1412*Assumptions!$K$2586*Assumptions!$K$3624*Assumptions!$K$6085)+(Assumptions!$K$6696*Assumptions!$K$2829*Assumptions!$K$1490*Assumptions!$K$2586*Assumptions!$K$3624*Assumptions!$K$6085)+(Assumptions!$K$6695*Assumptions!$K$2829*Assumptions!$K$1568*Assumptions!$K$2586*Assumptions!$K$3624*Assumptions!$K$6085)+(Assumptions!$K$6694*Assumptions!$K$2829*Assumptions!$K$1646*Assumptions!$K$2664*Assumptions!$K$3627*Assumptions!$K$6088)+(Assumptions!$K$6693*Assumptions!$K$2829*Assumptions!$K$1724*Assumptions!$K$2664*Assumptions!$K$3627*Assumptions!$K$6088)+(Assumptions!$K$6692*Assumptions!$K$2829*Assumptions!$K$1802*Assumptions!$K$2664*Assumptions!$K$3627*Assumptions!$K$6088)+(Assumptions!$K$6691*Assumptions!$K$2829*Assumptions!$K$1880*Assumptions!$K$2742*Assumptions!$K$3630*Assumptions!$K$6091)+(Assumptions!$K$6690*Assumptions!$K$2829*Assumptions!$K$1958*Assumptions!$K$2742*Assumptions!$K$3630*Assumptions!$K$6091)+(Assumptions!$K$6689*Assumptions!$K$2829*Assumptions!$K$2036*Assumptions!$K$2742*Assumptions!$K$3630*Assumptions!$K$6091)</f>
        <v>202756.44372524894</v>
      </c>
      <c r="AQ6" s="3">
        <f>(Assumptions!$K$6700*Assumptions!$K$2829*Assumptions!$K$1256*Assumptions!$K$2508*Assumptions!$K$3621*Assumptions!$K$6082)+(Assumptions!$K$6699*Assumptions!$K$2829*Assumptions!$K$1334*Assumptions!$K$2508*Assumptions!$K$3621*Assumptions!$K$6082)+(Assumptions!$K$6698*Assumptions!$K$2829*Assumptions!$K$1412*Assumptions!$K$2586*Assumptions!$K$3624*Assumptions!$K$6085)+(Assumptions!$K$6697*Assumptions!$K$2829*Assumptions!$K$1490*Assumptions!$K$2586*Assumptions!$K$3624*Assumptions!$K$6085)+(Assumptions!$K$6696*Assumptions!$K$2829*Assumptions!$K$1568*Assumptions!$K$2586*Assumptions!$K$3624*Assumptions!$K$6085)+(Assumptions!$K$6695*Assumptions!$K$2829*Assumptions!$K$1646*Assumptions!$K$2664*Assumptions!$K$3627*Assumptions!$K$6088)+(Assumptions!$K$6694*Assumptions!$K$2829*Assumptions!$K$1724*Assumptions!$K$2664*Assumptions!$K$3627*Assumptions!$K$6088)+(Assumptions!$K$6693*Assumptions!$K$2829*Assumptions!$K$1802*Assumptions!$K$2664*Assumptions!$K$3627*Assumptions!$K$6088)+(Assumptions!$K$6692*Assumptions!$K$2829*Assumptions!$K$1880*Assumptions!$K$2742*Assumptions!$K$3630*Assumptions!$K$6091)+(Assumptions!$K$6691*Assumptions!$K$2829*Assumptions!$K$1958*Assumptions!$K$2742*Assumptions!$K$3630*Assumptions!$K$6091)+(Assumptions!$K$6690*Assumptions!$K$2829*Assumptions!$K$2036*Assumptions!$K$2742*Assumptions!$K$3630*Assumptions!$K$6091)</f>
        <v>159379.53114968233</v>
      </c>
      <c r="AR6" s="3">
        <f>(Assumptions!$K$6700*Assumptions!$K$2829*Assumptions!$K$1334*Assumptions!$K$2508*Assumptions!$K$3621*Assumptions!$K$6082)+(Assumptions!$K$6699*Assumptions!$K$2829*Assumptions!$K$1412*Assumptions!$K$2586*Assumptions!$K$3624*Assumptions!$K$6085)+(Assumptions!$K$6698*Assumptions!$K$2829*Assumptions!$K$1490*Assumptions!$K$2586*Assumptions!$K$3624*Assumptions!$K$6085)+(Assumptions!$K$6697*Assumptions!$K$2829*Assumptions!$K$1568*Assumptions!$K$2586*Assumptions!$K$3624*Assumptions!$K$6085)+(Assumptions!$K$6696*Assumptions!$K$2829*Assumptions!$K$1646*Assumptions!$K$2664*Assumptions!$K$3627*Assumptions!$K$6088)+(Assumptions!$K$6695*Assumptions!$K$2829*Assumptions!$K$1724*Assumptions!$K$2664*Assumptions!$K$3627*Assumptions!$K$6088)+(Assumptions!$K$6694*Assumptions!$K$2829*Assumptions!$K$1802*Assumptions!$K$2664*Assumptions!$K$3627*Assumptions!$K$6088)+(Assumptions!$K$6693*Assumptions!$K$2829*Assumptions!$K$1880*Assumptions!$K$2742*Assumptions!$K$3630*Assumptions!$K$6091)+(Assumptions!$K$6692*Assumptions!$K$2829*Assumptions!$K$1958*Assumptions!$K$2742*Assumptions!$K$3630*Assumptions!$K$6091)+(Assumptions!$K$6691*Assumptions!$K$2829*Assumptions!$K$2036*Assumptions!$K$2742*Assumptions!$K$3630*Assumptions!$K$6091)</f>
        <v>124931.45151044517</v>
      </c>
    </row>
    <row r="7" spans="1:44" x14ac:dyDescent="0.55000000000000004">
      <c r="A7" t="s">
        <v>63</v>
      </c>
      <c r="B7" t="s">
        <v>55</v>
      </c>
      <c r="C7" t="s">
        <v>54</v>
      </c>
      <c r="D7" t="s">
        <v>8</v>
      </c>
      <c r="E7" t="s">
        <v>52</v>
      </c>
      <c r="F7" t="s">
        <v>57</v>
      </c>
      <c r="G7" t="s">
        <v>60</v>
      </c>
      <c r="H7" t="s">
        <v>13</v>
      </c>
      <c r="I7" s="3">
        <f>(Assumptions!$K$6680*Assumptions!$K$2829*Assumptions!$K$242*Assumptions!$K$2196*Assumptions!$K$3609*Assumptions!$K$6070)</f>
        <v>29207.726422858694</v>
      </c>
      <c r="J7" s="3">
        <f>(Assumptions!$K$6681*Assumptions!$K$2829*Assumptions!$K$242*Assumptions!$K$2196*Assumptions!$K$3609*Assumptions!$K$6070)+(Assumptions!$K$6680*Assumptions!$K$2829*Assumptions!$K$320*Assumptions!$K$2196*Assumptions!$K$3609*Assumptions!$K$6070)</f>
        <v>60831.996685199119</v>
      </c>
      <c r="K7" s="3">
        <f>(Assumptions!$K$6682*Assumptions!$K$2829*Assumptions!$K$242*Assumptions!$K$2196*Assumptions!$K$3609*Assumptions!$K$6070)+(Assumptions!$K$6681*Assumptions!$K$2829*Assumptions!$K$320*Assumptions!$K$2196*Assumptions!$K$3609*Assumptions!$K$6070)+(Assumptions!$K$6680*Assumptions!$K$2829*Assumptions!$K$398*Assumptions!$K$2196*Assumptions!$K$3609*Assumptions!$K$6070)</f>
        <v>93097.958123587567</v>
      </c>
      <c r="L7" s="3">
        <f>(Assumptions!$K$6683*Assumptions!$K$2829*Assumptions!$K$242*Assumptions!$K$2196*Assumptions!$K$3609*Assumptions!$K$6070)+(Assumptions!$K$6682*Assumptions!$K$2829*Assumptions!$K$320*Assumptions!$K$2196*Assumptions!$K$3609*Assumptions!$K$6070)+(Assumptions!$K$6681*Assumptions!$K$2829*Assumptions!$K$398*Assumptions!$K$2196*Assumptions!$K$3609*Assumptions!$K$6070)+(Assumptions!$K$6680*Assumptions!$K$2829*Assumptions!$K$476*Assumptions!$K$2274*Assumptions!$K$3612*Assumptions!$K$6073)</f>
        <v>128051.2249552409</v>
      </c>
      <c r="M7" s="3">
        <f>(Assumptions!$K$6684*Assumptions!$K$2829*Assumptions!$K$242*Assumptions!$K$2196*Assumptions!$K$3609*Assumptions!$K$6070)+(Assumptions!$K$6683*Assumptions!$K$2829*Assumptions!$K$320*Assumptions!$K$2196*Assumptions!$K$3609*Assumptions!$K$6070)+(Assumptions!$K$6682*Assumptions!$K$2829*Assumptions!$K$398*Assumptions!$K$2196*Assumptions!$K$3609*Assumptions!$K$6070)+(Assumptions!$K$6681*Assumptions!$K$2829*Assumptions!$K$476*Assumptions!$K$2274*Assumptions!$K$3612*Assumptions!$K$6073)+(Assumptions!$K$6680*Assumptions!$K$2829*Assumptions!$K$554*Assumptions!$K$2274*Assumptions!$K$3612*Assumptions!$K$6073)</f>
        <v>162995.11971934154</v>
      </c>
      <c r="N7" s="3">
        <f>(Assumptions!$K$6685*Assumptions!$K$2829*Assumptions!$K$242*Assumptions!$K$2196*Assumptions!$K$3609*Assumptions!$K$6070)+(Assumptions!$K$6684*Assumptions!$K$2829*Assumptions!$K$320*Assumptions!$K$2196*Assumptions!$K$3609*Assumptions!$K$6070)+(Assumptions!$K$6683*Assumptions!$K$2829*Assumptions!$K$398*Assumptions!$K$2196*Assumptions!$K$3609*Assumptions!$K$6070)+(Assumptions!$K$6682*Assumptions!$K$2829*Assumptions!$K$476*Assumptions!$K$2274*Assumptions!$K$3612*Assumptions!$K$6073)+(Assumptions!$K$6681*Assumptions!$K$2829*Assumptions!$K$554*Assumptions!$K$2274*Assumptions!$K$3612*Assumptions!$K$6073)+(Assumptions!$K$6680*Assumptions!$K$2829*Assumptions!$K$632*Assumptions!$K$2274*Assumptions!$K$3612*Assumptions!$K$6073)</f>
        <v>195736.71430821574</v>
      </c>
      <c r="O7" s="3">
        <f>(Assumptions!$K$6686*Assumptions!$K$2829*Assumptions!$K$242*Assumptions!$K$2196*Assumptions!$K$3609*Assumptions!$K$6070)+(Assumptions!$K$6685*Assumptions!$K$2829*Assumptions!$K$320*Assumptions!$K$2196*Assumptions!$K$3609*Assumptions!$K$6070)+(Assumptions!$K$6684*Assumptions!$K$2829*Assumptions!$K$398*Assumptions!$K$2196*Assumptions!$K$3609*Assumptions!$K$6070)+(Assumptions!$K$6683*Assumptions!$K$2829*Assumptions!$K$476*Assumptions!$K$2274*Assumptions!$K$3612*Assumptions!$K$6073)+(Assumptions!$K$6682*Assumptions!$K$2829*Assumptions!$K$554*Assumptions!$K$2274*Assumptions!$K$3612*Assumptions!$K$6073)+(Assumptions!$K$6681*Assumptions!$K$2829*Assumptions!$K$632*Assumptions!$K$2274*Assumptions!$K$3612*Assumptions!$K$6073)+(Assumptions!$K$6680*Assumptions!$K$2829*Assumptions!$K$710*Assumptions!$K$2352*Assumptions!$K$3615*Assumptions!$K$6076)</f>
        <v>235769.71989350539</v>
      </c>
      <c r="P7" s="3">
        <f>(Assumptions!$K$6687*Assumptions!$K$2829*Assumptions!$K$242*Assumptions!$K$2196*Assumptions!$K$3609*Assumptions!$K$6070)+(Assumptions!$K$6686*Assumptions!$K$2829*Assumptions!$K$320*Assumptions!$K$2196*Assumptions!$K$3609*Assumptions!$K$6070)+(Assumptions!$K$6685*Assumptions!$K$2829*Assumptions!$K$398*Assumptions!$K$2196*Assumptions!$K$3609*Assumptions!$K$6070)+(Assumptions!$K$6684*Assumptions!$K$2829*Assumptions!$K$476*Assumptions!$K$2274*Assumptions!$K$3612*Assumptions!$K$6073)+(Assumptions!$K$6683*Assumptions!$K$2829*Assumptions!$K$554*Assumptions!$K$2274*Assumptions!$K$3612*Assumptions!$K$6073)+(Assumptions!$K$6682*Assumptions!$K$2829*Assumptions!$K$632*Assumptions!$K$2274*Assumptions!$K$3612*Assumptions!$K$6073)+(Assumptions!$K$6681*Assumptions!$K$2829*Assumptions!$K$710*Assumptions!$K$2352*Assumptions!$K$3615*Assumptions!$K$6076)+(Assumptions!$K$6680*Assumptions!$K$2829*Assumptions!$K$788*Assumptions!$K$2352*Assumptions!$K$3615*Assumptions!$K$6076)</f>
        <v>264607.18749242771</v>
      </c>
      <c r="Q7" s="3">
        <f>(Assumptions!$K$6688*Assumptions!$K$2829*Assumptions!$K$242*Assumptions!$K$2196*Assumptions!$K$3609*Assumptions!$K$6070)+(Assumptions!$K$6687*Assumptions!$K$2829*Assumptions!$K$320*Assumptions!$K$2196*Assumptions!$K$3609*Assumptions!$K$6070)+(Assumptions!$K$6686*Assumptions!$K$2829*Assumptions!$K$398*Assumptions!$K$2196*Assumptions!$K$3609*Assumptions!$K$6070)+(Assumptions!$K$6685*Assumptions!$K$2829*Assumptions!$K$476*Assumptions!$K$2274*Assumptions!$K$3612*Assumptions!$K$6073)+(Assumptions!$K$6684*Assumptions!$K$2829*Assumptions!$K$554*Assumptions!$K$2274*Assumptions!$K$3612*Assumptions!$K$6073)+(Assumptions!$K$6683*Assumptions!$K$2829*Assumptions!$K$632*Assumptions!$K$2274*Assumptions!$K$3612*Assumptions!$K$6073)+(Assumptions!$K$6682*Assumptions!$K$2829*Assumptions!$K$710*Assumptions!$K$2352*Assumptions!$K$3615*Assumptions!$K$6076)+(Assumptions!$K$6681*Assumptions!$K$2829*Assumptions!$K$788*Assumptions!$K$2352*Assumptions!$K$3615*Assumptions!$K$6076)+(Assumptions!$K$6680*Assumptions!$K$2829*Assumptions!$K$866*Assumptions!$K$2352*Assumptions!$K$3615*Assumptions!$K$6076)</f>
        <v>292866.43897118699</v>
      </c>
      <c r="R7" s="3">
        <f>(Assumptions!$K$6689*Assumptions!$K$2829*Assumptions!$K$242*Assumptions!$K$2196*Assumptions!$K$3609*Assumptions!$K$6070)+(Assumptions!$K$6688*Assumptions!$K$2829*Assumptions!$K$320*Assumptions!$K$2196*Assumptions!$K$3609*Assumptions!$K$6070)+(Assumptions!$K$6687*Assumptions!$K$2829*Assumptions!$K$398*Assumptions!$K$2196*Assumptions!$K$3609*Assumptions!$K$6070)+(Assumptions!$K$6686*Assumptions!$K$2829*Assumptions!$K$476*Assumptions!$K$2274*Assumptions!$K$3612*Assumptions!$K$6073)+(Assumptions!$K$6685*Assumptions!$K$2829*Assumptions!$K$554*Assumptions!$K$2274*Assumptions!$K$3612*Assumptions!$K$6073)+(Assumptions!$K$6684*Assumptions!$K$2829*Assumptions!$K$632*Assumptions!$K$2274*Assumptions!$K$3612*Assumptions!$K$6073)+(Assumptions!$K$6683*Assumptions!$K$2829*Assumptions!$K$710*Assumptions!$K$2352*Assumptions!$K$3615*Assumptions!$K$6076)+(Assumptions!$K$6682*Assumptions!$K$2829*Assumptions!$K$788*Assumptions!$K$2352*Assumptions!$K$3615*Assumptions!$K$6076)+(Assumptions!$K$6681*Assumptions!$K$2829*Assumptions!$K$866*Assumptions!$K$2352*Assumptions!$K$3615*Assumptions!$K$6076)+(Assumptions!$K$6680*Assumptions!$K$2829*Assumptions!$K$944*Assumptions!$K$2430*Assumptions!$K$3618*Assumptions!$K$6079)</f>
        <v>318721.85212458065</v>
      </c>
      <c r="S7" s="3">
        <f>(Assumptions!$K$6690*Assumptions!$K$2829*Assumptions!$K$242*Assumptions!$K$2196*Assumptions!$K$3609*Assumptions!$K$6070)+(Assumptions!$K$6689*Assumptions!$K$2829*Assumptions!$K$320*Assumptions!$K$2196*Assumptions!$K$3609*Assumptions!$K$6070)+(Assumptions!$K$6688*Assumptions!$K$2829*Assumptions!$K$398*Assumptions!$K$2196*Assumptions!$K$3609*Assumptions!$K$6070)+(Assumptions!$K$6687*Assumptions!$K$2829*Assumptions!$K$476*Assumptions!$K$2274*Assumptions!$K$3612*Assumptions!$K$6073)+(Assumptions!$K$6686*Assumptions!$K$2829*Assumptions!$K$554*Assumptions!$K$2274*Assumptions!$K$3612*Assumptions!$K$6073)+(Assumptions!$K$6685*Assumptions!$K$2829*Assumptions!$K$632*Assumptions!$K$2274*Assumptions!$K$3612*Assumptions!$K$6073)+(Assumptions!$K$6684*Assumptions!$K$2829*Assumptions!$K$710*Assumptions!$K$2352*Assumptions!$K$3615*Assumptions!$K$6076)+(Assumptions!$K$6683*Assumptions!$K$2829*Assumptions!$K$788*Assumptions!$K$2352*Assumptions!$K$3615*Assumptions!$K$6076)+(Assumptions!$K$6682*Assumptions!$K$2829*Assumptions!$K$866*Assumptions!$K$2352*Assumptions!$K$3615*Assumptions!$K$6076)+(Assumptions!$K$6681*Assumptions!$K$2829*Assumptions!$K$944*Assumptions!$K$2430*Assumptions!$K$3618*Assumptions!$K$6079)+(Assumptions!$K$6680*Assumptions!$K$2829*Assumptions!$K$1022*Assumptions!$K$2430*Assumptions!$K$3618*Assumptions!$K$6079)</f>
        <v>339527.00612340984</v>
      </c>
      <c r="T7" s="3">
        <f>(Assumptions!$K$6691*Assumptions!$K$2829*Assumptions!$K$242*Assumptions!$K$2196*Assumptions!$K$3609*Assumptions!$K$6070)+(Assumptions!$K$6690*Assumptions!$K$2829*Assumptions!$K$320*Assumptions!$K$2196*Assumptions!$K$3609*Assumptions!$K$6070)+(Assumptions!$K$6689*Assumptions!$K$2829*Assumptions!$K$398*Assumptions!$K$2196*Assumptions!$K$3609*Assumptions!$K$6070)+(Assumptions!$K$6688*Assumptions!$K$2829*Assumptions!$K$476*Assumptions!$K$2274*Assumptions!$K$3612*Assumptions!$K$6073)+(Assumptions!$K$6687*Assumptions!$K$2829*Assumptions!$K$554*Assumptions!$K$2274*Assumptions!$K$3612*Assumptions!$K$6073)+(Assumptions!$K$6686*Assumptions!$K$2829*Assumptions!$K$632*Assumptions!$K$2274*Assumptions!$K$3612*Assumptions!$K$6073)+(Assumptions!$K$6685*Assumptions!$K$2829*Assumptions!$K$710*Assumptions!$K$2352*Assumptions!$K$3615*Assumptions!$K$6076)+(Assumptions!$K$6684*Assumptions!$K$2829*Assumptions!$K$788*Assumptions!$K$2352*Assumptions!$K$3615*Assumptions!$K$6076)+(Assumptions!$K$6683*Assumptions!$K$2829*Assumptions!$K$866*Assumptions!$K$2352*Assumptions!$K$3615*Assumptions!$K$6076)+(Assumptions!$K$6682*Assumptions!$K$2829*Assumptions!$K$944*Assumptions!$K$2430*Assumptions!$K$3618*Assumptions!$K$6079)+(Assumptions!$K$6681*Assumptions!$K$2829*Assumptions!$K$1022*Assumptions!$K$2430*Assumptions!$K$3618*Assumptions!$K$6079)+(Assumptions!$K$6680*Assumptions!$K$2829*Assumptions!$K$1100*Assumptions!$K$2430*Assumptions!$K$3618*Assumptions!$K$6079)</f>
        <v>354121.89328777033</v>
      </c>
      <c r="U7" s="3">
        <f>(Assumptions!$K$6692*Assumptions!$K$2829*Assumptions!$K$242*Assumptions!$K$2196*Assumptions!$K$3609*Assumptions!$K$6070)+(Assumptions!$K$6691*Assumptions!$K$2829*Assumptions!$K$320*Assumptions!$K$2196*Assumptions!$K$3609*Assumptions!$K$6070)+(Assumptions!$K$6690*Assumptions!$K$2829*Assumptions!$K$398*Assumptions!$K$2196*Assumptions!$K$3609*Assumptions!$K$6070)+(Assumptions!$K$6689*Assumptions!$K$2829*Assumptions!$K$476*Assumptions!$K$2274*Assumptions!$K$3612*Assumptions!$K$6073)+(Assumptions!$K$6688*Assumptions!$K$2829*Assumptions!$K$554*Assumptions!$K$2274*Assumptions!$K$3612*Assumptions!$K$6073)+(Assumptions!$K$6687*Assumptions!$K$2829*Assumptions!$K$632*Assumptions!$K$2274*Assumptions!$K$3612*Assumptions!$K$6073)+(Assumptions!$K$6686*Assumptions!$K$2829*Assumptions!$K$710*Assumptions!$K$2352*Assumptions!$K$3615*Assumptions!$K$6076)+(Assumptions!$K$6685*Assumptions!$K$2829*Assumptions!$K$788*Assumptions!$K$2352*Assumptions!$K$3615*Assumptions!$K$6076)+(Assumptions!$K$6684*Assumptions!$K$2829*Assumptions!$K$866*Assumptions!$K$2352*Assumptions!$K$3615*Assumptions!$K$6076)+(Assumptions!$K$6683*Assumptions!$K$2829*Assumptions!$K$944*Assumptions!$K$2430*Assumptions!$K$3618*Assumptions!$K$6079)+(Assumptions!$K$6682*Assumptions!$K$2829*Assumptions!$K$1022*Assumptions!$K$2430*Assumptions!$K$3618*Assumptions!$K$6079)+(Assumptions!$K$6681*Assumptions!$K$2829*Assumptions!$K$1100*Assumptions!$K$2430*Assumptions!$K$3618*Assumptions!$K$6079)+(Assumptions!$K$6680*Assumptions!$K$2829*Assumptions!$K$1178*Assumptions!$K$2508*Assumptions!$K$3621*Assumptions!$K$6082)</f>
        <v>400311.28357961046</v>
      </c>
      <c r="V7" s="3">
        <f>(Assumptions!$K$6693*Assumptions!$K$2829*Assumptions!$K$242*Assumptions!$K$2196*Assumptions!$K$3609*Assumptions!$K$6070)+(Assumptions!$K$6692*Assumptions!$K$2829*Assumptions!$K$320*Assumptions!$K$2196*Assumptions!$K$3609*Assumptions!$K$6070)+(Assumptions!$K$6691*Assumptions!$K$2829*Assumptions!$K$398*Assumptions!$K$2196*Assumptions!$K$3609*Assumptions!$K$6070)+(Assumptions!$K$6690*Assumptions!$K$2829*Assumptions!$K$476*Assumptions!$K$2274*Assumptions!$K$3612*Assumptions!$K$6073)+(Assumptions!$K$6689*Assumptions!$K$2829*Assumptions!$K$554*Assumptions!$K$2274*Assumptions!$K$3612*Assumptions!$K$6073)+(Assumptions!$K$6688*Assumptions!$K$2829*Assumptions!$K$632*Assumptions!$K$2274*Assumptions!$K$3612*Assumptions!$K$6073)+(Assumptions!$K$6687*Assumptions!$K$2829*Assumptions!$K$710*Assumptions!$K$2352*Assumptions!$K$3615*Assumptions!$K$6076)+(Assumptions!$K$6686*Assumptions!$K$2829*Assumptions!$K$788*Assumptions!$K$2352*Assumptions!$K$3615*Assumptions!$K$6076)+(Assumptions!$K$6685*Assumptions!$K$2829*Assumptions!$K$866*Assumptions!$K$2352*Assumptions!$K$3615*Assumptions!$K$6076)+(Assumptions!$K$6684*Assumptions!$K$2829*Assumptions!$K$944*Assumptions!$K$2430*Assumptions!$K$3618*Assumptions!$K$6079)+(Assumptions!$K$6683*Assumptions!$K$2829*Assumptions!$K$1022*Assumptions!$K$2430*Assumptions!$K$3618*Assumptions!$K$6079)+(Assumptions!$K$6682*Assumptions!$K$2829*Assumptions!$K$1100*Assumptions!$K$2430*Assumptions!$K$3618*Assumptions!$K$6079)+(Assumptions!$K$6681*Assumptions!$K$2829*Assumptions!$K$1178*Assumptions!$K$2508*Assumptions!$K$3621*Assumptions!$K$6082)+(Assumptions!$K$6680*Assumptions!$K$2829*Assumptions!$K$1256*Assumptions!$K$2508*Assumptions!$K$3621*Assumptions!$K$6082)</f>
        <v>429605.18085607502</v>
      </c>
      <c r="W7" s="3">
        <f>(Assumptions!$K$6694*Assumptions!$K$2829*Assumptions!$K$242*Assumptions!$K$2196*Assumptions!$K$3609*Assumptions!$K$6070)+(Assumptions!$K$6693*Assumptions!$K$2829*Assumptions!$K$320*Assumptions!$K$2196*Assumptions!$K$3609*Assumptions!$K$6070)+(Assumptions!$K$6692*Assumptions!$K$2829*Assumptions!$K$398*Assumptions!$K$2196*Assumptions!$K$3609*Assumptions!$K$6070)+(Assumptions!$K$6691*Assumptions!$K$2829*Assumptions!$K$476*Assumptions!$K$2274*Assumptions!$K$3612*Assumptions!$K$6073)+(Assumptions!$K$6690*Assumptions!$K$2829*Assumptions!$K$554*Assumptions!$K$2274*Assumptions!$K$3612*Assumptions!$K$6073)+(Assumptions!$K$6689*Assumptions!$K$2829*Assumptions!$K$632*Assumptions!$K$2274*Assumptions!$K$3612*Assumptions!$K$6073)+(Assumptions!$K$6688*Assumptions!$K$2829*Assumptions!$K$710*Assumptions!$K$2352*Assumptions!$K$3615*Assumptions!$K$6076)+(Assumptions!$K$6687*Assumptions!$K$2829*Assumptions!$K$788*Assumptions!$K$2352*Assumptions!$K$3615*Assumptions!$K$6076)+(Assumptions!$K$6686*Assumptions!$K$2829*Assumptions!$K$866*Assumptions!$K$2352*Assumptions!$K$3615*Assumptions!$K$6076)+(Assumptions!$K$6685*Assumptions!$K$2829*Assumptions!$K$944*Assumptions!$K$2430*Assumptions!$K$3618*Assumptions!$K$6079)+(Assumptions!$K$6684*Assumptions!$K$2829*Assumptions!$K$1022*Assumptions!$K$2430*Assumptions!$K$3618*Assumptions!$K$6079)+(Assumptions!$K$6683*Assumptions!$K$2829*Assumptions!$K$1100*Assumptions!$K$2430*Assumptions!$K$3618*Assumptions!$K$6079)+(Assumptions!$K$6682*Assumptions!$K$2829*Assumptions!$K$1178*Assumptions!$K$2508*Assumptions!$K$3621*Assumptions!$K$6082)+(Assumptions!$K$6681*Assumptions!$K$2829*Assumptions!$K$1256*Assumptions!$K$2508*Assumptions!$K$3621*Assumptions!$K$6082)+(Assumptions!$K$6680*Assumptions!$K$2829*Assumptions!$K$1334*Assumptions!$K$2508*Assumptions!$K$3621*Assumptions!$K$6082)</f>
        <v>460014.38816503045</v>
      </c>
      <c r="X7" s="3">
        <f>(Assumptions!$K$6695*Assumptions!$K$2829*Assumptions!$K$242*Assumptions!$K$2196*Assumptions!$K$3609*Assumptions!$K$6070)+(Assumptions!$K$6694*Assumptions!$K$2829*Assumptions!$K$320*Assumptions!$K$2196*Assumptions!$K$3609*Assumptions!$K$6070)+(Assumptions!$K$6693*Assumptions!$K$2829*Assumptions!$K$398*Assumptions!$K$2196*Assumptions!$K$3609*Assumptions!$K$6070)+(Assumptions!$K$6692*Assumptions!$K$2829*Assumptions!$K$476*Assumptions!$K$2274*Assumptions!$K$3612*Assumptions!$K$6073)+(Assumptions!$K$6691*Assumptions!$K$2829*Assumptions!$K$554*Assumptions!$K$2274*Assumptions!$K$3612*Assumptions!$K$6073)+(Assumptions!$K$6690*Assumptions!$K$2829*Assumptions!$K$632*Assumptions!$K$2274*Assumptions!$K$3612*Assumptions!$K$6073)+(Assumptions!$K$6689*Assumptions!$K$2829*Assumptions!$K$710*Assumptions!$K$2352*Assumptions!$K$3615*Assumptions!$K$6076)+(Assumptions!$K$6688*Assumptions!$K$2829*Assumptions!$K$788*Assumptions!$K$2352*Assumptions!$K$3615*Assumptions!$K$6076)+(Assumptions!$K$6687*Assumptions!$K$2829*Assumptions!$K$866*Assumptions!$K$2352*Assumptions!$K$3615*Assumptions!$K$6076)+(Assumptions!$K$6686*Assumptions!$K$2829*Assumptions!$K$944*Assumptions!$K$2430*Assumptions!$K$3618*Assumptions!$K$6079)+(Assumptions!$K$6685*Assumptions!$K$2829*Assumptions!$K$1022*Assumptions!$K$2430*Assumptions!$K$3618*Assumptions!$K$6079)+(Assumptions!$K$6684*Assumptions!$K$2829*Assumptions!$K$1100*Assumptions!$K$2430*Assumptions!$K$3618*Assumptions!$K$6079)+(Assumptions!$K$6683*Assumptions!$K$2829*Assumptions!$K$1178*Assumptions!$K$2508*Assumptions!$K$3621*Assumptions!$K$6082)+(Assumptions!$K$6682*Assumptions!$K$2829*Assumptions!$K$1256*Assumptions!$K$2508*Assumptions!$K$3621*Assumptions!$K$6082)+(Assumptions!$K$6681*Assumptions!$K$2829*Assumptions!$K$1334*Assumptions!$K$2508*Assumptions!$K$3621*Assumptions!$K$6082)+(Assumptions!$K$6680*Assumptions!$K$2829*Assumptions!$K$1412*Assumptions!$K$2586*Assumptions!$K$3624*Assumptions!$K$6085)</f>
        <v>489265.71175393736</v>
      </c>
      <c r="Y7" s="3">
        <f>(Assumptions!$K$6696*Assumptions!$K$2829*Assumptions!$K$242*Assumptions!$K$2196*Assumptions!$K$3609*Assumptions!$K$6070)+(Assumptions!$K$6695*Assumptions!$K$2829*Assumptions!$K$320*Assumptions!$K$2196*Assumptions!$K$3609*Assumptions!$K$6070)+(Assumptions!$K$6694*Assumptions!$K$2829*Assumptions!$K$398*Assumptions!$K$2196*Assumptions!$K$3609*Assumptions!$K$6070)+(Assumptions!$K$6693*Assumptions!$K$2829*Assumptions!$K$476*Assumptions!$K$2274*Assumptions!$K$3612*Assumptions!$K$6073)+(Assumptions!$K$6692*Assumptions!$K$2829*Assumptions!$K$554*Assumptions!$K$2274*Assumptions!$K$3612*Assumptions!$K$6073)+(Assumptions!$K$6691*Assumptions!$K$2829*Assumptions!$K$632*Assumptions!$K$2274*Assumptions!$K$3612*Assumptions!$K$6073)+(Assumptions!$K$6690*Assumptions!$K$2829*Assumptions!$K$710*Assumptions!$K$2352*Assumptions!$K$3615*Assumptions!$K$6076)+(Assumptions!$K$6689*Assumptions!$K$2829*Assumptions!$K$788*Assumptions!$K$2352*Assumptions!$K$3615*Assumptions!$K$6076)+(Assumptions!$K$6688*Assumptions!$K$2829*Assumptions!$K$866*Assumptions!$K$2352*Assumptions!$K$3615*Assumptions!$K$6076)+(Assumptions!$K$6687*Assumptions!$K$2829*Assumptions!$K$944*Assumptions!$K$2430*Assumptions!$K$3618*Assumptions!$K$6079)+(Assumptions!$K$6686*Assumptions!$K$2829*Assumptions!$K$1022*Assumptions!$K$2430*Assumptions!$K$3618*Assumptions!$K$6079)+(Assumptions!$K$6685*Assumptions!$K$2829*Assumptions!$K$1100*Assumptions!$K$2430*Assumptions!$K$3618*Assumptions!$K$6079)+(Assumptions!$K$6684*Assumptions!$K$2829*Assumptions!$K$1178*Assumptions!$K$2508*Assumptions!$K$3621*Assumptions!$K$6082)+(Assumptions!$K$6683*Assumptions!$K$2829*Assumptions!$K$1256*Assumptions!$K$2508*Assumptions!$K$3621*Assumptions!$K$6082)+(Assumptions!$K$6682*Assumptions!$K$2829*Assumptions!$K$1334*Assumptions!$K$2508*Assumptions!$K$3621*Assumptions!$K$6082)+(Assumptions!$K$6681*Assumptions!$K$2829*Assumptions!$K$1412*Assumptions!$K$2586*Assumptions!$K$3624*Assumptions!$K$6085)+(Assumptions!$K$6680*Assumptions!$K$2829*Assumptions!$K$1490*Assumptions!$K$2586*Assumptions!$K$3624*Assumptions!$K$6085)</f>
        <v>518915.04034048255</v>
      </c>
      <c r="Z7" s="3">
        <f>(Assumptions!$K$6697*Assumptions!$K$2829*Assumptions!$K$242*Assumptions!$K$2196*Assumptions!$K$3609*Assumptions!$K$6070)+(Assumptions!$K$6696*Assumptions!$K$2829*Assumptions!$K$320*Assumptions!$K$2196*Assumptions!$K$3609*Assumptions!$K$6070)+(Assumptions!$K$6695*Assumptions!$K$2829*Assumptions!$K$398*Assumptions!$K$2196*Assumptions!$K$3609*Assumptions!$K$6070)+(Assumptions!$K$6694*Assumptions!$K$2829*Assumptions!$K$476*Assumptions!$K$2274*Assumptions!$K$3612*Assumptions!$K$6073)+(Assumptions!$K$6693*Assumptions!$K$2829*Assumptions!$K$554*Assumptions!$K$2274*Assumptions!$K$3612*Assumptions!$K$6073)+(Assumptions!$K$6692*Assumptions!$K$2829*Assumptions!$K$632*Assumptions!$K$2274*Assumptions!$K$3612*Assumptions!$K$6073)+(Assumptions!$K$6691*Assumptions!$K$2829*Assumptions!$K$710*Assumptions!$K$2352*Assumptions!$K$3615*Assumptions!$K$6076)+(Assumptions!$K$6690*Assumptions!$K$2829*Assumptions!$K$788*Assumptions!$K$2352*Assumptions!$K$3615*Assumptions!$K$6076)+(Assumptions!$K$6689*Assumptions!$K$2829*Assumptions!$K$866*Assumptions!$K$2352*Assumptions!$K$3615*Assumptions!$K$6076)+(Assumptions!$K$6688*Assumptions!$K$2829*Assumptions!$K$944*Assumptions!$K$2430*Assumptions!$K$3618*Assumptions!$K$6079)+(Assumptions!$K$6687*Assumptions!$K$2829*Assumptions!$K$1022*Assumptions!$K$2430*Assumptions!$K$3618*Assumptions!$K$6079)+(Assumptions!$K$6686*Assumptions!$K$2829*Assumptions!$K$1100*Assumptions!$K$2430*Assumptions!$K$3618*Assumptions!$K$6079)+(Assumptions!$K$6685*Assumptions!$K$2829*Assumptions!$K$1178*Assumptions!$K$2508*Assumptions!$K$3621*Assumptions!$K$6082)+(Assumptions!$K$6684*Assumptions!$K$2829*Assumptions!$K$1256*Assumptions!$K$2508*Assumptions!$K$3621*Assumptions!$K$6082)+(Assumptions!$K$6683*Assumptions!$K$2829*Assumptions!$K$1334*Assumptions!$K$2508*Assumptions!$K$3621*Assumptions!$K$6082)+(Assumptions!$K$6682*Assumptions!$K$2829*Assumptions!$K$1412*Assumptions!$K$2586*Assumptions!$K$3624*Assumptions!$K$6085)+(Assumptions!$K$6681*Assumptions!$K$2829*Assumptions!$K$1490*Assumptions!$K$2586*Assumptions!$K$3624*Assumptions!$K$6085)+(Assumptions!$K$6680*Assumptions!$K$2829*Assumptions!$K$1568*Assumptions!$K$2586*Assumptions!$K$3624*Assumptions!$K$6085)</f>
        <v>547185.43240581686</v>
      </c>
      <c r="AA7" s="3">
        <f>(Assumptions!$K$6698*Assumptions!$K$2829*Assumptions!$K$242*Assumptions!$K$2196*Assumptions!$K$3609*Assumptions!$K$6070)+(Assumptions!$K$6697*Assumptions!$K$2829*Assumptions!$K$320*Assumptions!$K$2196*Assumptions!$K$3609*Assumptions!$K$6070)+(Assumptions!$K$6696*Assumptions!$K$2829*Assumptions!$K$398*Assumptions!$K$2196*Assumptions!$K$3609*Assumptions!$K$6070)+(Assumptions!$K$6695*Assumptions!$K$2829*Assumptions!$K$476*Assumptions!$K$2274*Assumptions!$K$3612*Assumptions!$K$6073)+(Assumptions!$K$6694*Assumptions!$K$2829*Assumptions!$K$554*Assumptions!$K$2274*Assumptions!$K$3612*Assumptions!$K$6073)+(Assumptions!$K$6693*Assumptions!$K$2829*Assumptions!$K$632*Assumptions!$K$2274*Assumptions!$K$3612*Assumptions!$K$6073)+(Assumptions!$K$6692*Assumptions!$K$2829*Assumptions!$K$710*Assumptions!$K$2352*Assumptions!$K$3615*Assumptions!$K$6076)+(Assumptions!$K$6691*Assumptions!$K$2829*Assumptions!$K$788*Assumptions!$K$2352*Assumptions!$K$3615*Assumptions!$K$6076)+(Assumptions!$K$6690*Assumptions!$K$2829*Assumptions!$K$866*Assumptions!$K$2352*Assumptions!$K$3615*Assumptions!$K$6076)+(Assumptions!$K$6689*Assumptions!$K$2829*Assumptions!$K$944*Assumptions!$K$2430*Assumptions!$K$3618*Assumptions!$K$6079)+(Assumptions!$K$6688*Assumptions!$K$2829*Assumptions!$K$1022*Assumptions!$K$2430*Assumptions!$K$3618*Assumptions!$K$6079)+(Assumptions!$K$6687*Assumptions!$K$2829*Assumptions!$K$1100*Assumptions!$K$2430*Assumptions!$K$3618*Assumptions!$K$6079)+(Assumptions!$K$6686*Assumptions!$K$2829*Assumptions!$K$1178*Assumptions!$K$2508*Assumptions!$K$3621*Assumptions!$K$6082)+(Assumptions!$K$6685*Assumptions!$K$2829*Assumptions!$K$1256*Assumptions!$K$2508*Assumptions!$K$3621*Assumptions!$K$6082)+(Assumptions!$K$6684*Assumptions!$K$2829*Assumptions!$K$1334*Assumptions!$K$2508*Assumptions!$K$3621*Assumptions!$K$6082)+(Assumptions!$K$6683*Assumptions!$K$2829*Assumptions!$K$1412*Assumptions!$K$2586*Assumptions!$K$3624*Assumptions!$K$6085)+(Assumptions!$K$6682*Assumptions!$K$2829*Assumptions!$K$1490*Assumptions!$K$2586*Assumptions!$K$3624*Assumptions!$K$6085)+(Assumptions!$K$6681*Assumptions!$K$2829*Assumptions!$K$1568*Assumptions!$K$2586*Assumptions!$K$3624*Assumptions!$K$6085)+(Assumptions!$K$6680*Assumptions!$K$2829*Assumptions!$K$1646*Assumptions!$K$2664*Assumptions!$K$3627*Assumptions!$K$6088)</f>
        <v>579694.83320331061</v>
      </c>
      <c r="AB7" s="3">
        <f>(Assumptions!$K$6699*Assumptions!$K$2829*Assumptions!$K$242*Assumptions!$K$2196*Assumptions!$K$3609*Assumptions!$K$6070)+(Assumptions!$K$6698*Assumptions!$K$2829*Assumptions!$K$320*Assumptions!$K$2196*Assumptions!$K$3609*Assumptions!$K$6070)+(Assumptions!$K$6697*Assumptions!$K$2829*Assumptions!$K$398*Assumptions!$K$2196*Assumptions!$K$3609*Assumptions!$K$6070)+(Assumptions!$K$6696*Assumptions!$K$2829*Assumptions!$K$476*Assumptions!$K$2274*Assumptions!$K$3612*Assumptions!$K$6073)+(Assumptions!$K$6695*Assumptions!$K$2829*Assumptions!$K$554*Assumptions!$K$2274*Assumptions!$K$3612*Assumptions!$K$6073)+(Assumptions!$K$6694*Assumptions!$K$2829*Assumptions!$K$632*Assumptions!$K$2274*Assumptions!$K$3612*Assumptions!$K$6073)+(Assumptions!$K$6693*Assumptions!$K$2829*Assumptions!$K$710*Assumptions!$K$2352*Assumptions!$K$3615*Assumptions!$K$6076)+(Assumptions!$K$6692*Assumptions!$K$2829*Assumptions!$K$788*Assumptions!$K$2352*Assumptions!$K$3615*Assumptions!$K$6076)+(Assumptions!$K$6691*Assumptions!$K$2829*Assumptions!$K$866*Assumptions!$K$2352*Assumptions!$K$3615*Assumptions!$K$6076)+(Assumptions!$K$6690*Assumptions!$K$2829*Assumptions!$K$944*Assumptions!$K$2430*Assumptions!$K$3618*Assumptions!$K$6079)+(Assumptions!$K$6689*Assumptions!$K$2829*Assumptions!$K$1022*Assumptions!$K$2430*Assumptions!$K$3618*Assumptions!$K$6079)+(Assumptions!$K$6688*Assumptions!$K$2829*Assumptions!$K$1100*Assumptions!$K$2430*Assumptions!$K$3618*Assumptions!$K$6079)+(Assumptions!$K$6687*Assumptions!$K$2829*Assumptions!$K$1178*Assumptions!$K$2508*Assumptions!$K$3621*Assumptions!$K$6082)+(Assumptions!$K$6686*Assumptions!$K$2829*Assumptions!$K$1256*Assumptions!$K$2508*Assumptions!$K$3621*Assumptions!$K$6082)+(Assumptions!$K$6685*Assumptions!$K$2829*Assumptions!$K$1334*Assumptions!$K$2508*Assumptions!$K$3621*Assumptions!$K$6082)+(Assumptions!$K$6684*Assumptions!$K$2829*Assumptions!$K$1412*Assumptions!$K$2586*Assumptions!$K$3624*Assumptions!$K$6085)+(Assumptions!$K$6683*Assumptions!$K$2829*Assumptions!$K$1490*Assumptions!$K$2586*Assumptions!$K$3624*Assumptions!$K$6085)+(Assumptions!$K$6682*Assumptions!$K$2829*Assumptions!$K$1568*Assumptions!$K$2586*Assumptions!$K$3624*Assumptions!$K$6085)+(Assumptions!$K$6681*Assumptions!$K$2829*Assumptions!$K$1646*Assumptions!$K$2664*Assumptions!$K$3627*Assumptions!$K$6088)+(Assumptions!$K$6680*Assumptions!$K$2829*Assumptions!$K$1724*Assumptions!$K$2664*Assumptions!$K$3627*Assumptions!$K$6088)</f>
        <v>605064.89084219781</v>
      </c>
      <c r="AC7" s="3">
        <f>(Assumptions!$K$6700*Assumptions!$K$2829*Assumptions!$K$242*Assumptions!$K$2196*Assumptions!$K$3609*Assumptions!$K$6070)+(Assumptions!$K$6699*Assumptions!$K$2829*Assumptions!$K$320*Assumptions!$K$2196*Assumptions!$K$3609*Assumptions!$K$6070)+(Assumptions!$K$6698*Assumptions!$K$2829*Assumptions!$K$398*Assumptions!$K$2196*Assumptions!$K$3609*Assumptions!$K$6070)+(Assumptions!$K$6697*Assumptions!$K$2829*Assumptions!$K$476*Assumptions!$K$2274*Assumptions!$K$3612*Assumptions!$K$6073)+(Assumptions!$K$6696*Assumptions!$K$2829*Assumptions!$K$554*Assumptions!$K$2274*Assumptions!$K$3612*Assumptions!$K$6073)+(Assumptions!$K$6695*Assumptions!$K$2829*Assumptions!$K$632*Assumptions!$K$2274*Assumptions!$K$3612*Assumptions!$K$6073)+(Assumptions!$K$6694*Assumptions!$K$2829*Assumptions!$K$710*Assumptions!$K$2352*Assumptions!$K$3615*Assumptions!$K$6076)+(Assumptions!$K$6693*Assumptions!$K$2829*Assumptions!$K$788*Assumptions!$K$2352*Assumptions!$K$3615*Assumptions!$K$6076)+(Assumptions!$K$6692*Assumptions!$K$2829*Assumptions!$K$866*Assumptions!$K$2352*Assumptions!$K$3615*Assumptions!$K$6076)+(Assumptions!$K$6691*Assumptions!$K$2829*Assumptions!$K$944*Assumptions!$K$2430*Assumptions!$K$3618*Assumptions!$K$6079)+(Assumptions!$K$6690*Assumptions!$K$2829*Assumptions!$K$1022*Assumptions!$K$2430*Assumptions!$K$3618*Assumptions!$K$6079)+(Assumptions!$K$6689*Assumptions!$K$2829*Assumptions!$K$1100*Assumptions!$K$2430*Assumptions!$K$3618*Assumptions!$K$6079)+(Assumptions!$K$6688*Assumptions!$K$2829*Assumptions!$K$1178*Assumptions!$K$2508*Assumptions!$K$3621*Assumptions!$K$6082)+(Assumptions!$K$6687*Assumptions!$K$2829*Assumptions!$K$1256*Assumptions!$K$2508*Assumptions!$K$3621*Assumptions!$K$6082)+(Assumptions!$K$6686*Assumptions!$K$2829*Assumptions!$K$1334*Assumptions!$K$2508*Assumptions!$K$3621*Assumptions!$K$6082)+(Assumptions!$K$6685*Assumptions!$K$2829*Assumptions!$K$1412*Assumptions!$K$2586*Assumptions!$K$3624*Assumptions!$K$6085)+(Assumptions!$K$6684*Assumptions!$K$2829*Assumptions!$K$1490*Assumptions!$K$2586*Assumptions!$K$3624*Assumptions!$K$6085)+(Assumptions!$K$6683*Assumptions!$K$2829*Assumptions!$K$1568*Assumptions!$K$2586*Assumptions!$K$3624*Assumptions!$K$6085)+(Assumptions!$K$6682*Assumptions!$K$2829*Assumptions!$K$1646*Assumptions!$K$2664*Assumptions!$K$3627*Assumptions!$K$6088)+(Assumptions!$K$6681*Assumptions!$K$2829*Assumptions!$K$1724*Assumptions!$K$2664*Assumptions!$K$3627*Assumptions!$K$6088)+(Assumptions!$K$6680*Assumptions!$K$2829*Assumptions!$K$1802*Assumptions!$K$2664*Assumptions!$K$3627*Assumptions!$K$6088)</f>
        <v>629429.95914965472</v>
      </c>
      <c r="AD7" s="3">
        <f>(Assumptions!$K$6700*Assumptions!$K$2829*Assumptions!$K$320*Assumptions!$K$2196*Assumptions!$K$3609*Assumptions!$K$6070)+(Assumptions!$K$6699*Assumptions!$K$2829*Assumptions!$K$398*Assumptions!$K$2196*Assumptions!$K$3609*Assumptions!$K$6070)+(Assumptions!$K$6698*Assumptions!$K$2829*Assumptions!$K$476*Assumptions!$K$2274*Assumptions!$K$3612*Assumptions!$K$6073)+(Assumptions!$K$6697*Assumptions!$K$2829*Assumptions!$K$554*Assumptions!$K$2274*Assumptions!$K$3612*Assumptions!$K$6073)+(Assumptions!$K$6696*Assumptions!$K$2829*Assumptions!$K$632*Assumptions!$K$2274*Assumptions!$K$3612*Assumptions!$K$6073)+(Assumptions!$K$6695*Assumptions!$K$2829*Assumptions!$K$710*Assumptions!$K$2352*Assumptions!$K$3615*Assumptions!$K$6076)+(Assumptions!$K$6694*Assumptions!$K$2829*Assumptions!$K$788*Assumptions!$K$2352*Assumptions!$K$3615*Assumptions!$K$6076)+(Assumptions!$K$6693*Assumptions!$K$2829*Assumptions!$K$866*Assumptions!$K$2352*Assumptions!$K$3615*Assumptions!$K$6076)+(Assumptions!$K$6692*Assumptions!$K$2829*Assumptions!$K$944*Assumptions!$K$2430*Assumptions!$K$3618*Assumptions!$K$6079)+(Assumptions!$K$6691*Assumptions!$K$2829*Assumptions!$K$1022*Assumptions!$K$2430*Assumptions!$K$3618*Assumptions!$K$6079)+(Assumptions!$K$6690*Assumptions!$K$2829*Assumptions!$K$1100*Assumptions!$K$2430*Assumptions!$K$3618*Assumptions!$K$6079)+(Assumptions!$K$6689*Assumptions!$K$2829*Assumptions!$K$1178*Assumptions!$K$2508*Assumptions!$K$3621*Assumptions!$K$6082)+(Assumptions!$K$6688*Assumptions!$K$2829*Assumptions!$K$1256*Assumptions!$K$2508*Assumptions!$K$3621*Assumptions!$K$6082)+(Assumptions!$K$6687*Assumptions!$K$2829*Assumptions!$K$1334*Assumptions!$K$2508*Assumptions!$K$3621*Assumptions!$K$6082)+(Assumptions!$K$6686*Assumptions!$K$2829*Assumptions!$K$1412*Assumptions!$K$2586*Assumptions!$K$3624*Assumptions!$K$6085)+(Assumptions!$K$6685*Assumptions!$K$2829*Assumptions!$K$1490*Assumptions!$K$2586*Assumptions!$K$3624*Assumptions!$K$6085)+(Assumptions!$K$6684*Assumptions!$K$2829*Assumptions!$K$1568*Assumptions!$K$2586*Assumptions!$K$3624*Assumptions!$K$6085)+(Assumptions!$K$6683*Assumptions!$K$2829*Assumptions!$K$1646*Assumptions!$K$2664*Assumptions!$K$3627*Assumptions!$K$6088)+(Assumptions!$K$6682*Assumptions!$K$2829*Assumptions!$K$1724*Assumptions!$K$2664*Assumptions!$K$3627*Assumptions!$K$6088)+(Assumptions!$K$6681*Assumptions!$K$2829*Assumptions!$K$1802*Assumptions!$K$2664*Assumptions!$K$3627*Assumptions!$K$6088)+(Assumptions!$K$6680*Assumptions!$K$2829*Assumptions!$K$1880*Assumptions!$K$2742*Assumptions!$K$3630*Assumptions!$K$6091)</f>
        <v>654746.87769891915</v>
      </c>
      <c r="AE7" s="3">
        <f>(Assumptions!$K$6700*Assumptions!$K$2829*Assumptions!$K$398*Assumptions!$K$2196*Assumptions!$K$3609*Assumptions!$K$6070)+(Assumptions!$K$6699*Assumptions!$K$2829*Assumptions!$K$476*Assumptions!$K$2274*Assumptions!$K$3612*Assumptions!$K$6073)+(Assumptions!$K$6698*Assumptions!$K$2829*Assumptions!$K$554*Assumptions!$K$2274*Assumptions!$K$3612*Assumptions!$K$6073)+(Assumptions!$K$6697*Assumptions!$K$2829*Assumptions!$K$632*Assumptions!$K$2274*Assumptions!$K$3612*Assumptions!$K$6073)+(Assumptions!$K$6696*Assumptions!$K$2829*Assumptions!$K$710*Assumptions!$K$2352*Assumptions!$K$3615*Assumptions!$K$6076)+(Assumptions!$K$6695*Assumptions!$K$2829*Assumptions!$K$788*Assumptions!$K$2352*Assumptions!$K$3615*Assumptions!$K$6076)+(Assumptions!$K$6694*Assumptions!$K$2829*Assumptions!$K$866*Assumptions!$K$2352*Assumptions!$K$3615*Assumptions!$K$6076)+(Assumptions!$K$6693*Assumptions!$K$2829*Assumptions!$K$944*Assumptions!$K$2430*Assumptions!$K$3618*Assumptions!$K$6079)+(Assumptions!$K$6692*Assumptions!$K$2829*Assumptions!$K$1022*Assumptions!$K$2430*Assumptions!$K$3618*Assumptions!$K$6079)+(Assumptions!$K$6691*Assumptions!$K$2829*Assumptions!$K$1100*Assumptions!$K$2430*Assumptions!$K$3618*Assumptions!$K$6079)+(Assumptions!$K$6690*Assumptions!$K$2829*Assumptions!$K$1178*Assumptions!$K$2508*Assumptions!$K$3621*Assumptions!$K$6082)+(Assumptions!$K$6689*Assumptions!$K$2829*Assumptions!$K$1256*Assumptions!$K$2508*Assumptions!$K$3621*Assumptions!$K$6082)+(Assumptions!$K$6688*Assumptions!$K$2829*Assumptions!$K$1334*Assumptions!$K$2508*Assumptions!$K$3621*Assumptions!$K$6082)+(Assumptions!$K$6687*Assumptions!$K$2829*Assumptions!$K$1412*Assumptions!$K$2586*Assumptions!$K$3624*Assumptions!$K$6085)+(Assumptions!$K$6686*Assumptions!$K$2829*Assumptions!$K$1490*Assumptions!$K$2586*Assumptions!$K$3624*Assumptions!$K$6085)+(Assumptions!$K$6685*Assumptions!$K$2829*Assumptions!$K$1568*Assumptions!$K$2586*Assumptions!$K$3624*Assumptions!$K$6085)+(Assumptions!$K$6684*Assumptions!$K$2829*Assumptions!$K$1646*Assumptions!$K$2664*Assumptions!$K$3627*Assumptions!$K$6088)+(Assumptions!$K$6683*Assumptions!$K$2829*Assumptions!$K$1724*Assumptions!$K$2664*Assumptions!$K$3627*Assumptions!$K$6088)+(Assumptions!$K$6682*Assumptions!$K$2829*Assumptions!$K$1802*Assumptions!$K$2664*Assumptions!$K$3627*Assumptions!$K$6088)+(Assumptions!$K$6681*Assumptions!$K$2829*Assumptions!$K$1880*Assumptions!$K$2742*Assumptions!$K$3630*Assumptions!$K$6091)+(Assumptions!$K$6680*Assumptions!$K$2829*Assumptions!$K$1958*Assumptions!$K$2742*Assumptions!$K$3630*Assumptions!$K$6091)</f>
        <v>673804.25548146362</v>
      </c>
      <c r="AF7" s="3">
        <f>(Assumptions!$K$6700*Assumptions!$K$2829*Assumptions!$K$476*Assumptions!$K$2274*Assumptions!$K$3612*Assumptions!$K$6073)+(Assumptions!$K$6699*Assumptions!$K$2829*Assumptions!$K$554*Assumptions!$K$2274*Assumptions!$K$3612*Assumptions!$K$6073)+(Assumptions!$K$6698*Assumptions!$K$2829*Assumptions!$K$632*Assumptions!$K$2274*Assumptions!$K$3612*Assumptions!$K$6073)+(Assumptions!$K$6697*Assumptions!$K$2829*Assumptions!$K$710*Assumptions!$K$2352*Assumptions!$K$3615*Assumptions!$K$6076)+(Assumptions!$K$6696*Assumptions!$K$2829*Assumptions!$K$788*Assumptions!$K$2352*Assumptions!$K$3615*Assumptions!$K$6076)+(Assumptions!$K$6695*Assumptions!$K$2829*Assumptions!$K$866*Assumptions!$K$2352*Assumptions!$K$3615*Assumptions!$K$6076)+(Assumptions!$K$6694*Assumptions!$K$2829*Assumptions!$K$944*Assumptions!$K$2430*Assumptions!$K$3618*Assumptions!$K$6079)+(Assumptions!$K$6693*Assumptions!$K$2829*Assumptions!$K$1022*Assumptions!$K$2430*Assumptions!$K$3618*Assumptions!$K$6079)+(Assumptions!$K$6692*Assumptions!$K$2829*Assumptions!$K$1100*Assumptions!$K$2430*Assumptions!$K$3618*Assumptions!$K$6079)+(Assumptions!$K$6691*Assumptions!$K$2829*Assumptions!$K$1178*Assumptions!$K$2508*Assumptions!$K$3621*Assumptions!$K$6082)+(Assumptions!$K$6690*Assumptions!$K$2829*Assumptions!$K$1256*Assumptions!$K$2508*Assumptions!$K$3621*Assumptions!$K$6082)+(Assumptions!$K$6689*Assumptions!$K$2829*Assumptions!$K$1334*Assumptions!$K$2508*Assumptions!$K$3621*Assumptions!$K$6082)+(Assumptions!$K$6688*Assumptions!$K$2829*Assumptions!$K$1412*Assumptions!$K$2586*Assumptions!$K$3624*Assumptions!$K$6085)+(Assumptions!$K$6687*Assumptions!$K$2829*Assumptions!$K$1490*Assumptions!$K$2586*Assumptions!$K$3624*Assumptions!$K$6085)+(Assumptions!$K$6686*Assumptions!$K$2829*Assumptions!$K$1568*Assumptions!$K$2586*Assumptions!$K$3624*Assumptions!$K$6085)+(Assumptions!$K$6685*Assumptions!$K$2829*Assumptions!$K$1646*Assumptions!$K$2664*Assumptions!$K$3627*Assumptions!$K$6088)+(Assumptions!$K$6684*Assumptions!$K$2829*Assumptions!$K$1724*Assumptions!$K$2664*Assumptions!$K$3627*Assumptions!$K$6088)+(Assumptions!$K$6683*Assumptions!$K$2829*Assumptions!$K$1802*Assumptions!$K$2664*Assumptions!$K$3627*Assumptions!$K$6088)+(Assumptions!$K$6682*Assumptions!$K$2829*Assumptions!$K$1880*Assumptions!$K$2742*Assumptions!$K$3630*Assumptions!$K$6091)+(Assumptions!$K$6681*Assumptions!$K$2829*Assumptions!$K$1958*Assumptions!$K$2742*Assumptions!$K$3630*Assumptions!$K$6091)+(Assumptions!$K$6680*Assumptions!$K$2829*Assumptions!$K$2036*Assumptions!$K$2742*Assumptions!$K$3630*Assumptions!$K$6091)</f>
        <v>689724.12080611975</v>
      </c>
      <c r="AG7" s="3">
        <f>(Assumptions!$K$6700*Assumptions!$K$2829*Assumptions!$K$554*Assumptions!$K$2274*Assumptions!$K$3612*Assumptions!$K$6073)+(Assumptions!$K$6699*Assumptions!$K$2829*Assumptions!$K$632*Assumptions!$K$2274*Assumptions!$K$3612*Assumptions!$K$6073)+(Assumptions!$K$6698*Assumptions!$K$2829*Assumptions!$K$710*Assumptions!$K$2352*Assumptions!$K$3615*Assumptions!$K$6076)+(Assumptions!$K$6697*Assumptions!$K$2829*Assumptions!$K$788*Assumptions!$K$2352*Assumptions!$K$3615*Assumptions!$K$6076)+(Assumptions!$K$6696*Assumptions!$K$2829*Assumptions!$K$866*Assumptions!$K$2352*Assumptions!$K$3615*Assumptions!$K$6076)+(Assumptions!$K$6695*Assumptions!$K$2829*Assumptions!$K$944*Assumptions!$K$2430*Assumptions!$K$3618*Assumptions!$K$6079)+(Assumptions!$K$6694*Assumptions!$K$2829*Assumptions!$K$1022*Assumptions!$K$2430*Assumptions!$K$3618*Assumptions!$K$6079)+(Assumptions!$K$6693*Assumptions!$K$2829*Assumptions!$K$1100*Assumptions!$K$2430*Assumptions!$K$3618*Assumptions!$K$6079)+(Assumptions!$K$6692*Assumptions!$K$2829*Assumptions!$K$1178*Assumptions!$K$2508*Assumptions!$K$3621*Assumptions!$K$6082)+(Assumptions!$K$6691*Assumptions!$K$2829*Assumptions!$K$1256*Assumptions!$K$2508*Assumptions!$K$3621*Assumptions!$K$6082)+(Assumptions!$K$6690*Assumptions!$K$2829*Assumptions!$K$1334*Assumptions!$K$2508*Assumptions!$K$3621*Assumptions!$K$6082)+(Assumptions!$K$6689*Assumptions!$K$2829*Assumptions!$K$1412*Assumptions!$K$2586*Assumptions!$K$3624*Assumptions!$K$6085)+(Assumptions!$K$6688*Assumptions!$K$2829*Assumptions!$K$1490*Assumptions!$K$2586*Assumptions!$K$3624*Assumptions!$K$6085)+(Assumptions!$K$6687*Assumptions!$K$2829*Assumptions!$K$1568*Assumptions!$K$2586*Assumptions!$K$3624*Assumptions!$K$6085)+(Assumptions!$K$6686*Assumptions!$K$2829*Assumptions!$K$1646*Assumptions!$K$2664*Assumptions!$K$3627*Assumptions!$K$6088)+(Assumptions!$K$6685*Assumptions!$K$2829*Assumptions!$K$1724*Assumptions!$K$2664*Assumptions!$K$3627*Assumptions!$K$6088)+(Assumptions!$K$6684*Assumptions!$K$2829*Assumptions!$K$1802*Assumptions!$K$2664*Assumptions!$K$3627*Assumptions!$K$6088)+(Assumptions!$K$6683*Assumptions!$K$2829*Assumptions!$K$1880*Assumptions!$K$2742*Assumptions!$K$3630*Assumptions!$K$6091)+(Assumptions!$K$6682*Assumptions!$K$2829*Assumptions!$K$1958*Assumptions!$K$2742*Assumptions!$K$3630*Assumptions!$K$6091)+(Assumptions!$K$6681*Assumptions!$K$2829*Assumptions!$K$2036*Assumptions!$K$2742*Assumptions!$K$3630*Assumptions!$K$6091)</f>
        <v>655792.19218443439</v>
      </c>
      <c r="AH7" s="3">
        <f>(Assumptions!$K$6700*Assumptions!$K$2829*Assumptions!$K$632*Assumptions!$K$2274*Assumptions!$K$3612*Assumptions!$K$6073)+(Assumptions!$K$6699*Assumptions!$K$2829*Assumptions!$K$710*Assumptions!$K$2352*Assumptions!$K$3615*Assumptions!$K$6076)+(Assumptions!$K$6698*Assumptions!$K$2829*Assumptions!$K$788*Assumptions!$K$2352*Assumptions!$K$3615*Assumptions!$K$6076)+(Assumptions!$K$6697*Assumptions!$K$2829*Assumptions!$K$866*Assumptions!$K$2352*Assumptions!$K$3615*Assumptions!$K$6076)+(Assumptions!$K$6696*Assumptions!$K$2829*Assumptions!$K$944*Assumptions!$K$2430*Assumptions!$K$3618*Assumptions!$K$6079)+(Assumptions!$K$6695*Assumptions!$K$2829*Assumptions!$K$1022*Assumptions!$K$2430*Assumptions!$K$3618*Assumptions!$K$6079)+(Assumptions!$K$6694*Assumptions!$K$2829*Assumptions!$K$1100*Assumptions!$K$2430*Assumptions!$K$3618*Assumptions!$K$6079)+(Assumptions!$K$6693*Assumptions!$K$2829*Assumptions!$K$1178*Assumptions!$K$2508*Assumptions!$K$3621*Assumptions!$K$6082)+(Assumptions!$K$6692*Assumptions!$K$2829*Assumptions!$K$1256*Assumptions!$K$2508*Assumptions!$K$3621*Assumptions!$K$6082)+(Assumptions!$K$6691*Assumptions!$K$2829*Assumptions!$K$1334*Assumptions!$K$2508*Assumptions!$K$3621*Assumptions!$K$6082)+(Assumptions!$K$6690*Assumptions!$K$2829*Assumptions!$K$1412*Assumptions!$K$2586*Assumptions!$K$3624*Assumptions!$K$6085)+(Assumptions!$K$6689*Assumptions!$K$2829*Assumptions!$K$1490*Assumptions!$K$2586*Assumptions!$K$3624*Assumptions!$K$6085)+(Assumptions!$K$6688*Assumptions!$K$2829*Assumptions!$K$1568*Assumptions!$K$2586*Assumptions!$K$3624*Assumptions!$K$6085)+(Assumptions!$K$6687*Assumptions!$K$2829*Assumptions!$K$1646*Assumptions!$K$2664*Assumptions!$K$3627*Assumptions!$K$6088)+(Assumptions!$K$6686*Assumptions!$K$2829*Assumptions!$K$1724*Assumptions!$K$2664*Assumptions!$K$3627*Assumptions!$K$6088)+(Assumptions!$K$6685*Assumptions!$K$2829*Assumptions!$K$1802*Assumptions!$K$2664*Assumptions!$K$3627*Assumptions!$K$6088)+(Assumptions!$K$6684*Assumptions!$K$2829*Assumptions!$K$1880*Assumptions!$K$2742*Assumptions!$K$3630*Assumptions!$K$6091)+(Assumptions!$K$6683*Assumptions!$K$2829*Assumptions!$K$1958*Assumptions!$K$2742*Assumptions!$K$3630*Assumptions!$K$6091)+(Assumptions!$K$6682*Assumptions!$K$2829*Assumptions!$K$2036*Assumptions!$K$2742*Assumptions!$K$3630*Assumptions!$K$6091)</f>
        <v>607062.50192170183</v>
      </c>
      <c r="AI7" s="3">
        <f>(Assumptions!$K$6700*Assumptions!$K$2829*Assumptions!$K$710*Assumptions!$K$2352*Assumptions!$K$3615*Assumptions!$K$6076)+(Assumptions!$K$6699*Assumptions!$K$2829*Assumptions!$K$788*Assumptions!$K$2352*Assumptions!$K$3615*Assumptions!$K$6076)+(Assumptions!$K$6698*Assumptions!$K$2829*Assumptions!$K$866*Assumptions!$K$2352*Assumptions!$K$3615*Assumptions!$K$6076)+(Assumptions!$K$6697*Assumptions!$K$2829*Assumptions!$K$944*Assumptions!$K$2430*Assumptions!$K$3618*Assumptions!$K$6079)+(Assumptions!$K$6696*Assumptions!$K$2829*Assumptions!$K$1022*Assumptions!$K$2430*Assumptions!$K$3618*Assumptions!$K$6079)+(Assumptions!$K$6695*Assumptions!$K$2829*Assumptions!$K$1100*Assumptions!$K$2430*Assumptions!$K$3618*Assumptions!$K$6079)+(Assumptions!$K$6694*Assumptions!$K$2829*Assumptions!$K$1178*Assumptions!$K$2508*Assumptions!$K$3621*Assumptions!$K$6082)+(Assumptions!$K$6693*Assumptions!$K$2829*Assumptions!$K$1256*Assumptions!$K$2508*Assumptions!$K$3621*Assumptions!$K$6082)+(Assumptions!$K$6692*Assumptions!$K$2829*Assumptions!$K$1334*Assumptions!$K$2508*Assumptions!$K$3621*Assumptions!$K$6082)+(Assumptions!$K$6691*Assumptions!$K$2829*Assumptions!$K$1412*Assumptions!$K$2586*Assumptions!$K$3624*Assumptions!$K$6085)+(Assumptions!$K$6690*Assumptions!$K$2829*Assumptions!$K$1490*Assumptions!$K$2586*Assumptions!$K$3624*Assumptions!$K$6085)+(Assumptions!$K$6689*Assumptions!$K$2829*Assumptions!$K$1568*Assumptions!$K$2586*Assumptions!$K$3624*Assumptions!$K$6085)+(Assumptions!$K$6688*Assumptions!$K$2829*Assumptions!$K$1646*Assumptions!$K$2664*Assumptions!$K$3627*Assumptions!$K$6088)+(Assumptions!$K$6687*Assumptions!$K$2829*Assumptions!$K$1724*Assumptions!$K$2664*Assumptions!$K$3627*Assumptions!$K$6088)+(Assumptions!$K$6686*Assumptions!$K$2829*Assumptions!$K$1802*Assumptions!$K$2664*Assumptions!$K$3627*Assumptions!$K$6088)+(Assumptions!$K$6685*Assumptions!$K$2829*Assumptions!$K$1880*Assumptions!$K$2742*Assumptions!$K$3630*Assumptions!$K$6091)+(Assumptions!$K$6684*Assumptions!$K$2829*Assumptions!$K$1958*Assumptions!$K$2742*Assumptions!$K$3630*Assumptions!$K$6091)+(Assumptions!$K$6683*Assumptions!$K$2829*Assumptions!$K$2036*Assumptions!$K$2742*Assumptions!$K$3630*Assumptions!$K$6091)</f>
        <v>555324.2402360508</v>
      </c>
      <c r="AJ7" s="3">
        <f>(Assumptions!$K$6700*Assumptions!$K$2829*Assumptions!$K$788*Assumptions!$K$2352*Assumptions!$K$3615*Assumptions!$K$6076)+(Assumptions!$K$6699*Assumptions!$K$2829*Assumptions!$K$866*Assumptions!$K$2352*Assumptions!$K$3615*Assumptions!$K$6076)+(Assumptions!$K$6698*Assumptions!$K$2829*Assumptions!$K$944*Assumptions!$K$2430*Assumptions!$K$3618*Assumptions!$K$6079)+(Assumptions!$K$6697*Assumptions!$K$2829*Assumptions!$K$1022*Assumptions!$K$2430*Assumptions!$K$3618*Assumptions!$K$6079)+(Assumptions!$K$6696*Assumptions!$K$2829*Assumptions!$K$1100*Assumptions!$K$2430*Assumptions!$K$3618*Assumptions!$K$6079)+(Assumptions!$K$6695*Assumptions!$K$2829*Assumptions!$K$1178*Assumptions!$K$2508*Assumptions!$K$3621*Assumptions!$K$6082)+(Assumptions!$K$6694*Assumptions!$K$2829*Assumptions!$K$1256*Assumptions!$K$2508*Assumptions!$K$3621*Assumptions!$K$6082)+(Assumptions!$K$6693*Assumptions!$K$2829*Assumptions!$K$1334*Assumptions!$K$2508*Assumptions!$K$3621*Assumptions!$K$6082)+(Assumptions!$K$6692*Assumptions!$K$2829*Assumptions!$K$1412*Assumptions!$K$2586*Assumptions!$K$3624*Assumptions!$K$6085)+(Assumptions!$K$6691*Assumptions!$K$2829*Assumptions!$K$1490*Assumptions!$K$2586*Assumptions!$K$3624*Assumptions!$K$6085)+(Assumptions!$K$6690*Assumptions!$K$2829*Assumptions!$K$1568*Assumptions!$K$2586*Assumptions!$K$3624*Assumptions!$K$6085)+(Assumptions!$K$6689*Assumptions!$K$2829*Assumptions!$K$1646*Assumptions!$K$2664*Assumptions!$K$3627*Assumptions!$K$6088)+(Assumptions!$K$6688*Assumptions!$K$2829*Assumptions!$K$1724*Assumptions!$K$2664*Assumptions!$K$3627*Assumptions!$K$6088)+(Assumptions!$K$6687*Assumptions!$K$2829*Assumptions!$K$1802*Assumptions!$K$2664*Assumptions!$K$3627*Assumptions!$K$6088)+(Assumptions!$K$6686*Assumptions!$K$2829*Assumptions!$K$1880*Assumptions!$K$2742*Assumptions!$K$3630*Assumptions!$K$6091)+(Assumptions!$K$6685*Assumptions!$K$2829*Assumptions!$K$1958*Assumptions!$K$2742*Assumptions!$K$3630*Assumptions!$K$6091)+(Assumptions!$K$6684*Assumptions!$K$2829*Assumptions!$K$2036*Assumptions!$K$2742*Assumptions!$K$3630*Assumptions!$K$6091)</f>
        <v>498239.3711485003</v>
      </c>
      <c r="AK7" s="3">
        <f>(Assumptions!$K$6700*Assumptions!$K$2829*Assumptions!$K$866*Assumptions!$K$2352*Assumptions!$K$3615*Assumptions!$K$6076)+(Assumptions!$K$6699*Assumptions!$K$2829*Assumptions!$K$944*Assumptions!$K$2430*Assumptions!$K$3618*Assumptions!$K$6079)+(Assumptions!$K$6698*Assumptions!$K$2829*Assumptions!$K$1022*Assumptions!$K$2430*Assumptions!$K$3618*Assumptions!$K$6079)+(Assumptions!$K$6697*Assumptions!$K$2829*Assumptions!$K$1100*Assumptions!$K$2430*Assumptions!$K$3618*Assumptions!$K$6079)+(Assumptions!$K$6696*Assumptions!$K$2829*Assumptions!$K$1178*Assumptions!$K$2508*Assumptions!$K$3621*Assumptions!$K$6082)+(Assumptions!$K$6695*Assumptions!$K$2829*Assumptions!$K$1256*Assumptions!$K$2508*Assumptions!$K$3621*Assumptions!$K$6082)+(Assumptions!$K$6694*Assumptions!$K$2829*Assumptions!$K$1334*Assumptions!$K$2508*Assumptions!$K$3621*Assumptions!$K$6082)+(Assumptions!$K$6693*Assumptions!$K$2829*Assumptions!$K$1412*Assumptions!$K$2586*Assumptions!$K$3624*Assumptions!$K$6085)+(Assumptions!$K$6692*Assumptions!$K$2829*Assumptions!$K$1490*Assumptions!$K$2586*Assumptions!$K$3624*Assumptions!$K$6085)+(Assumptions!$K$6691*Assumptions!$K$2829*Assumptions!$K$1568*Assumptions!$K$2586*Assumptions!$K$3624*Assumptions!$K$6085)+(Assumptions!$K$6690*Assumptions!$K$2829*Assumptions!$K$1646*Assumptions!$K$2664*Assumptions!$K$3627*Assumptions!$K$6088)+(Assumptions!$K$6689*Assumptions!$K$2829*Assumptions!$K$1724*Assumptions!$K$2664*Assumptions!$K$3627*Assumptions!$K$6088)+(Assumptions!$K$6688*Assumptions!$K$2829*Assumptions!$K$1802*Assumptions!$K$2664*Assumptions!$K$3627*Assumptions!$K$6088)+(Assumptions!$K$6687*Assumptions!$K$2829*Assumptions!$K$1880*Assumptions!$K$2742*Assumptions!$K$3630*Assumptions!$K$6091)+(Assumptions!$K$6686*Assumptions!$K$2829*Assumptions!$K$1958*Assumptions!$K$2742*Assumptions!$K$3630*Assumptions!$K$6091)+(Assumptions!$K$6685*Assumptions!$K$2829*Assumptions!$K$2036*Assumptions!$K$2742*Assumptions!$K$3630*Assumptions!$K$6091)</f>
        <v>434755.75370471808</v>
      </c>
      <c r="AL7" s="3">
        <f>(Assumptions!$K$6700*Assumptions!$K$2829*Assumptions!$K$944*Assumptions!$K$2430*Assumptions!$K$3618*Assumptions!$K$6079)+(Assumptions!$K$6699*Assumptions!$K$2829*Assumptions!$K$1022*Assumptions!$K$2430*Assumptions!$K$3618*Assumptions!$K$6079)+(Assumptions!$K$6698*Assumptions!$K$2829*Assumptions!$K$1100*Assumptions!$K$2430*Assumptions!$K$3618*Assumptions!$K$6079)+(Assumptions!$K$6697*Assumptions!$K$2829*Assumptions!$K$1178*Assumptions!$K$2508*Assumptions!$K$3621*Assumptions!$K$6082)+(Assumptions!$K$6696*Assumptions!$K$2829*Assumptions!$K$1256*Assumptions!$K$2508*Assumptions!$K$3621*Assumptions!$K$6082)+(Assumptions!$K$6695*Assumptions!$K$2829*Assumptions!$K$1334*Assumptions!$K$2508*Assumptions!$K$3621*Assumptions!$K$6082)+(Assumptions!$K$6694*Assumptions!$K$2829*Assumptions!$K$1412*Assumptions!$K$2586*Assumptions!$K$3624*Assumptions!$K$6085)+(Assumptions!$K$6693*Assumptions!$K$2829*Assumptions!$K$1490*Assumptions!$K$2586*Assumptions!$K$3624*Assumptions!$K$6085)+(Assumptions!$K$6692*Assumptions!$K$2829*Assumptions!$K$1568*Assumptions!$K$2586*Assumptions!$K$3624*Assumptions!$K$6085)+(Assumptions!$K$6691*Assumptions!$K$2829*Assumptions!$K$1646*Assumptions!$K$2664*Assumptions!$K$3627*Assumptions!$K$6088)+(Assumptions!$K$6690*Assumptions!$K$2829*Assumptions!$K$1724*Assumptions!$K$2664*Assumptions!$K$3627*Assumptions!$K$6088)+(Assumptions!$K$6689*Assumptions!$K$2829*Assumptions!$K$1802*Assumptions!$K$2664*Assumptions!$K$3627*Assumptions!$K$6088)+(Assumptions!$K$6688*Assumptions!$K$2829*Assumptions!$K$1880*Assumptions!$K$2742*Assumptions!$K$3630*Assumptions!$K$6091)+(Assumptions!$K$6687*Assumptions!$K$2829*Assumptions!$K$1958*Assumptions!$K$2742*Assumptions!$K$3630*Assumptions!$K$6091)+(Assumptions!$K$6686*Assumptions!$K$2829*Assumptions!$K$2036*Assumptions!$K$2742*Assumptions!$K$3630*Assumptions!$K$6091)</f>
        <v>375946.75596045109</v>
      </c>
      <c r="AM7" s="3">
        <f>(Assumptions!$K$6700*Assumptions!$K$2829*Assumptions!$K$1022*Assumptions!$K$2430*Assumptions!$K$3618*Assumptions!$K$6079)+(Assumptions!$K$6699*Assumptions!$K$2829*Assumptions!$K$1100*Assumptions!$K$2430*Assumptions!$K$3618*Assumptions!$K$6079)+(Assumptions!$K$6698*Assumptions!$K$2829*Assumptions!$K$1178*Assumptions!$K$2508*Assumptions!$K$3621*Assumptions!$K$6082)+(Assumptions!$K$6697*Assumptions!$K$2829*Assumptions!$K$1256*Assumptions!$K$2508*Assumptions!$K$3621*Assumptions!$K$6082)+(Assumptions!$K$6696*Assumptions!$K$2829*Assumptions!$K$1334*Assumptions!$K$2508*Assumptions!$K$3621*Assumptions!$K$6082)+(Assumptions!$K$6695*Assumptions!$K$2829*Assumptions!$K$1412*Assumptions!$K$2586*Assumptions!$K$3624*Assumptions!$K$6085)+(Assumptions!$K$6694*Assumptions!$K$2829*Assumptions!$K$1490*Assumptions!$K$2586*Assumptions!$K$3624*Assumptions!$K$6085)+(Assumptions!$K$6693*Assumptions!$K$2829*Assumptions!$K$1568*Assumptions!$K$2586*Assumptions!$K$3624*Assumptions!$K$6085)+(Assumptions!$K$6692*Assumptions!$K$2829*Assumptions!$K$1646*Assumptions!$K$2664*Assumptions!$K$3627*Assumptions!$K$6088)+(Assumptions!$K$6691*Assumptions!$K$2829*Assumptions!$K$1724*Assumptions!$K$2664*Assumptions!$K$3627*Assumptions!$K$6088)+(Assumptions!$K$6690*Assumptions!$K$2829*Assumptions!$K$1802*Assumptions!$K$2664*Assumptions!$K$3627*Assumptions!$K$6088)+(Assumptions!$K$6689*Assumptions!$K$2829*Assumptions!$K$1880*Assumptions!$K$2742*Assumptions!$K$3630*Assumptions!$K$6091)+(Assumptions!$K$6688*Assumptions!$K$2829*Assumptions!$K$1958*Assumptions!$K$2742*Assumptions!$K$3630*Assumptions!$K$6091)+(Assumptions!$K$6687*Assumptions!$K$2829*Assumptions!$K$2036*Assumptions!$K$2742*Assumptions!$K$3630*Assumptions!$K$6091)</f>
        <v>303016.4807870927</v>
      </c>
      <c r="AN7" s="3">
        <f>(Assumptions!$K$6700*Assumptions!$K$2829*Assumptions!$K$1100*Assumptions!$K$2430*Assumptions!$K$3618*Assumptions!$K$6079)+(Assumptions!$K$6699*Assumptions!$K$2829*Assumptions!$K$1178*Assumptions!$K$2508*Assumptions!$K$3621*Assumptions!$K$6082)+(Assumptions!$K$6698*Assumptions!$K$2829*Assumptions!$K$1256*Assumptions!$K$2508*Assumptions!$K$3621*Assumptions!$K$6082)+(Assumptions!$K$6697*Assumptions!$K$2829*Assumptions!$K$1334*Assumptions!$K$2508*Assumptions!$K$3621*Assumptions!$K$6082)+(Assumptions!$K$6696*Assumptions!$K$2829*Assumptions!$K$1412*Assumptions!$K$2586*Assumptions!$K$3624*Assumptions!$K$6085)+(Assumptions!$K$6695*Assumptions!$K$2829*Assumptions!$K$1490*Assumptions!$K$2586*Assumptions!$K$3624*Assumptions!$K$6085)+(Assumptions!$K$6694*Assumptions!$K$2829*Assumptions!$K$1568*Assumptions!$K$2586*Assumptions!$K$3624*Assumptions!$K$6085)+(Assumptions!$K$6693*Assumptions!$K$2829*Assumptions!$K$1646*Assumptions!$K$2664*Assumptions!$K$3627*Assumptions!$K$6088)+(Assumptions!$K$6692*Assumptions!$K$2829*Assumptions!$K$1724*Assumptions!$K$2664*Assumptions!$K$3627*Assumptions!$K$6088)+(Assumptions!$K$6691*Assumptions!$K$2829*Assumptions!$K$1802*Assumptions!$K$2664*Assumptions!$K$3627*Assumptions!$K$6088)+(Assumptions!$K$6690*Assumptions!$K$2829*Assumptions!$K$1880*Assumptions!$K$2742*Assumptions!$K$3630*Assumptions!$K$6091)+(Assumptions!$K$6689*Assumptions!$K$2829*Assumptions!$K$1958*Assumptions!$K$2742*Assumptions!$K$3630*Assumptions!$K$6091)+(Assumptions!$K$6688*Assumptions!$K$2829*Assumptions!$K$2036*Assumptions!$K$2742*Assumptions!$K$3630*Assumptions!$K$6091)</f>
        <v>252445.76926902289</v>
      </c>
      <c r="AO7" s="3">
        <f>(Assumptions!$K$6700*Assumptions!$K$2829*Assumptions!$K$1178*Assumptions!$K$2508*Assumptions!$K$3621*Assumptions!$K$6082)+(Assumptions!$K$6699*Assumptions!$K$2829*Assumptions!$K$1256*Assumptions!$K$2508*Assumptions!$K$3621*Assumptions!$K$6082)+(Assumptions!$K$6698*Assumptions!$K$2829*Assumptions!$K$1334*Assumptions!$K$2508*Assumptions!$K$3621*Assumptions!$K$6082)+(Assumptions!$K$6697*Assumptions!$K$2829*Assumptions!$K$1412*Assumptions!$K$2586*Assumptions!$K$3624*Assumptions!$K$6085)+(Assumptions!$K$6696*Assumptions!$K$2829*Assumptions!$K$1490*Assumptions!$K$2586*Assumptions!$K$3624*Assumptions!$K$6085)+(Assumptions!$K$6695*Assumptions!$K$2829*Assumptions!$K$1568*Assumptions!$K$2586*Assumptions!$K$3624*Assumptions!$K$6085)+(Assumptions!$K$6694*Assumptions!$K$2829*Assumptions!$K$1646*Assumptions!$K$2664*Assumptions!$K$3627*Assumptions!$K$6088)+(Assumptions!$K$6693*Assumptions!$K$2829*Assumptions!$K$1724*Assumptions!$K$2664*Assumptions!$K$3627*Assumptions!$K$6088)+(Assumptions!$K$6692*Assumptions!$K$2829*Assumptions!$K$1802*Assumptions!$K$2664*Assumptions!$K$3627*Assumptions!$K$6088)+(Assumptions!$K$6691*Assumptions!$K$2829*Assumptions!$K$1880*Assumptions!$K$2742*Assumptions!$K$3630*Assumptions!$K$6091)+(Assumptions!$K$6690*Assumptions!$K$2829*Assumptions!$K$1958*Assumptions!$K$2742*Assumptions!$K$3630*Assumptions!$K$6091)+(Assumptions!$K$6689*Assumptions!$K$2829*Assumptions!$K$2036*Assumptions!$K$2742*Assumptions!$K$3630*Assumptions!$K$6091)</f>
        <v>202756.44372524894</v>
      </c>
      <c r="AP7" s="3">
        <f>(Assumptions!$K$6700*Assumptions!$K$2829*Assumptions!$K$1256*Assumptions!$K$2508*Assumptions!$K$3621*Assumptions!$K$6082)+(Assumptions!$K$6699*Assumptions!$K$2829*Assumptions!$K$1334*Assumptions!$K$2508*Assumptions!$K$3621*Assumptions!$K$6082)+(Assumptions!$K$6698*Assumptions!$K$2829*Assumptions!$K$1412*Assumptions!$K$2586*Assumptions!$K$3624*Assumptions!$K$6085)+(Assumptions!$K$6697*Assumptions!$K$2829*Assumptions!$K$1490*Assumptions!$K$2586*Assumptions!$K$3624*Assumptions!$K$6085)+(Assumptions!$K$6696*Assumptions!$K$2829*Assumptions!$K$1568*Assumptions!$K$2586*Assumptions!$K$3624*Assumptions!$K$6085)+(Assumptions!$K$6695*Assumptions!$K$2829*Assumptions!$K$1646*Assumptions!$K$2664*Assumptions!$K$3627*Assumptions!$K$6088)+(Assumptions!$K$6694*Assumptions!$K$2829*Assumptions!$K$1724*Assumptions!$K$2664*Assumptions!$K$3627*Assumptions!$K$6088)+(Assumptions!$K$6693*Assumptions!$K$2829*Assumptions!$K$1802*Assumptions!$K$2664*Assumptions!$K$3627*Assumptions!$K$6088)+(Assumptions!$K$6692*Assumptions!$K$2829*Assumptions!$K$1880*Assumptions!$K$2742*Assumptions!$K$3630*Assumptions!$K$6091)+(Assumptions!$K$6691*Assumptions!$K$2829*Assumptions!$K$1958*Assumptions!$K$2742*Assumptions!$K$3630*Assumptions!$K$6091)+(Assumptions!$K$6690*Assumptions!$K$2829*Assumptions!$K$2036*Assumptions!$K$2742*Assumptions!$K$3630*Assumptions!$K$6091)</f>
        <v>159379.53114968233</v>
      </c>
      <c r="AQ7" s="3">
        <f>(Assumptions!$K$6700*Assumptions!$K$2829*Assumptions!$K$1334*Assumptions!$K$2508*Assumptions!$K$3621*Assumptions!$K$6082)+(Assumptions!$K$6699*Assumptions!$K$2829*Assumptions!$K$1412*Assumptions!$K$2586*Assumptions!$K$3624*Assumptions!$K$6085)+(Assumptions!$K$6698*Assumptions!$K$2829*Assumptions!$K$1490*Assumptions!$K$2586*Assumptions!$K$3624*Assumptions!$K$6085)+(Assumptions!$K$6697*Assumptions!$K$2829*Assumptions!$K$1568*Assumptions!$K$2586*Assumptions!$K$3624*Assumptions!$K$6085)+(Assumptions!$K$6696*Assumptions!$K$2829*Assumptions!$K$1646*Assumptions!$K$2664*Assumptions!$K$3627*Assumptions!$K$6088)+(Assumptions!$K$6695*Assumptions!$K$2829*Assumptions!$K$1724*Assumptions!$K$2664*Assumptions!$K$3627*Assumptions!$K$6088)+(Assumptions!$K$6694*Assumptions!$K$2829*Assumptions!$K$1802*Assumptions!$K$2664*Assumptions!$K$3627*Assumptions!$K$6088)+(Assumptions!$K$6693*Assumptions!$K$2829*Assumptions!$K$1880*Assumptions!$K$2742*Assumptions!$K$3630*Assumptions!$K$6091)+(Assumptions!$K$6692*Assumptions!$K$2829*Assumptions!$K$1958*Assumptions!$K$2742*Assumptions!$K$3630*Assumptions!$K$6091)+(Assumptions!$K$6691*Assumptions!$K$2829*Assumptions!$K$2036*Assumptions!$K$2742*Assumptions!$K$3630*Assumptions!$K$6091)</f>
        <v>124931.45151044517</v>
      </c>
      <c r="AR7" s="3">
        <f>(Assumptions!$K$6700*Assumptions!$K$2829*Assumptions!$K$1412*Assumptions!$K$2586*Assumptions!$K$3624*Assumptions!$K$6085)+(Assumptions!$K$6699*Assumptions!$K$2829*Assumptions!$K$1490*Assumptions!$K$2586*Assumptions!$K$3624*Assumptions!$K$6085)+(Assumptions!$K$6698*Assumptions!$K$2829*Assumptions!$K$1568*Assumptions!$K$2586*Assumptions!$K$3624*Assumptions!$K$6085)+(Assumptions!$K$6697*Assumptions!$K$2829*Assumptions!$K$1646*Assumptions!$K$2664*Assumptions!$K$3627*Assumptions!$K$6088)+(Assumptions!$K$6696*Assumptions!$K$2829*Assumptions!$K$1724*Assumptions!$K$2664*Assumptions!$K$3627*Assumptions!$K$6088)+(Assumptions!$K$6695*Assumptions!$K$2829*Assumptions!$K$1802*Assumptions!$K$2664*Assumptions!$K$3627*Assumptions!$K$6088)+(Assumptions!$K$6694*Assumptions!$K$2829*Assumptions!$K$1880*Assumptions!$K$2742*Assumptions!$K$3630*Assumptions!$K$6091)+(Assumptions!$K$6693*Assumptions!$K$2829*Assumptions!$K$1958*Assumptions!$K$2742*Assumptions!$K$3630*Assumptions!$K$6091)+(Assumptions!$K$6692*Assumptions!$K$2829*Assumptions!$K$2036*Assumptions!$K$2742*Assumptions!$K$3630*Assumptions!$K$6091)</f>
        <v>102357.51804481905</v>
      </c>
    </row>
    <row r="8" spans="1:44" x14ac:dyDescent="0.55000000000000004">
      <c r="A8" t="s">
        <v>63</v>
      </c>
      <c r="B8" t="s">
        <v>55</v>
      </c>
      <c r="C8" t="s">
        <v>54</v>
      </c>
      <c r="D8" t="s">
        <v>8</v>
      </c>
      <c r="E8" t="s">
        <v>52</v>
      </c>
      <c r="F8" t="s">
        <v>57</v>
      </c>
      <c r="G8" t="s">
        <v>60</v>
      </c>
      <c r="H8" t="s">
        <v>14</v>
      </c>
      <c r="I8" s="3">
        <f>(Assumptions!$K$6681*Assumptions!$K$2829*Assumptions!$K$242*Assumptions!$K$2196*Assumptions!$K$3609*Assumptions!$K$6070)</f>
        <v>31624.270262340429</v>
      </c>
      <c r="J8" s="3">
        <f>(Assumptions!$K$6682*Assumptions!$K$2829*Assumptions!$K$242*Assumptions!$K$2196*Assumptions!$K$3609*Assumptions!$K$6070)+(Assumptions!$K$6681*Assumptions!$K$2829*Assumptions!$K$320*Assumptions!$K$2196*Assumptions!$K$3609*Assumptions!$K$6070)</f>
        <v>63890.23170072888</v>
      </c>
      <c r="K8" s="3">
        <f>(Assumptions!$K$6683*Assumptions!$K$2829*Assumptions!$K$242*Assumptions!$K$2196*Assumptions!$K$3609*Assumptions!$K$6070)+(Assumptions!$K$6682*Assumptions!$K$2829*Assumptions!$K$320*Assumptions!$K$2196*Assumptions!$K$3609*Assumptions!$K$6070)+(Assumptions!$K$6681*Assumptions!$K$2829*Assumptions!$K$398*Assumptions!$K$2196*Assumptions!$K$3609*Assumptions!$K$6070)</f>
        <v>98843.498532382204</v>
      </c>
      <c r="L8" s="3">
        <f>(Assumptions!$K$6684*Assumptions!$K$2829*Assumptions!$K$242*Assumptions!$K$2196*Assumptions!$K$3609*Assumptions!$K$6070)+(Assumptions!$K$6683*Assumptions!$K$2829*Assumptions!$K$320*Assumptions!$K$2196*Assumptions!$K$3609*Assumptions!$K$6070)+(Assumptions!$K$6682*Assumptions!$K$2829*Assumptions!$K$398*Assumptions!$K$2196*Assumptions!$K$3609*Assumptions!$K$6070)+(Assumptions!$K$6681*Assumptions!$K$2829*Assumptions!$K$476*Assumptions!$K$2274*Assumptions!$K$3612*Assumptions!$K$6073)</f>
        <v>133787.39329648286</v>
      </c>
      <c r="M8" s="3">
        <f>(Assumptions!$K$6685*Assumptions!$K$2829*Assumptions!$K$242*Assumptions!$K$2196*Assumptions!$K$3609*Assumptions!$K$6070)+(Assumptions!$K$6684*Assumptions!$K$2829*Assumptions!$K$320*Assumptions!$K$2196*Assumptions!$K$3609*Assumptions!$K$6070)+(Assumptions!$K$6683*Assumptions!$K$2829*Assumptions!$K$398*Assumptions!$K$2196*Assumptions!$K$3609*Assumptions!$K$6070)+(Assumptions!$K$6682*Assumptions!$K$2829*Assumptions!$K$476*Assumptions!$K$2274*Assumptions!$K$3612*Assumptions!$K$6073)+(Assumptions!$K$6681*Assumptions!$K$2829*Assumptions!$K$554*Assumptions!$K$2274*Assumptions!$K$3612*Assumptions!$K$6073)</f>
        <v>166528.98788535706</v>
      </c>
      <c r="N8" s="3">
        <f>(Assumptions!$K$6686*Assumptions!$K$2829*Assumptions!$K$242*Assumptions!$K$2196*Assumptions!$K$3609*Assumptions!$K$6070)+(Assumptions!$K$6685*Assumptions!$K$2829*Assumptions!$K$320*Assumptions!$K$2196*Assumptions!$K$3609*Assumptions!$K$6070)+(Assumptions!$K$6684*Assumptions!$K$2829*Assumptions!$K$398*Assumptions!$K$2196*Assumptions!$K$3609*Assumptions!$K$6070)+(Assumptions!$K$6683*Assumptions!$K$2829*Assumptions!$K$476*Assumptions!$K$2274*Assumptions!$K$3612*Assumptions!$K$6073)+(Assumptions!$K$6682*Assumptions!$K$2829*Assumptions!$K$554*Assumptions!$K$2274*Assumptions!$K$3612*Assumptions!$K$6073)+(Assumptions!$K$6681*Assumptions!$K$2829*Assumptions!$K$632*Assumptions!$K$2274*Assumptions!$K$3612*Assumptions!$K$6073)</f>
        <v>204122.38324765596</v>
      </c>
      <c r="O8" s="3">
        <f>(Assumptions!$K$6687*Assumptions!$K$2829*Assumptions!$K$242*Assumptions!$K$2196*Assumptions!$K$3609*Assumptions!$K$6070)+(Assumptions!$K$6686*Assumptions!$K$2829*Assumptions!$K$320*Assumptions!$K$2196*Assumptions!$K$3609*Assumptions!$K$6070)+(Assumptions!$K$6685*Assumptions!$K$2829*Assumptions!$K$398*Assumptions!$K$2196*Assumptions!$K$3609*Assumptions!$K$6070)+(Assumptions!$K$6684*Assumptions!$K$2829*Assumptions!$K$476*Assumptions!$K$2274*Assumptions!$K$3612*Assumptions!$K$6073)+(Assumptions!$K$6683*Assumptions!$K$2829*Assumptions!$K$554*Assumptions!$K$2274*Assumptions!$K$3612*Assumptions!$K$6073)+(Assumptions!$K$6682*Assumptions!$K$2829*Assumptions!$K$632*Assumptions!$K$2274*Assumptions!$K$3612*Assumptions!$K$6073)+(Assumptions!$K$6681*Assumptions!$K$2829*Assumptions!$K$710*Assumptions!$K$2352*Assumptions!$K$3615*Assumptions!$K$6076)</f>
        <v>232959.85084657831</v>
      </c>
      <c r="P8" s="3">
        <f>(Assumptions!$K$6688*Assumptions!$K$2829*Assumptions!$K$242*Assumptions!$K$2196*Assumptions!$K$3609*Assumptions!$K$6070)+(Assumptions!$K$6687*Assumptions!$K$2829*Assumptions!$K$320*Assumptions!$K$2196*Assumptions!$K$3609*Assumptions!$K$6070)+(Assumptions!$K$6686*Assumptions!$K$2829*Assumptions!$K$398*Assumptions!$K$2196*Assumptions!$K$3609*Assumptions!$K$6070)+(Assumptions!$K$6685*Assumptions!$K$2829*Assumptions!$K$476*Assumptions!$K$2274*Assumptions!$K$3612*Assumptions!$K$6073)+(Assumptions!$K$6684*Assumptions!$K$2829*Assumptions!$K$554*Assumptions!$K$2274*Assumptions!$K$3612*Assumptions!$K$6073)+(Assumptions!$K$6683*Assumptions!$K$2829*Assumptions!$K$632*Assumptions!$K$2274*Assumptions!$K$3612*Assumptions!$K$6073)+(Assumptions!$K$6682*Assumptions!$K$2829*Assumptions!$K$710*Assumptions!$K$2352*Assumptions!$K$3615*Assumptions!$K$6076)+(Assumptions!$K$6681*Assumptions!$K$2829*Assumptions!$K$788*Assumptions!$K$2352*Assumptions!$K$3615*Assumptions!$K$6076)</f>
        <v>261219.10232533759</v>
      </c>
      <c r="Q8" s="3">
        <f>(Assumptions!$K$6689*Assumptions!$K$2829*Assumptions!$K$242*Assumptions!$K$2196*Assumptions!$K$3609*Assumptions!$K$6070)+(Assumptions!$K$6688*Assumptions!$K$2829*Assumptions!$K$320*Assumptions!$K$2196*Assumptions!$K$3609*Assumptions!$K$6070)+(Assumptions!$K$6687*Assumptions!$K$2829*Assumptions!$K$398*Assumptions!$K$2196*Assumptions!$K$3609*Assumptions!$K$6070)+(Assumptions!$K$6686*Assumptions!$K$2829*Assumptions!$K$476*Assumptions!$K$2274*Assumptions!$K$3612*Assumptions!$K$6073)+(Assumptions!$K$6685*Assumptions!$K$2829*Assumptions!$K$554*Assumptions!$K$2274*Assumptions!$K$3612*Assumptions!$K$6073)+(Assumptions!$K$6684*Assumptions!$K$2829*Assumptions!$K$632*Assumptions!$K$2274*Assumptions!$K$3612*Assumptions!$K$6073)+(Assumptions!$K$6683*Assumptions!$K$2829*Assumptions!$K$710*Assumptions!$K$2352*Assumptions!$K$3615*Assumptions!$K$6076)+(Assumptions!$K$6682*Assumptions!$K$2829*Assumptions!$K$788*Assumptions!$K$2352*Assumptions!$K$3615*Assumptions!$K$6076)+(Assumptions!$K$6681*Assumptions!$K$2829*Assumptions!$K$866*Assumptions!$K$2352*Assumptions!$K$3615*Assumptions!$K$6076)</f>
        <v>287074.51547873125</v>
      </c>
      <c r="R8" s="3">
        <f>(Assumptions!$K$6690*Assumptions!$K$2829*Assumptions!$K$242*Assumptions!$K$2196*Assumptions!$K$3609*Assumptions!$K$6070)+(Assumptions!$K$6689*Assumptions!$K$2829*Assumptions!$K$320*Assumptions!$K$2196*Assumptions!$K$3609*Assumptions!$K$6070)+(Assumptions!$K$6688*Assumptions!$K$2829*Assumptions!$K$398*Assumptions!$K$2196*Assumptions!$K$3609*Assumptions!$K$6070)+(Assumptions!$K$6687*Assumptions!$K$2829*Assumptions!$K$476*Assumptions!$K$2274*Assumptions!$K$3612*Assumptions!$K$6073)+(Assumptions!$K$6686*Assumptions!$K$2829*Assumptions!$K$554*Assumptions!$K$2274*Assumptions!$K$3612*Assumptions!$K$6073)+(Assumptions!$K$6685*Assumptions!$K$2829*Assumptions!$K$632*Assumptions!$K$2274*Assumptions!$K$3612*Assumptions!$K$6073)+(Assumptions!$K$6684*Assumptions!$K$2829*Assumptions!$K$710*Assumptions!$K$2352*Assumptions!$K$3615*Assumptions!$K$6076)+(Assumptions!$K$6683*Assumptions!$K$2829*Assumptions!$K$788*Assumptions!$K$2352*Assumptions!$K$3615*Assumptions!$K$6076)+(Assumptions!$K$6682*Assumptions!$K$2829*Assumptions!$K$866*Assumptions!$K$2352*Assumptions!$K$3615*Assumptions!$K$6076)+(Assumptions!$K$6681*Assumptions!$K$2829*Assumptions!$K$944*Assumptions!$K$2430*Assumptions!$K$3618*Assumptions!$K$6079)</f>
        <v>307879.66947756044</v>
      </c>
      <c r="S8" s="3">
        <f>(Assumptions!$K$6691*Assumptions!$K$2829*Assumptions!$K$242*Assumptions!$K$2196*Assumptions!$K$3609*Assumptions!$K$6070)+(Assumptions!$K$6690*Assumptions!$K$2829*Assumptions!$K$320*Assumptions!$K$2196*Assumptions!$K$3609*Assumptions!$K$6070)+(Assumptions!$K$6689*Assumptions!$K$2829*Assumptions!$K$398*Assumptions!$K$2196*Assumptions!$K$3609*Assumptions!$K$6070)+(Assumptions!$K$6688*Assumptions!$K$2829*Assumptions!$K$476*Assumptions!$K$2274*Assumptions!$K$3612*Assumptions!$K$6073)+(Assumptions!$K$6687*Assumptions!$K$2829*Assumptions!$K$554*Assumptions!$K$2274*Assumptions!$K$3612*Assumptions!$K$6073)+(Assumptions!$K$6686*Assumptions!$K$2829*Assumptions!$K$632*Assumptions!$K$2274*Assumptions!$K$3612*Assumptions!$K$6073)+(Assumptions!$K$6685*Assumptions!$K$2829*Assumptions!$K$710*Assumptions!$K$2352*Assumptions!$K$3615*Assumptions!$K$6076)+(Assumptions!$K$6684*Assumptions!$K$2829*Assumptions!$K$788*Assumptions!$K$2352*Assumptions!$K$3615*Assumptions!$K$6076)+(Assumptions!$K$6683*Assumptions!$K$2829*Assumptions!$K$866*Assumptions!$K$2352*Assumptions!$K$3615*Assumptions!$K$6076)+(Assumptions!$K$6682*Assumptions!$K$2829*Assumptions!$K$944*Assumptions!$K$2430*Assumptions!$K$3618*Assumptions!$K$6079)+(Assumptions!$K$6681*Assumptions!$K$2829*Assumptions!$K$1022*Assumptions!$K$2430*Assumptions!$K$3618*Assumptions!$K$6079)</f>
        <v>322474.55664192094</v>
      </c>
      <c r="T8" s="3">
        <f>(Assumptions!$K$6692*Assumptions!$K$2829*Assumptions!$K$242*Assumptions!$K$2196*Assumptions!$K$3609*Assumptions!$K$6070)+(Assumptions!$K$6691*Assumptions!$K$2829*Assumptions!$K$320*Assumptions!$K$2196*Assumptions!$K$3609*Assumptions!$K$6070)+(Assumptions!$K$6690*Assumptions!$K$2829*Assumptions!$K$398*Assumptions!$K$2196*Assumptions!$K$3609*Assumptions!$K$6070)+(Assumptions!$K$6689*Assumptions!$K$2829*Assumptions!$K$476*Assumptions!$K$2274*Assumptions!$K$3612*Assumptions!$K$6073)+(Assumptions!$K$6688*Assumptions!$K$2829*Assumptions!$K$554*Assumptions!$K$2274*Assumptions!$K$3612*Assumptions!$K$6073)+(Assumptions!$K$6687*Assumptions!$K$2829*Assumptions!$K$632*Assumptions!$K$2274*Assumptions!$K$3612*Assumptions!$K$6073)+(Assumptions!$K$6686*Assumptions!$K$2829*Assumptions!$K$710*Assumptions!$K$2352*Assumptions!$K$3615*Assumptions!$K$6076)+(Assumptions!$K$6685*Assumptions!$K$2829*Assumptions!$K$788*Assumptions!$K$2352*Assumptions!$K$3615*Assumptions!$K$6076)+(Assumptions!$K$6684*Assumptions!$K$2829*Assumptions!$K$866*Assumptions!$K$2352*Assumptions!$K$3615*Assumptions!$K$6076)+(Assumptions!$K$6683*Assumptions!$K$2829*Assumptions!$K$944*Assumptions!$K$2430*Assumptions!$K$3618*Assumptions!$K$6079)+(Assumptions!$K$6682*Assumptions!$K$2829*Assumptions!$K$1022*Assumptions!$K$2430*Assumptions!$K$3618*Assumptions!$K$6079)+(Assumptions!$K$6681*Assumptions!$K$2829*Assumptions!$K$1100*Assumptions!$K$2430*Assumptions!$K$3618*Assumptions!$K$6079)</f>
        <v>354148.27875264402</v>
      </c>
      <c r="U8" s="3">
        <f>(Assumptions!$K$6693*Assumptions!$K$2829*Assumptions!$K$242*Assumptions!$K$2196*Assumptions!$K$3609*Assumptions!$K$6070)+(Assumptions!$K$6692*Assumptions!$K$2829*Assumptions!$K$320*Assumptions!$K$2196*Assumptions!$K$3609*Assumptions!$K$6070)+(Assumptions!$K$6691*Assumptions!$K$2829*Assumptions!$K$398*Assumptions!$K$2196*Assumptions!$K$3609*Assumptions!$K$6070)+(Assumptions!$K$6690*Assumptions!$K$2829*Assumptions!$K$476*Assumptions!$K$2274*Assumptions!$K$3612*Assumptions!$K$6073)+(Assumptions!$K$6689*Assumptions!$K$2829*Assumptions!$K$554*Assumptions!$K$2274*Assumptions!$K$3612*Assumptions!$K$6073)+(Assumptions!$K$6688*Assumptions!$K$2829*Assumptions!$K$632*Assumptions!$K$2274*Assumptions!$K$3612*Assumptions!$K$6073)+(Assumptions!$K$6687*Assumptions!$K$2829*Assumptions!$K$710*Assumptions!$K$2352*Assumptions!$K$3615*Assumptions!$K$6076)+(Assumptions!$K$6686*Assumptions!$K$2829*Assumptions!$K$788*Assumptions!$K$2352*Assumptions!$K$3615*Assumptions!$K$6076)+(Assumptions!$K$6685*Assumptions!$K$2829*Assumptions!$K$866*Assumptions!$K$2352*Assumptions!$K$3615*Assumptions!$K$6076)+(Assumptions!$K$6684*Assumptions!$K$2829*Assumptions!$K$944*Assumptions!$K$2430*Assumptions!$K$3618*Assumptions!$K$6079)+(Assumptions!$K$6683*Assumptions!$K$2829*Assumptions!$K$1022*Assumptions!$K$2430*Assumptions!$K$3618*Assumptions!$K$6079)+(Assumptions!$K$6682*Assumptions!$K$2829*Assumptions!$K$1100*Assumptions!$K$2430*Assumptions!$K$3618*Assumptions!$K$6079)+(Assumptions!$K$6681*Assumptions!$K$2829*Assumptions!$K$1178*Assumptions!$K$2508*Assumptions!$K$3621*Assumptions!$K$6082)</f>
        <v>383442.17602910858</v>
      </c>
      <c r="V8" s="3">
        <f>(Assumptions!$K$6694*Assumptions!$K$2829*Assumptions!$K$242*Assumptions!$K$2196*Assumptions!$K$3609*Assumptions!$K$6070)+(Assumptions!$K$6693*Assumptions!$K$2829*Assumptions!$K$320*Assumptions!$K$2196*Assumptions!$K$3609*Assumptions!$K$6070)+(Assumptions!$K$6692*Assumptions!$K$2829*Assumptions!$K$398*Assumptions!$K$2196*Assumptions!$K$3609*Assumptions!$K$6070)+(Assumptions!$K$6691*Assumptions!$K$2829*Assumptions!$K$476*Assumptions!$K$2274*Assumptions!$K$3612*Assumptions!$K$6073)+(Assumptions!$K$6690*Assumptions!$K$2829*Assumptions!$K$554*Assumptions!$K$2274*Assumptions!$K$3612*Assumptions!$K$6073)+(Assumptions!$K$6689*Assumptions!$K$2829*Assumptions!$K$632*Assumptions!$K$2274*Assumptions!$K$3612*Assumptions!$K$6073)+(Assumptions!$K$6688*Assumptions!$K$2829*Assumptions!$K$710*Assumptions!$K$2352*Assumptions!$K$3615*Assumptions!$K$6076)+(Assumptions!$K$6687*Assumptions!$K$2829*Assumptions!$K$788*Assumptions!$K$2352*Assumptions!$K$3615*Assumptions!$K$6076)+(Assumptions!$K$6686*Assumptions!$K$2829*Assumptions!$K$866*Assumptions!$K$2352*Assumptions!$K$3615*Assumptions!$K$6076)+(Assumptions!$K$6685*Assumptions!$K$2829*Assumptions!$K$944*Assumptions!$K$2430*Assumptions!$K$3618*Assumptions!$K$6079)+(Assumptions!$K$6684*Assumptions!$K$2829*Assumptions!$K$1022*Assumptions!$K$2430*Assumptions!$K$3618*Assumptions!$K$6079)+(Assumptions!$K$6683*Assumptions!$K$2829*Assumptions!$K$1100*Assumptions!$K$2430*Assumptions!$K$3618*Assumptions!$K$6079)+(Assumptions!$K$6682*Assumptions!$K$2829*Assumptions!$K$1178*Assumptions!$K$2508*Assumptions!$K$3621*Assumptions!$K$6082)+(Assumptions!$K$6681*Assumptions!$K$2829*Assumptions!$K$1256*Assumptions!$K$2508*Assumptions!$K$3621*Assumptions!$K$6082)</f>
        <v>413851.38333806401</v>
      </c>
      <c r="W8" s="3">
        <f>(Assumptions!$K$6695*Assumptions!$K$2829*Assumptions!$K$242*Assumptions!$K$2196*Assumptions!$K$3609*Assumptions!$K$6070)+(Assumptions!$K$6694*Assumptions!$K$2829*Assumptions!$K$320*Assumptions!$K$2196*Assumptions!$K$3609*Assumptions!$K$6070)+(Assumptions!$K$6693*Assumptions!$K$2829*Assumptions!$K$398*Assumptions!$K$2196*Assumptions!$K$3609*Assumptions!$K$6070)+(Assumptions!$K$6692*Assumptions!$K$2829*Assumptions!$K$476*Assumptions!$K$2274*Assumptions!$K$3612*Assumptions!$K$6073)+(Assumptions!$K$6691*Assumptions!$K$2829*Assumptions!$K$554*Assumptions!$K$2274*Assumptions!$K$3612*Assumptions!$K$6073)+(Assumptions!$K$6690*Assumptions!$K$2829*Assumptions!$K$632*Assumptions!$K$2274*Assumptions!$K$3612*Assumptions!$K$6073)+(Assumptions!$K$6689*Assumptions!$K$2829*Assumptions!$K$710*Assumptions!$K$2352*Assumptions!$K$3615*Assumptions!$K$6076)+(Assumptions!$K$6688*Assumptions!$K$2829*Assumptions!$K$788*Assumptions!$K$2352*Assumptions!$K$3615*Assumptions!$K$6076)+(Assumptions!$K$6687*Assumptions!$K$2829*Assumptions!$K$866*Assumptions!$K$2352*Assumptions!$K$3615*Assumptions!$K$6076)+(Assumptions!$K$6686*Assumptions!$K$2829*Assumptions!$K$944*Assumptions!$K$2430*Assumptions!$K$3618*Assumptions!$K$6079)+(Assumptions!$K$6685*Assumptions!$K$2829*Assumptions!$K$1022*Assumptions!$K$2430*Assumptions!$K$3618*Assumptions!$K$6079)+(Assumptions!$K$6684*Assumptions!$K$2829*Assumptions!$K$1100*Assumptions!$K$2430*Assumptions!$K$3618*Assumptions!$K$6079)+(Assumptions!$K$6683*Assumptions!$K$2829*Assumptions!$K$1178*Assumptions!$K$2508*Assumptions!$K$3621*Assumptions!$K$6082)+(Assumptions!$K$6682*Assumptions!$K$2829*Assumptions!$K$1256*Assumptions!$K$2508*Assumptions!$K$3621*Assumptions!$K$6082)+(Assumptions!$K$6681*Assumptions!$K$2829*Assumptions!$K$1334*Assumptions!$K$2508*Assumptions!$K$3621*Assumptions!$K$6082)</f>
        <v>433138.22102830489</v>
      </c>
      <c r="X8" s="3">
        <f>(Assumptions!$K$6696*Assumptions!$K$2829*Assumptions!$K$242*Assumptions!$K$2196*Assumptions!$K$3609*Assumptions!$K$6070)+(Assumptions!$K$6695*Assumptions!$K$2829*Assumptions!$K$320*Assumptions!$K$2196*Assumptions!$K$3609*Assumptions!$K$6070)+(Assumptions!$K$6694*Assumptions!$K$2829*Assumptions!$K$398*Assumptions!$K$2196*Assumptions!$K$3609*Assumptions!$K$6070)+(Assumptions!$K$6693*Assumptions!$K$2829*Assumptions!$K$476*Assumptions!$K$2274*Assumptions!$K$3612*Assumptions!$K$6073)+(Assumptions!$K$6692*Assumptions!$K$2829*Assumptions!$K$554*Assumptions!$K$2274*Assumptions!$K$3612*Assumptions!$K$6073)+(Assumptions!$K$6691*Assumptions!$K$2829*Assumptions!$K$632*Assumptions!$K$2274*Assumptions!$K$3612*Assumptions!$K$6073)+(Assumptions!$K$6690*Assumptions!$K$2829*Assumptions!$K$710*Assumptions!$K$2352*Assumptions!$K$3615*Assumptions!$K$6076)+(Assumptions!$K$6689*Assumptions!$K$2829*Assumptions!$K$788*Assumptions!$K$2352*Assumptions!$K$3615*Assumptions!$K$6076)+(Assumptions!$K$6688*Assumptions!$K$2829*Assumptions!$K$866*Assumptions!$K$2352*Assumptions!$K$3615*Assumptions!$K$6076)+(Assumptions!$K$6687*Assumptions!$K$2829*Assumptions!$K$944*Assumptions!$K$2430*Assumptions!$K$3618*Assumptions!$K$6079)+(Assumptions!$K$6686*Assumptions!$K$2829*Assumptions!$K$1022*Assumptions!$K$2430*Assumptions!$K$3618*Assumptions!$K$6079)+(Assumptions!$K$6685*Assumptions!$K$2829*Assumptions!$K$1100*Assumptions!$K$2430*Assumptions!$K$3618*Assumptions!$K$6079)+(Assumptions!$K$6684*Assumptions!$K$2829*Assumptions!$K$1178*Assumptions!$K$2508*Assumptions!$K$3621*Assumptions!$K$6082)+(Assumptions!$K$6683*Assumptions!$K$2829*Assumptions!$K$1256*Assumptions!$K$2508*Assumptions!$K$3621*Assumptions!$K$6082)+(Assumptions!$K$6682*Assumptions!$K$2829*Assumptions!$K$1334*Assumptions!$K$2508*Assumptions!$K$3621*Assumptions!$K$6082)+(Assumptions!$K$6681*Assumptions!$K$2829*Assumptions!$K$1412*Assumptions!$K$2586*Assumptions!$K$3624*Assumptions!$K$6085)</f>
        <v>462787.54961485008</v>
      </c>
      <c r="Y8" s="3">
        <f>(Assumptions!$K$6697*Assumptions!$K$2829*Assumptions!$K$242*Assumptions!$K$2196*Assumptions!$K$3609*Assumptions!$K$6070)+(Assumptions!$K$6696*Assumptions!$K$2829*Assumptions!$K$320*Assumptions!$K$2196*Assumptions!$K$3609*Assumptions!$K$6070)+(Assumptions!$K$6695*Assumptions!$K$2829*Assumptions!$K$398*Assumptions!$K$2196*Assumptions!$K$3609*Assumptions!$K$6070)+(Assumptions!$K$6694*Assumptions!$K$2829*Assumptions!$K$476*Assumptions!$K$2274*Assumptions!$K$3612*Assumptions!$K$6073)+(Assumptions!$K$6693*Assumptions!$K$2829*Assumptions!$K$554*Assumptions!$K$2274*Assumptions!$K$3612*Assumptions!$K$6073)+(Assumptions!$K$6692*Assumptions!$K$2829*Assumptions!$K$632*Assumptions!$K$2274*Assumptions!$K$3612*Assumptions!$K$6073)+(Assumptions!$K$6691*Assumptions!$K$2829*Assumptions!$K$710*Assumptions!$K$2352*Assumptions!$K$3615*Assumptions!$K$6076)+(Assumptions!$K$6690*Assumptions!$K$2829*Assumptions!$K$788*Assumptions!$K$2352*Assumptions!$K$3615*Assumptions!$K$6076)+(Assumptions!$K$6689*Assumptions!$K$2829*Assumptions!$K$866*Assumptions!$K$2352*Assumptions!$K$3615*Assumptions!$K$6076)+(Assumptions!$K$6688*Assumptions!$K$2829*Assumptions!$K$944*Assumptions!$K$2430*Assumptions!$K$3618*Assumptions!$K$6079)+(Assumptions!$K$6687*Assumptions!$K$2829*Assumptions!$K$1022*Assumptions!$K$2430*Assumptions!$K$3618*Assumptions!$K$6079)+(Assumptions!$K$6686*Assumptions!$K$2829*Assumptions!$K$1100*Assumptions!$K$2430*Assumptions!$K$3618*Assumptions!$K$6079)+(Assumptions!$K$6685*Assumptions!$K$2829*Assumptions!$K$1178*Assumptions!$K$2508*Assumptions!$K$3621*Assumptions!$K$6082)+(Assumptions!$K$6684*Assumptions!$K$2829*Assumptions!$K$1256*Assumptions!$K$2508*Assumptions!$K$3621*Assumptions!$K$6082)+(Assumptions!$K$6683*Assumptions!$K$2829*Assumptions!$K$1334*Assumptions!$K$2508*Assumptions!$K$3621*Assumptions!$K$6082)+(Assumptions!$K$6682*Assumptions!$K$2829*Assumptions!$K$1412*Assumptions!$K$2586*Assumptions!$K$3624*Assumptions!$K$6085)+(Assumptions!$K$6681*Assumptions!$K$2829*Assumptions!$K$1490*Assumptions!$K$2586*Assumptions!$K$3624*Assumptions!$K$6085)</f>
        <v>491057.94168018439</v>
      </c>
      <c r="Z8" s="3">
        <f>(Assumptions!$K$6698*Assumptions!$K$2829*Assumptions!$K$242*Assumptions!$K$2196*Assumptions!$K$3609*Assumptions!$K$6070)+(Assumptions!$K$6697*Assumptions!$K$2829*Assumptions!$K$320*Assumptions!$K$2196*Assumptions!$K$3609*Assumptions!$K$6070)+(Assumptions!$K$6696*Assumptions!$K$2829*Assumptions!$K$398*Assumptions!$K$2196*Assumptions!$K$3609*Assumptions!$K$6070)+(Assumptions!$K$6695*Assumptions!$K$2829*Assumptions!$K$476*Assumptions!$K$2274*Assumptions!$K$3612*Assumptions!$K$6073)+(Assumptions!$K$6694*Assumptions!$K$2829*Assumptions!$K$554*Assumptions!$K$2274*Assumptions!$K$3612*Assumptions!$K$6073)+(Assumptions!$K$6693*Assumptions!$K$2829*Assumptions!$K$632*Assumptions!$K$2274*Assumptions!$K$3612*Assumptions!$K$6073)+(Assumptions!$K$6692*Assumptions!$K$2829*Assumptions!$K$710*Assumptions!$K$2352*Assumptions!$K$3615*Assumptions!$K$6076)+(Assumptions!$K$6691*Assumptions!$K$2829*Assumptions!$K$788*Assumptions!$K$2352*Assumptions!$K$3615*Assumptions!$K$6076)+(Assumptions!$K$6690*Assumptions!$K$2829*Assumptions!$K$866*Assumptions!$K$2352*Assumptions!$K$3615*Assumptions!$K$6076)+(Assumptions!$K$6689*Assumptions!$K$2829*Assumptions!$K$944*Assumptions!$K$2430*Assumptions!$K$3618*Assumptions!$K$6079)+(Assumptions!$K$6688*Assumptions!$K$2829*Assumptions!$K$1022*Assumptions!$K$2430*Assumptions!$K$3618*Assumptions!$K$6079)+(Assumptions!$K$6687*Assumptions!$K$2829*Assumptions!$K$1100*Assumptions!$K$2430*Assumptions!$K$3618*Assumptions!$K$6079)+(Assumptions!$K$6686*Assumptions!$K$2829*Assumptions!$K$1178*Assumptions!$K$2508*Assumptions!$K$3621*Assumptions!$K$6082)+(Assumptions!$K$6685*Assumptions!$K$2829*Assumptions!$K$1256*Assumptions!$K$2508*Assumptions!$K$3621*Assumptions!$K$6082)+(Assumptions!$K$6684*Assumptions!$K$2829*Assumptions!$K$1334*Assumptions!$K$2508*Assumptions!$K$3621*Assumptions!$K$6082)+(Assumptions!$K$6683*Assumptions!$K$2829*Assumptions!$K$1412*Assumptions!$K$2586*Assumptions!$K$3624*Assumptions!$K$6085)+(Assumptions!$K$6682*Assumptions!$K$2829*Assumptions!$K$1490*Assumptions!$K$2586*Assumptions!$K$3624*Assumptions!$K$6085)+(Assumptions!$K$6681*Assumptions!$K$2829*Assumptions!$K$1568*Assumptions!$K$2586*Assumptions!$K$3624*Assumptions!$K$6085)</f>
        <v>524049.06370286155</v>
      </c>
      <c r="AA8" s="3">
        <f>(Assumptions!$K$6699*Assumptions!$K$2829*Assumptions!$K$242*Assumptions!$K$2196*Assumptions!$K$3609*Assumptions!$K$6070)+(Assumptions!$K$6698*Assumptions!$K$2829*Assumptions!$K$320*Assumptions!$K$2196*Assumptions!$K$3609*Assumptions!$K$6070)+(Assumptions!$K$6697*Assumptions!$K$2829*Assumptions!$K$398*Assumptions!$K$2196*Assumptions!$K$3609*Assumptions!$K$6070)+(Assumptions!$K$6696*Assumptions!$K$2829*Assumptions!$K$476*Assumptions!$K$2274*Assumptions!$K$3612*Assumptions!$K$6073)+(Assumptions!$K$6695*Assumptions!$K$2829*Assumptions!$K$554*Assumptions!$K$2274*Assumptions!$K$3612*Assumptions!$K$6073)+(Assumptions!$K$6694*Assumptions!$K$2829*Assumptions!$K$632*Assumptions!$K$2274*Assumptions!$K$3612*Assumptions!$K$6073)+(Assumptions!$K$6693*Assumptions!$K$2829*Assumptions!$K$710*Assumptions!$K$2352*Assumptions!$K$3615*Assumptions!$K$6076)+(Assumptions!$K$6692*Assumptions!$K$2829*Assumptions!$K$788*Assumptions!$K$2352*Assumptions!$K$3615*Assumptions!$K$6076)+(Assumptions!$K$6691*Assumptions!$K$2829*Assumptions!$K$866*Assumptions!$K$2352*Assumptions!$K$3615*Assumptions!$K$6076)+(Assumptions!$K$6690*Assumptions!$K$2829*Assumptions!$K$944*Assumptions!$K$2430*Assumptions!$K$3618*Assumptions!$K$6079)+(Assumptions!$K$6689*Assumptions!$K$2829*Assumptions!$K$1022*Assumptions!$K$2430*Assumptions!$K$3618*Assumptions!$K$6079)+(Assumptions!$K$6688*Assumptions!$K$2829*Assumptions!$K$1100*Assumptions!$K$2430*Assumptions!$K$3618*Assumptions!$K$6079)+(Assumptions!$K$6687*Assumptions!$K$2829*Assumptions!$K$1178*Assumptions!$K$2508*Assumptions!$K$3621*Assumptions!$K$6082)+(Assumptions!$K$6686*Assumptions!$K$2829*Assumptions!$K$1256*Assumptions!$K$2508*Assumptions!$K$3621*Assumptions!$K$6082)+(Assumptions!$K$6685*Assumptions!$K$2829*Assumptions!$K$1334*Assumptions!$K$2508*Assumptions!$K$3621*Assumptions!$K$6082)+(Assumptions!$K$6684*Assumptions!$K$2829*Assumptions!$K$1412*Assumptions!$K$2586*Assumptions!$K$3624*Assumptions!$K$6085)+(Assumptions!$K$6683*Assumptions!$K$2829*Assumptions!$K$1490*Assumptions!$K$2586*Assumptions!$K$3624*Assumptions!$K$6085)+(Assumptions!$K$6682*Assumptions!$K$2829*Assumptions!$K$1568*Assumptions!$K$2586*Assumptions!$K$3624*Assumptions!$K$6085)+(Assumptions!$K$6681*Assumptions!$K$2829*Assumptions!$K$1646*Assumptions!$K$2664*Assumptions!$K$3627*Assumptions!$K$6088)</f>
        <v>549419.12134174875</v>
      </c>
      <c r="AB8" s="3">
        <f>(Assumptions!$K$6700*Assumptions!$K$2829*Assumptions!$K$242*Assumptions!$K$2196*Assumptions!$K$3609*Assumptions!$K$6070)+(Assumptions!$K$6699*Assumptions!$K$2829*Assumptions!$K$320*Assumptions!$K$2196*Assumptions!$K$3609*Assumptions!$K$6070)+(Assumptions!$K$6698*Assumptions!$K$2829*Assumptions!$K$398*Assumptions!$K$2196*Assumptions!$K$3609*Assumptions!$K$6070)+(Assumptions!$K$6697*Assumptions!$K$2829*Assumptions!$K$476*Assumptions!$K$2274*Assumptions!$K$3612*Assumptions!$K$6073)+(Assumptions!$K$6696*Assumptions!$K$2829*Assumptions!$K$554*Assumptions!$K$2274*Assumptions!$K$3612*Assumptions!$K$6073)+(Assumptions!$K$6695*Assumptions!$K$2829*Assumptions!$K$632*Assumptions!$K$2274*Assumptions!$K$3612*Assumptions!$K$6073)+(Assumptions!$K$6694*Assumptions!$K$2829*Assumptions!$K$710*Assumptions!$K$2352*Assumptions!$K$3615*Assumptions!$K$6076)+(Assumptions!$K$6693*Assumptions!$K$2829*Assumptions!$K$788*Assumptions!$K$2352*Assumptions!$K$3615*Assumptions!$K$6076)+(Assumptions!$K$6692*Assumptions!$K$2829*Assumptions!$K$866*Assumptions!$K$2352*Assumptions!$K$3615*Assumptions!$K$6076)+(Assumptions!$K$6691*Assumptions!$K$2829*Assumptions!$K$944*Assumptions!$K$2430*Assumptions!$K$3618*Assumptions!$K$6079)+(Assumptions!$K$6690*Assumptions!$K$2829*Assumptions!$K$1022*Assumptions!$K$2430*Assumptions!$K$3618*Assumptions!$K$6079)+(Assumptions!$K$6689*Assumptions!$K$2829*Assumptions!$K$1100*Assumptions!$K$2430*Assumptions!$K$3618*Assumptions!$K$6079)+(Assumptions!$K$6688*Assumptions!$K$2829*Assumptions!$K$1178*Assumptions!$K$2508*Assumptions!$K$3621*Assumptions!$K$6082)+(Assumptions!$K$6687*Assumptions!$K$2829*Assumptions!$K$1256*Assumptions!$K$2508*Assumptions!$K$3621*Assumptions!$K$6082)+(Assumptions!$K$6686*Assumptions!$K$2829*Assumptions!$K$1334*Assumptions!$K$2508*Assumptions!$K$3621*Assumptions!$K$6082)+(Assumptions!$K$6685*Assumptions!$K$2829*Assumptions!$K$1412*Assumptions!$K$2586*Assumptions!$K$3624*Assumptions!$K$6085)+(Assumptions!$K$6684*Assumptions!$K$2829*Assumptions!$K$1490*Assumptions!$K$2586*Assumptions!$K$3624*Assumptions!$K$6085)+(Assumptions!$K$6683*Assumptions!$K$2829*Assumptions!$K$1568*Assumptions!$K$2586*Assumptions!$K$3624*Assumptions!$K$6085)+(Assumptions!$K$6682*Assumptions!$K$2829*Assumptions!$K$1646*Assumptions!$K$2664*Assumptions!$K$3627*Assumptions!$K$6088)+(Assumptions!$K$6681*Assumptions!$K$2829*Assumptions!$K$1724*Assumptions!$K$2664*Assumptions!$K$3627*Assumptions!$K$6088)</f>
        <v>573784.18964920565</v>
      </c>
      <c r="AC8" s="3">
        <f>(Assumptions!$K$6700*Assumptions!$K$2829*Assumptions!$K$320*Assumptions!$K$2196*Assumptions!$K$3609*Assumptions!$K$6070)+(Assumptions!$K$6699*Assumptions!$K$2829*Assumptions!$K$398*Assumptions!$K$2196*Assumptions!$K$3609*Assumptions!$K$6070)+(Assumptions!$K$6698*Assumptions!$K$2829*Assumptions!$K$476*Assumptions!$K$2274*Assumptions!$K$3612*Assumptions!$K$6073)+(Assumptions!$K$6697*Assumptions!$K$2829*Assumptions!$K$554*Assumptions!$K$2274*Assumptions!$K$3612*Assumptions!$K$6073)+(Assumptions!$K$6696*Assumptions!$K$2829*Assumptions!$K$632*Assumptions!$K$2274*Assumptions!$K$3612*Assumptions!$K$6073)+(Assumptions!$K$6695*Assumptions!$K$2829*Assumptions!$K$710*Assumptions!$K$2352*Assumptions!$K$3615*Assumptions!$K$6076)+(Assumptions!$K$6694*Assumptions!$K$2829*Assumptions!$K$788*Assumptions!$K$2352*Assumptions!$K$3615*Assumptions!$K$6076)+(Assumptions!$K$6693*Assumptions!$K$2829*Assumptions!$K$866*Assumptions!$K$2352*Assumptions!$K$3615*Assumptions!$K$6076)+(Assumptions!$K$6692*Assumptions!$K$2829*Assumptions!$K$944*Assumptions!$K$2430*Assumptions!$K$3618*Assumptions!$K$6079)+(Assumptions!$K$6691*Assumptions!$K$2829*Assumptions!$K$1022*Assumptions!$K$2430*Assumptions!$K$3618*Assumptions!$K$6079)+(Assumptions!$K$6690*Assumptions!$K$2829*Assumptions!$K$1100*Assumptions!$K$2430*Assumptions!$K$3618*Assumptions!$K$6079)+(Assumptions!$K$6689*Assumptions!$K$2829*Assumptions!$K$1178*Assumptions!$K$2508*Assumptions!$K$3621*Assumptions!$K$6082)+(Assumptions!$K$6688*Assumptions!$K$2829*Assumptions!$K$1256*Assumptions!$K$2508*Assumptions!$K$3621*Assumptions!$K$6082)+(Assumptions!$K$6687*Assumptions!$K$2829*Assumptions!$K$1334*Assumptions!$K$2508*Assumptions!$K$3621*Assumptions!$K$6082)+(Assumptions!$K$6686*Assumptions!$K$2829*Assumptions!$K$1412*Assumptions!$K$2586*Assumptions!$K$3624*Assumptions!$K$6085)+(Assumptions!$K$6685*Assumptions!$K$2829*Assumptions!$K$1490*Assumptions!$K$2586*Assumptions!$K$3624*Assumptions!$K$6085)+(Assumptions!$K$6684*Assumptions!$K$2829*Assumptions!$K$1568*Assumptions!$K$2586*Assumptions!$K$3624*Assumptions!$K$6085)+(Assumptions!$K$6683*Assumptions!$K$2829*Assumptions!$K$1646*Assumptions!$K$2664*Assumptions!$K$3627*Assumptions!$K$6088)+(Assumptions!$K$6682*Assumptions!$K$2829*Assumptions!$K$1724*Assumptions!$K$2664*Assumptions!$K$3627*Assumptions!$K$6088)+(Assumptions!$K$6681*Assumptions!$K$2829*Assumptions!$K$1802*Assumptions!$K$2664*Assumptions!$K$3627*Assumptions!$K$6088)</f>
        <v>597431.73511345661</v>
      </c>
      <c r="AD8" s="3">
        <f>(Assumptions!$K$6700*Assumptions!$K$2829*Assumptions!$K$398*Assumptions!$K$2196*Assumptions!$K$3609*Assumptions!$K$6070)+(Assumptions!$K$6699*Assumptions!$K$2829*Assumptions!$K$476*Assumptions!$K$2274*Assumptions!$K$3612*Assumptions!$K$6073)+(Assumptions!$K$6698*Assumptions!$K$2829*Assumptions!$K$554*Assumptions!$K$2274*Assumptions!$K$3612*Assumptions!$K$6073)+(Assumptions!$K$6697*Assumptions!$K$2829*Assumptions!$K$632*Assumptions!$K$2274*Assumptions!$K$3612*Assumptions!$K$6073)+(Assumptions!$K$6696*Assumptions!$K$2829*Assumptions!$K$710*Assumptions!$K$2352*Assumptions!$K$3615*Assumptions!$K$6076)+(Assumptions!$K$6695*Assumptions!$K$2829*Assumptions!$K$788*Assumptions!$K$2352*Assumptions!$K$3615*Assumptions!$K$6076)+(Assumptions!$K$6694*Assumptions!$K$2829*Assumptions!$K$866*Assumptions!$K$2352*Assumptions!$K$3615*Assumptions!$K$6076)+(Assumptions!$K$6693*Assumptions!$K$2829*Assumptions!$K$944*Assumptions!$K$2430*Assumptions!$K$3618*Assumptions!$K$6079)+(Assumptions!$K$6692*Assumptions!$K$2829*Assumptions!$K$1022*Assumptions!$K$2430*Assumptions!$K$3618*Assumptions!$K$6079)+(Assumptions!$K$6691*Assumptions!$K$2829*Assumptions!$K$1100*Assumptions!$K$2430*Assumptions!$K$3618*Assumptions!$K$6079)+(Assumptions!$K$6690*Assumptions!$K$2829*Assumptions!$K$1178*Assumptions!$K$2508*Assumptions!$K$3621*Assumptions!$K$6082)+(Assumptions!$K$6689*Assumptions!$K$2829*Assumptions!$K$1256*Assumptions!$K$2508*Assumptions!$K$3621*Assumptions!$K$6082)+(Assumptions!$K$6688*Assumptions!$K$2829*Assumptions!$K$1334*Assumptions!$K$2508*Assumptions!$K$3621*Assumptions!$K$6082)+(Assumptions!$K$6687*Assumptions!$K$2829*Assumptions!$K$1412*Assumptions!$K$2586*Assumptions!$K$3624*Assumptions!$K$6085)+(Assumptions!$K$6686*Assumptions!$K$2829*Assumptions!$K$1490*Assumptions!$K$2586*Assumptions!$K$3624*Assumptions!$K$6085)+(Assumptions!$K$6685*Assumptions!$K$2829*Assumptions!$K$1568*Assumptions!$K$2586*Assumptions!$K$3624*Assumptions!$K$6085)+(Assumptions!$K$6684*Assumptions!$K$2829*Assumptions!$K$1646*Assumptions!$K$2664*Assumptions!$K$3627*Assumptions!$K$6088)+(Assumptions!$K$6683*Assumptions!$K$2829*Assumptions!$K$1724*Assumptions!$K$2664*Assumptions!$K$3627*Assumptions!$K$6088)+(Assumptions!$K$6682*Assumptions!$K$2829*Assumptions!$K$1802*Assumptions!$K$2664*Assumptions!$K$3627*Assumptions!$K$6088)+(Assumptions!$K$6681*Assumptions!$K$2829*Assumptions!$K$1880*Assumptions!$K$2742*Assumptions!$K$3630*Assumptions!$K$6091)</f>
        <v>616489.11289600108</v>
      </c>
      <c r="AE8" s="3">
        <f>(Assumptions!$K$6700*Assumptions!$K$2829*Assumptions!$K$476*Assumptions!$K$2274*Assumptions!$K$3612*Assumptions!$K$6073)+(Assumptions!$K$6699*Assumptions!$K$2829*Assumptions!$K$554*Assumptions!$K$2274*Assumptions!$K$3612*Assumptions!$K$6073)+(Assumptions!$K$6698*Assumptions!$K$2829*Assumptions!$K$632*Assumptions!$K$2274*Assumptions!$K$3612*Assumptions!$K$6073)+(Assumptions!$K$6697*Assumptions!$K$2829*Assumptions!$K$710*Assumptions!$K$2352*Assumptions!$K$3615*Assumptions!$K$6076)+(Assumptions!$K$6696*Assumptions!$K$2829*Assumptions!$K$788*Assumptions!$K$2352*Assumptions!$K$3615*Assumptions!$K$6076)+(Assumptions!$K$6695*Assumptions!$K$2829*Assumptions!$K$866*Assumptions!$K$2352*Assumptions!$K$3615*Assumptions!$K$6076)+(Assumptions!$K$6694*Assumptions!$K$2829*Assumptions!$K$944*Assumptions!$K$2430*Assumptions!$K$3618*Assumptions!$K$6079)+(Assumptions!$K$6693*Assumptions!$K$2829*Assumptions!$K$1022*Assumptions!$K$2430*Assumptions!$K$3618*Assumptions!$K$6079)+(Assumptions!$K$6692*Assumptions!$K$2829*Assumptions!$K$1100*Assumptions!$K$2430*Assumptions!$K$3618*Assumptions!$K$6079)+(Assumptions!$K$6691*Assumptions!$K$2829*Assumptions!$K$1178*Assumptions!$K$2508*Assumptions!$K$3621*Assumptions!$K$6082)+(Assumptions!$K$6690*Assumptions!$K$2829*Assumptions!$K$1256*Assumptions!$K$2508*Assumptions!$K$3621*Assumptions!$K$6082)+(Assumptions!$K$6689*Assumptions!$K$2829*Assumptions!$K$1334*Assumptions!$K$2508*Assumptions!$K$3621*Assumptions!$K$6082)+(Assumptions!$K$6688*Assumptions!$K$2829*Assumptions!$K$1412*Assumptions!$K$2586*Assumptions!$K$3624*Assumptions!$K$6085)+(Assumptions!$K$6687*Assumptions!$K$2829*Assumptions!$K$1490*Assumptions!$K$2586*Assumptions!$K$3624*Assumptions!$K$6085)+(Assumptions!$K$6686*Assumptions!$K$2829*Assumptions!$K$1568*Assumptions!$K$2586*Assumptions!$K$3624*Assumptions!$K$6085)+(Assumptions!$K$6685*Assumptions!$K$2829*Assumptions!$K$1646*Assumptions!$K$2664*Assumptions!$K$3627*Assumptions!$K$6088)+(Assumptions!$K$6684*Assumptions!$K$2829*Assumptions!$K$1724*Assumptions!$K$2664*Assumptions!$K$3627*Assumptions!$K$6088)+(Assumptions!$K$6683*Assumptions!$K$2829*Assumptions!$K$1802*Assumptions!$K$2664*Assumptions!$K$3627*Assumptions!$K$6088)+(Assumptions!$K$6682*Assumptions!$K$2829*Assumptions!$K$1880*Assumptions!$K$2742*Assumptions!$K$3630*Assumptions!$K$6091)+(Assumptions!$K$6681*Assumptions!$K$2829*Assumptions!$K$1958*Assumptions!$K$2742*Assumptions!$K$3630*Assumptions!$K$6091)</f>
        <v>632408.97822065721</v>
      </c>
      <c r="AF8" s="3">
        <f>(Assumptions!$K$6700*Assumptions!$K$2829*Assumptions!$K$554*Assumptions!$K$2274*Assumptions!$K$3612*Assumptions!$K$6073)+(Assumptions!$K$6699*Assumptions!$K$2829*Assumptions!$K$632*Assumptions!$K$2274*Assumptions!$K$3612*Assumptions!$K$6073)+(Assumptions!$K$6698*Assumptions!$K$2829*Assumptions!$K$710*Assumptions!$K$2352*Assumptions!$K$3615*Assumptions!$K$6076)+(Assumptions!$K$6697*Assumptions!$K$2829*Assumptions!$K$788*Assumptions!$K$2352*Assumptions!$K$3615*Assumptions!$K$6076)+(Assumptions!$K$6696*Assumptions!$K$2829*Assumptions!$K$866*Assumptions!$K$2352*Assumptions!$K$3615*Assumptions!$K$6076)+(Assumptions!$K$6695*Assumptions!$K$2829*Assumptions!$K$944*Assumptions!$K$2430*Assumptions!$K$3618*Assumptions!$K$6079)+(Assumptions!$K$6694*Assumptions!$K$2829*Assumptions!$K$1022*Assumptions!$K$2430*Assumptions!$K$3618*Assumptions!$K$6079)+(Assumptions!$K$6693*Assumptions!$K$2829*Assumptions!$K$1100*Assumptions!$K$2430*Assumptions!$K$3618*Assumptions!$K$6079)+(Assumptions!$K$6692*Assumptions!$K$2829*Assumptions!$K$1178*Assumptions!$K$2508*Assumptions!$K$3621*Assumptions!$K$6082)+(Assumptions!$K$6691*Assumptions!$K$2829*Assumptions!$K$1256*Assumptions!$K$2508*Assumptions!$K$3621*Assumptions!$K$6082)+(Assumptions!$K$6690*Assumptions!$K$2829*Assumptions!$K$1334*Assumptions!$K$2508*Assumptions!$K$3621*Assumptions!$K$6082)+(Assumptions!$K$6689*Assumptions!$K$2829*Assumptions!$K$1412*Assumptions!$K$2586*Assumptions!$K$3624*Assumptions!$K$6085)+(Assumptions!$K$6688*Assumptions!$K$2829*Assumptions!$K$1490*Assumptions!$K$2586*Assumptions!$K$3624*Assumptions!$K$6085)+(Assumptions!$K$6687*Assumptions!$K$2829*Assumptions!$K$1568*Assumptions!$K$2586*Assumptions!$K$3624*Assumptions!$K$6085)+(Assumptions!$K$6686*Assumptions!$K$2829*Assumptions!$K$1646*Assumptions!$K$2664*Assumptions!$K$3627*Assumptions!$K$6088)+(Assumptions!$K$6685*Assumptions!$K$2829*Assumptions!$K$1724*Assumptions!$K$2664*Assumptions!$K$3627*Assumptions!$K$6088)+(Assumptions!$K$6684*Assumptions!$K$2829*Assumptions!$K$1802*Assumptions!$K$2664*Assumptions!$K$3627*Assumptions!$K$6088)+(Assumptions!$K$6683*Assumptions!$K$2829*Assumptions!$K$1880*Assumptions!$K$2742*Assumptions!$K$3630*Assumptions!$K$6091)+(Assumptions!$K$6682*Assumptions!$K$2829*Assumptions!$K$1958*Assumptions!$K$2742*Assumptions!$K$3630*Assumptions!$K$6091)+(Assumptions!$K$6681*Assumptions!$K$2829*Assumptions!$K$2036*Assumptions!$K$2742*Assumptions!$K$3630*Assumptions!$K$6091)</f>
        <v>655792.19218443439</v>
      </c>
      <c r="AG8" s="3">
        <f>(Assumptions!$K$6700*Assumptions!$K$2829*Assumptions!$K$632*Assumptions!$K$2274*Assumptions!$K$3612*Assumptions!$K$6073)+(Assumptions!$K$6699*Assumptions!$K$2829*Assumptions!$K$710*Assumptions!$K$2352*Assumptions!$K$3615*Assumptions!$K$6076)+(Assumptions!$K$6698*Assumptions!$K$2829*Assumptions!$K$788*Assumptions!$K$2352*Assumptions!$K$3615*Assumptions!$K$6076)+(Assumptions!$K$6697*Assumptions!$K$2829*Assumptions!$K$866*Assumptions!$K$2352*Assumptions!$K$3615*Assumptions!$K$6076)+(Assumptions!$K$6696*Assumptions!$K$2829*Assumptions!$K$944*Assumptions!$K$2430*Assumptions!$K$3618*Assumptions!$K$6079)+(Assumptions!$K$6695*Assumptions!$K$2829*Assumptions!$K$1022*Assumptions!$K$2430*Assumptions!$K$3618*Assumptions!$K$6079)+(Assumptions!$K$6694*Assumptions!$K$2829*Assumptions!$K$1100*Assumptions!$K$2430*Assumptions!$K$3618*Assumptions!$K$6079)+(Assumptions!$K$6693*Assumptions!$K$2829*Assumptions!$K$1178*Assumptions!$K$2508*Assumptions!$K$3621*Assumptions!$K$6082)+(Assumptions!$K$6692*Assumptions!$K$2829*Assumptions!$K$1256*Assumptions!$K$2508*Assumptions!$K$3621*Assumptions!$K$6082)+(Assumptions!$K$6691*Assumptions!$K$2829*Assumptions!$K$1334*Assumptions!$K$2508*Assumptions!$K$3621*Assumptions!$K$6082)+(Assumptions!$K$6690*Assumptions!$K$2829*Assumptions!$K$1412*Assumptions!$K$2586*Assumptions!$K$3624*Assumptions!$K$6085)+(Assumptions!$K$6689*Assumptions!$K$2829*Assumptions!$K$1490*Assumptions!$K$2586*Assumptions!$K$3624*Assumptions!$K$6085)+(Assumptions!$K$6688*Assumptions!$K$2829*Assumptions!$K$1568*Assumptions!$K$2586*Assumptions!$K$3624*Assumptions!$K$6085)+(Assumptions!$K$6687*Assumptions!$K$2829*Assumptions!$K$1646*Assumptions!$K$2664*Assumptions!$K$3627*Assumptions!$K$6088)+(Assumptions!$K$6686*Assumptions!$K$2829*Assumptions!$K$1724*Assumptions!$K$2664*Assumptions!$K$3627*Assumptions!$K$6088)+(Assumptions!$K$6685*Assumptions!$K$2829*Assumptions!$K$1802*Assumptions!$K$2664*Assumptions!$K$3627*Assumptions!$K$6088)+(Assumptions!$K$6684*Assumptions!$K$2829*Assumptions!$K$1880*Assumptions!$K$2742*Assumptions!$K$3630*Assumptions!$K$6091)+(Assumptions!$K$6683*Assumptions!$K$2829*Assumptions!$K$1958*Assumptions!$K$2742*Assumptions!$K$3630*Assumptions!$K$6091)+(Assumptions!$K$6682*Assumptions!$K$2829*Assumptions!$K$2036*Assumptions!$K$2742*Assumptions!$K$3630*Assumptions!$K$6091)</f>
        <v>607062.50192170183</v>
      </c>
      <c r="AH8" s="3">
        <f>(Assumptions!$K$6700*Assumptions!$K$2829*Assumptions!$K$710*Assumptions!$K$2352*Assumptions!$K$3615*Assumptions!$K$6076)+(Assumptions!$K$6699*Assumptions!$K$2829*Assumptions!$K$788*Assumptions!$K$2352*Assumptions!$K$3615*Assumptions!$K$6076)+(Assumptions!$K$6698*Assumptions!$K$2829*Assumptions!$K$866*Assumptions!$K$2352*Assumptions!$K$3615*Assumptions!$K$6076)+(Assumptions!$K$6697*Assumptions!$K$2829*Assumptions!$K$944*Assumptions!$K$2430*Assumptions!$K$3618*Assumptions!$K$6079)+(Assumptions!$K$6696*Assumptions!$K$2829*Assumptions!$K$1022*Assumptions!$K$2430*Assumptions!$K$3618*Assumptions!$K$6079)+(Assumptions!$K$6695*Assumptions!$K$2829*Assumptions!$K$1100*Assumptions!$K$2430*Assumptions!$K$3618*Assumptions!$K$6079)+(Assumptions!$K$6694*Assumptions!$K$2829*Assumptions!$K$1178*Assumptions!$K$2508*Assumptions!$K$3621*Assumptions!$K$6082)+(Assumptions!$K$6693*Assumptions!$K$2829*Assumptions!$K$1256*Assumptions!$K$2508*Assumptions!$K$3621*Assumptions!$K$6082)+(Assumptions!$K$6692*Assumptions!$K$2829*Assumptions!$K$1334*Assumptions!$K$2508*Assumptions!$K$3621*Assumptions!$K$6082)+(Assumptions!$K$6691*Assumptions!$K$2829*Assumptions!$K$1412*Assumptions!$K$2586*Assumptions!$K$3624*Assumptions!$K$6085)+(Assumptions!$K$6690*Assumptions!$K$2829*Assumptions!$K$1490*Assumptions!$K$2586*Assumptions!$K$3624*Assumptions!$K$6085)+(Assumptions!$K$6689*Assumptions!$K$2829*Assumptions!$K$1568*Assumptions!$K$2586*Assumptions!$K$3624*Assumptions!$K$6085)+(Assumptions!$K$6688*Assumptions!$K$2829*Assumptions!$K$1646*Assumptions!$K$2664*Assumptions!$K$3627*Assumptions!$K$6088)+(Assumptions!$K$6687*Assumptions!$K$2829*Assumptions!$K$1724*Assumptions!$K$2664*Assumptions!$K$3627*Assumptions!$K$6088)+(Assumptions!$K$6686*Assumptions!$K$2829*Assumptions!$K$1802*Assumptions!$K$2664*Assumptions!$K$3627*Assumptions!$K$6088)+(Assumptions!$K$6685*Assumptions!$K$2829*Assumptions!$K$1880*Assumptions!$K$2742*Assumptions!$K$3630*Assumptions!$K$6091)+(Assumptions!$K$6684*Assumptions!$K$2829*Assumptions!$K$1958*Assumptions!$K$2742*Assumptions!$K$3630*Assumptions!$K$6091)+(Assumptions!$K$6683*Assumptions!$K$2829*Assumptions!$K$2036*Assumptions!$K$2742*Assumptions!$K$3630*Assumptions!$K$6091)</f>
        <v>555324.2402360508</v>
      </c>
      <c r="AI8" s="3">
        <f>(Assumptions!$K$6700*Assumptions!$K$2829*Assumptions!$K$788*Assumptions!$K$2352*Assumptions!$K$3615*Assumptions!$K$6076)+(Assumptions!$K$6699*Assumptions!$K$2829*Assumptions!$K$866*Assumptions!$K$2352*Assumptions!$K$3615*Assumptions!$K$6076)+(Assumptions!$K$6698*Assumptions!$K$2829*Assumptions!$K$944*Assumptions!$K$2430*Assumptions!$K$3618*Assumptions!$K$6079)+(Assumptions!$K$6697*Assumptions!$K$2829*Assumptions!$K$1022*Assumptions!$K$2430*Assumptions!$K$3618*Assumptions!$K$6079)+(Assumptions!$K$6696*Assumptions!$K$2829*Assumptions!$K$1100*Assumptions!$K$2430*Assumptions!$K$3618*Assumptions!$K$6079)+(Assumptions!$K$6695*Assumptions!$K$2829*Assumptions!$K$1178*Assumptions!$K$2508*Assumptions!$K$3621*Assumptions!$K$6082)+(Assumptions!$K$6694*Assumptions!$K$2829*Assumptions!$K$1256*Assumptions!$K$2508*Assumptions!$K$3621*Assumptions!$K$6082)+(Assumptions!$K$6693*Assumptions!$K$2829*Assumptions!$K$1334*Assumptions!$K$2508*Assumptions!$K$3621*Assumptions!$K$6082)+(Assumptions!$K$6692*Assumptions!$K$2829*Assumptions!$K$1412*Assumptions!$K$2586*Assumptions!$K$3624*Assumptions!$K$6085)+(Assumptions!$K$6691*Assumptions!$K$2829*Assumptions!$K$1490*Assumptions!$K$2586*Assumptions!$K$3624*Assumptions!$K$6085)+(Assumptions!$K$6690*Assumptions!$K$2829*Assumptions!$K$1568*Assumptions!$K$2586*Assumptions!$K$3624*Assumptions!$K$6085)+(Assumptions!$K$6689*Assumptions!$K$2829*Assumptions!$K$1646*Assumptions!$K$2664*Assumptions!$K$3627*Assumptions!$K$6088)+(Assumptions!$K$6688*Assumptions!$K$2829*Assumptions!$K$1724*Assumptions!$K$2664*Assumptions!$K$3627*Assumptions!$K$6088)+(Assumptions!$K$6687*Assumptions!$K$2829*Assumptions!$K$1802*Assumptions!$K$2664*Assumptions!$K$3627*Assumptions!$K$6088)+(Assumptions!$K$6686*Assumptions!$K$2829*Assumptions!$K$1880*Assumptions!$K$2742*Assumptions!$K$3630*Assumptions!$K$6091)+(Assumptions!$K$6685*Assumptions!$K$2829*Assumptions!$K$1958*Assumptions!$K$2742*Assumptions!$K$3630*Assumptions!$K$6091)+(Assumptions!$K$6684*Assumptions!$K$2829*Assumptions!$K$2036*Assumptions!$K$2742*Assumptions!$K$3630*Assumptions!$K$6091)</f>
        <v>498239.3711485003</v>
      </c>
      <c r="AJ8" s="3">
        <f>(Assumptions!$K$6700*Assumptions!$K$2829*Assumptions!$K$866*Assumptions!$K$2352*Assumptions!$K$3615*Assumptions!$K$6076)+(Assumptions!$K$6699*Assumptions!$K$2829*Assumptions!$K$944*Assumptions!$K$2430*Assumptions!$K$3618*Assumptions!$K$6079)+(Assumptions!$K$6698*Assumptions!$K$2829*Assumptions!$K$1022*Assumptions!$K$2430*Assumptions!$K$3618*Assumptions!$K$6079)+(Assumptions!$K$6697*Assumptions!$K$2829*Assumptions!$K$1100*Assumptions!$K$2430*Assumptions!$K$3618*Assumptions!$K$6079)+(Assumptions!$K$6696*Assumptions!$K$2829*Assumptions!$K$1178*Assumptions!$K$2508*Assumptions!$K$3621*Assumptions!$K$6082)+(Assumptions!$K$6695*Assumptions!$K$2829*Assumptions!$K$1256*Assumptions!$K$2508*Assumptions!$K$3621*Assumptions!$K$6082)+(Assumptions!$K$6694*Assumptions!$K$2829*Assumptions!$K$1334*Assumptions!$K$2508*Assumptions!$K$3621*Assumptions!$K$6082)+(Assumptions!$K$6693*Assumptions!$K$2829*Assumptions!$K$1412*Assumptions!$K$2586*Assumptions!$K$3624*Assumptions!$K$6085)+(Assumptions!$K$6692*Assumptions!$K$2829*Assumptions!$K$1490*Assumptions!$K$2586*Assumptions!$K$3624*Assumptions!$K$6085)+(Assumptions!$K$6691*Assumptions!$K$2829*Assumptions!$K$1568*Assumptions!$K$2586*Assumptions!$K$3624*Assumptions!$K$6085)+(Assumptions!$K$6690*Assumptions!$K$2829*Assumptions!$K$1646*Assumptions!$K$2664*Assumptions!$K$3627*Assumptions!$K$6088)+(Assumptions!$K$6689*Assumptions!$K$2829*Assumptions!$K$1724*Assumptions!$K$2664*Assumptions!$K$3627*Assumptions!$K$6088)+(Assumptions!$K$6688*Assumptions!$K$2829*Assumptions!$K$1802*Assumptions!$K$2664*Assumptions!$K$3627*Assumptions!$K$6088)+(Assumptions!$K$6687*Assumptions!$K$2829*Assumptions!$K$1880*Assumptions!$K$2742*Assumptions!$K$3630*Assumptions!$K$6091)+(Assumptions!$K$6686*Assumptions!$K$2829*Assumptions!$K$1958*Assumptions!$K$2742*Assumptions!$K$3630*Assumptions!$K$6091)+(Assumptions!$K$6685*Assumptions!$K$2829*Assumptions!$K$2036*Assumptions!$K$2742*Assumptions!$K$3630*Assumptions!$K$6091)</f>
        <v>434755.75370471808</v>
      </c>
      <c r="AK8" s="3">
        <f>(Assumptions!$K$6700*Assumptions!$K$2829*Assumptions!$K$944*Assumptions!$K$2430*Assumptions!$K$3618*Assumptions!$K$6079)+(Assumptions!$K$6699*Assumptions!$K$2829*Assumptions!$K$1022*Assumptions!$K$2430*Assumptions!$K$3618*Assumptions!$K$6079)+(Assumptions!$K$6698*Assumptions!$K$2829*Assumptions!$K$1100*Assumptions!$K$2430*Assumptions!$K$3618*Assumptions!$K$6079)+(Assumptions!$K$6697*Assumptions!$K$2829*Assumptions!$K$1178*Assumptions!$K$2508*Assumptions!$K$3621*Assumptions!$K$6082)+(Assumptions!$K$6696*Assumptions!$K$2829*Assumptions!$K$1256*Assumptions!$K$2508*Assumptions!$K$3621*Assumptions!$K$6082)+(Assumptions!$K$6695*Assumptions!$K$2829*Assumptions!$K$1334*Assumptions!$K$2508*Assumptions!$K$3621*Assumptions!$K$6082)+(Assumptions!$K$6694*Assumptions!$K$2829*Assumptions!$K$1412*Assumptions!$K$2586*Assumptions!$K$3624*Assumptions!$K$6085)+(Assumptions!$K$6693*Assumptions!$K$2829*Assumptions!$K$1490*Assumptions!$K$2586*Assumptions!$K$3624*Assumptions!$K$6085)+(Assumptions!$K$6692*Assumptions!$K$2829*Assumptions!$K$1568*Assumptions!$K$2586*Assumptions!$K$3624*Assumptions!$K$6085)+(Assumptions!$K$6691*Assumptions!$K$2829*Assumptions!$K$1646*Assumptions!$K$2664*Assumptions!$K$3627*Assumptions!$K$6088)+(Assumptions!$K$6690*Assumptions!$K$2829*Assumptions!$K$1724*Assumptions!$K$2664*Assumptions!$K$3627*Assumptions!$K$6088)+(Assumptions!$K$6689*Assumptions!$K$2829*Assumptions!$K$1802*Assumptions!$K$2664*Assumptions!$K$3627*Assumptions!$K$6088)+(Assumptions!$K$6688*Assumptions!$K$2829*Assumptions!$K$1880*Assumptions!$K$2742*Assumptions!$K$3630*Assumptions!$K$6091)+(Assumptions!$K$6687*Assumptions!$K$2829*Assumptions!$K$1958*Assumptions!$K$2742*Assumptions!$K$3630*Assumptions!$K$6091)+(Assumptions!$K$6686*Assumptions!$K$2829*Assumptions!$K$2036*Assumptions!$K$2742*Assumptions!$K$3630*Assumptions!$K$6091)</f>
        <v>375946.75596045109</v>
      </c>
      <c r="AL8" s="3">
        <f>(Assumptions!$K$6700*Assumptions!$K$2829*Assumptions!$K$1022*Assumptions!$K$2430*Assumptions!$K$3618*Assumptions!$K$6079)+(Assumptions!$K$6699*Assumptions!$K$2829*Assumptions!$K$1100*Assumptions!$K$2430*Assumptions!$K$3618*Assumptions!$K$6079)+(Assumptions!$K$6698*Assumptions!$K$2829*Assumptions!$K$1178*Assumptions!$K$2508*Assumptions!$K$3621*Assumptions!$K$6082)+(Assumptions!$K$6697*Assumptions!$K$2829*Assumptions!$K$1256*Assumptions!$K$2508*Assumptions!$K$3621*Assumptions!$K$6082)+(Assumptions!$K$6696*Assumptions!$K$2829*Assumptions!$K$1334*Assumptions!$K$2508*Assumptions!$K$3621*Assumptions!$K$6082)+(Assumptions!$K$6695*Assumptions!$K$2829*Assumptions!$K$1412*Assumptions!$K$2586*Assumptions!$K$3624*Assumptions!$K$6085)+(Assumptions!$K$6694*Assumptions!$K$2829*Assumptions!$K$1490*Assumptions!$K$2586*Assumptions!$K$3624*Assumptions!$K$6085)+(Assumptions!$K$6693*Assumptions!$K$2829*Assumptions!$K$1568*Assumptions!$K$2586*Assumptions!$K$3624*Assumptions!$K$6085)+(Assumptions!$K$6692*Assumptions!$K$2829*Assumptions!$K$1646*Assumptions!$K$2664*Assumptions!$K$3627*Assumptions!$K$6088)+(Assumptions!$K$6691*Assumptions!$K$2829*Assumptions!$K$1724*Assumptions!$K$2664*Assumptions!$K$3627*Assumptions!$K$6088)+(Assumptions!$K$6690*Assumptions!$K$2829*Assumptions!$K$1802*Assumptions!$K$2664*Assumptions!$K$3627*Assumptions!$K$6088)+(Assumptions!$K$6689*Assumptions!$K$2829*Assumptions!$K$1880*Assumptions!$K$2742*Assumptions!$K$3630*Assumptions!$K$6091)+(Assumptions!$K$6688*Assumptions!$K$2829*Assumptions!$K$1958*Assumptions!$K$2742*Assumptions!$K$3630*Assumptions!$K$6091)+(Assumptions!$K$6687*Assumptions!$K$2829*Assumptions!$K$2036*Assumptions!$K$2742*Assumptions!$K$3630*Assumptions!$K$6091)</f>
        <v>303016.4807870927</v>
      </c>
      <c r="AM8" s="3">
        <f>(Assumptions!$K$6700*Assumptions!$K$2829*Assumptions!$K$1100*Assumptions!$K$2430*Assumptions!$K$3618*Assumptions!$K$6079)+(Assumptions!$K$6699*Assumptions!$K$2829*Assumptions!$K$1178*Assumptions!$K$2508*Assumptions!$K$3621*Assumptions!$K$6082)+(Assumptions!$K$6698*Assumptions!$K$2829*Assumptions!$K$1256*Assumptions!$K$2508*Assumptions!$K$3621*Assumptions!$K$6082)+(Assumptions!$K$6697*Assumptions!$K$2829*Assumptions!$K$1334*Assumptions!$K$2508*Assumptions!$K$3621*Assumptions!$K$6082)+(Assumptions!$K$6696*Assumptions!$K$2829*Assumptions!$K$1412*Assumptions!$K$2586*Assumptions!$K$3624*Assumptions!$K$6085)+(Assumptions!$K$6695*Assumptions!$K$2829*Assumptions!$K$1490*Assumptions!$K$2586*Assumptions!$K$3624*Assumptions!$K$6085)+(Assumptions!$K$6694*Assumptions!$K$2829*Assumptions!$K$1568*Assumptions!$K$2586*Assumptions!$K$3624*Assumptions!$K$6085)+(Assumptions!$K$6693*Assumptions!$K$2829*Assumptions!$K$1646*Assumptions!$K$2664*Assumptions!$K$3627*Assumptions!$K$6088)+(Assumptions!$K$6692*Assumptions!$K$2829*Assumptions!$K$1724*Assumptions!$K$2664*Assumptions!$K$3627*Assumptions!$K$6088)+(Assumptions!$K$6691*Assumptions!$K$2829*Assumptions!$K$1802*Assumptions!$K$2664*Assumptions!$K$3627*Assumptions!$K$6088)+(Assumptions!$K$6690*Assumptions!$K$2829*Assumptions!$K$1880*Assumptions!$K$2742*Assumptions!$K$3630*Assumptions!$K$6091)+(Assumptions!$K$6689*Assumptions!$K$2829*Assumptions!$K$1958*Assumptions!$K$2742*Assumptions!$K$3630*Assumptions!$K$6091)+(Assumptions!$K$6688*Assumptions!$K$2829*Assumptions!$K$2036*Assumptions!$K$2742*Assumptions!$K$3630*Assumptions!$K$6091)</f>
        <v>252445.76926902289</v>
      </c>
      <c r="AN8" s="3">
        <f>(Assumptions!$K$6700*Assumptions!$K$2829*Assumptions!$K$1178*Assumptions!$K$2508*Assumptions!$K$3621*Assumptions!$K$6082)+(Assumptions!$K$6699*Assumptions!$K$2829*Assumptions!$K$1256*Assumptions!$K$2508*Assumptions!$K$3621*Assumptions!$K$6082)+(Assumptions!$K$6698*Assumptions!$K$2829*Assumptions!$K$1334*Assumptions!$K$2508*Assumptions!$K$3621*Assumptions!$K$6082)+(Assumptions!$K$6697*Assumptions!$K$2829*Assumptions!$K$1412*Assumptions!$K$2586*Assumptions!$K$3624*Assumptions!$K$6085)+(Assumptions!$K$6696*Assumptions!$K$2829*Assumptions!$K$1490*Assumptions!$K$2586*Assumptions!$K$3624*Assumptions!$K$6085)+(Assumptions!$K$6695*Assumptions!$K$2829*Assumptions!$K$1568*Assumptions!$K$2586*Assumptions!$K$3624*Assumptions!$K$6085)+(Assumptions!$K$6694*Assumptions!$K$2829*Assumptions!$K$1646*Assumptions!$K$2664*Assumptions!$K$3627*Assumptions!$K$6088)+(Assumptions!$K$6693*Assumptions!$K$2829*Assumptions!$K$1724*Assumptions!$K$2664*Assumptions!$K$3627*Assumptions!$K$6088)+(Assumptions!$K$6692*Assumptions!$K$2829*Assumptions!$K$1802*Assumptions!$K$2664*Assumptions!$K$3627*Assumptions!$K$6088)+(Assumptions!$K$6691*Assumptions!$K$2829*Assumptions!$K$1880*Assumptions!$K$2742*Assumptions!$K$3630*Assumptions!$K$6091)+(Assumptions!$K$6690*Assumptions!$K$2829*Assumptions!$K$1958*Assumptions!$K$2742*Assumptions!$K$3630*Assumptions!$K$6091)+(Assumptions!$K$6689*Assumptions!$K$2829*Assumptions!$K$2036*Assumptions!$K$2742*Assumptions!$K$3630*Assumptions!$K$6091)</f>
        <v>202756.44372524894</v>
      </c>
      <c r="AO8" s="3">
        <f>(Assumptions!$K$6700*Assumptions!$K$2829*Assumptions!$K$1256*Assumptions!$K$2508*Assumptions!$K$3621*Assumptions!$K$6082)+(Assumptions!$K$6699*Assumptions!$K$2829*Assumptions!$K$1334*Assumptions!$K$2508*Assumptions!$K$3621*Assumptions!$K$6082)+(Assumptions!$K$6698*Assumptions!$K$2829*Assumptions!$K$1412*Assumptions!$K$2586*Assumptions!$K$3624*Assumptions!$K$6085)+(Assumptions!$K$6697*Assumptions!$K$2829*Assumptions!$K$1490*Assumptions!$K$2586*Assumptions!$K$3624*Assumptions!$K$6085)+(Assumptions!$K$6696*Assumptions!$K$2829*Assumptions!$K$1568*Assumptions!$K$2586*Assumptions!$K$3624*Assumptions!$K$6085)+(Assumptions!$K$6695*Assumptions!$K$2829*Assumptions!$K$1646*Assumptions!$K$2664*Assumptions!$K$3627*Assumptions!$K$6088)+(Assumptions!$K$6694*Assumptions!$K$2829*Assumptions!$K$1724*Assumptions!$K$2664*Assumptions!$K$3627*Assumptions!$K$6088)+(Assumptions!$K$6693*Assumptions!$K$2829*Assumptions!$K$1802*Assumptions!$K$2664*Assumptions!$K$3627*Assumptions!$K$6088)+(Assumptions!$K$6692*Assumptions!$K$2829*Assumptions!$K$1880*Assumptions!$K$2742*Assumptions!$K$3630*Assumptions!$K$6091)+(Assumptions!$K$6691*Assumptions!$K$2829*Assumptions!$K$1958*Assumptions!$K$2742*Assumptions!$K$3630*Assumptions!$K$6091)+(Assumptions!$K$6690*Assumptions!$K$2829*Assumptions!$K$2036*Assumptions!$K$2742*Assumptions!$K$3630*Assumptions!$K$6091)</f>
        <v>159379.53114968233</v>
      </c>
      <c r="AP8" s="3">
        <f>(Assumptions!$K$6700*Assumptions!$K$2829*Assumptions!$K$1334*Assumptions!$K$2508*Assumptions!$K$3621*Assumptions!$K$6082)+(Assumptions!$K$6699*Assumptions!$K$2829*Assumptions!$K$1412*Assumptions!$K$2586*Assumptions!$K$3624*Assumptions!$K$6085)+(Assumptions!$K$6698*Assumptions!$K$2829*Assumptions!$K$1490*Assumptions!$K$2586*Assumptions!$K$3624*Assumptions!$K$6085)+(Assumptions!$K$6697*Assumptions!$K$2829*Assumptions!$K$1568*Assumptions!$K$2586*Assumptions!$K$3624*Assumptions!$K$6085)+(Assumptions!$K$6696*Assumptions!$K$2829*Assumptions!$K$1646*Assumptions!$K$2664*Assumptions!$K$3627*Assumptions!$K$6088)+(Assumptions!$K$6695*Assumptions!$K$2829*Assumptions!$K$1724*Assumptions!$K$2664*Assumptions!$K$3627*Assumptions!$K$6088)+(Assumptions!$K$6694*Assumptions!$K$2829*Assumptions!$K$1802*Assumptions!$K$2664*Assumptions!$K$3627*Assumptions!$K$6088)+(Assumptions!$K$6693*Assumptions!$K$2829*Assumptions!$K$1880*Assumptions!$K$2742*Assumptions!$K$3630*Assumptions!$K$6091)+(Assumptions!$K$6692*Assumptions!$K$2829*Assumptions!$K$1958*Assumptions!$K$2742*Assumptions!$K$3630*Assumptions!$K$6091)+(Assumptions!$K$6691*Assumptions!$K$2829*Assumptions!$K$2036*Assumptions!$K$2742*Assumptions!$K$3630*Assumptions!$K$6091)</f>
        <v>124931.45151044517</v>
      </c>
      <c r="AQ8" s="3">
        <f>(Assumptions!$K$6700*Assumptions!$K$2829*Assumptions!$K$1412*Assumptions!$K$2586*Assumptions!$K$3624*Assumptions!$K$6085)+(Assumptions!$K$6699*Assumptions!$K$2829*Assumptions!$K$1490*Assumptions!$K$2586*Assumptions!$K$3624*Assumptions!$K$6085)+(Assumptions!$K$6698*Assumptions!$K$2829*Assumptions!$K$1568*Assumptions!$K$2586*Assumptions!$K$3624*Assumptions!$K$6085)+(Assumptions!$K$6697*Assumptions!$K$2829*Assumptions!$K$1646*Assumptions!$K$2664*Assumptions!$K$3627*Assumptions!$K$6088)+(Assumptions!$K$6696*Assumptions!$K$2829*Assumptions!$K$1724*Assumptions!$K$2664*Assumptions!$K$3627*Assumptions!$K$6088)+(Assumptions!$K$6695*Assumptions!$K$2829*Assumptions!$K$1802*Assumptions!$K$2664*Assumptions!$K$3627*Assumptions!$K$6088)+(Assumptions!$K$6694*Assumptions!$K$2829*Assumptions!$K$1880*Assumptions!$K$2742*Assumptions!$K$3630*Assumptions!$K$6091)+(Assumptions!$K$6693*Assumptions!$K$2829*Assumptions!$K$1958*Assumptions!$K$2742*Assumptions!$K$3630*Assumptions!$K$6091)+(Assumptions!$K$6692*Assumptions!$K$2829*Assumptions!$K$2036*Assumptions!$K$2742*Assumptions!$K$3630*Assumptions!$K$6091)</f>
        <v>102357.51804481905</v>
      </c>
      <c r="AR8" s="3">
        <f>(Assumptions!$K$6700*Assumptions!$K$2829*Assumptions!$K$1490*Assumptions!$K$2586*Assumptions!$K$3624*Assumptions!$K$6085)+(Assumptions!$K$6699*Assumptions!$K$2829*Assumptions!$K$1568*Assumptions!$K$2586*Assumptions!$K$3624*Assumptions!$K$6085)+(Assumptions!$K$6698*Assumptions!$K$2829*Assumptions!$K$1646*Assumptions!$K$2664*Assumptions!$K$3627*Assumptions!$K$6088)+(Assumptions!$K$6697*Assumptions!$K$2829*Assumptions!$K$1724*Assumptions!$K$2664*Assumptions!$K$3627*Assumptions!$K$6088)+(Assumptions!$K$6696*Assumptions!$K$2829*Assumptions!$K$1802*Assumptions!$K$2664*Assumptions!$K$3627*Assumptions!$K$6088)+(Assumptions!$K$6695*Assumptions!$K$2829*Assumptions!$K$1880*Assumptions!$K$2742*Assumptions!$K$3630*Assumptions!$K$6091)+(Assumptions!$K$6694*Assumptions!$K$2829*Assumptions!$K$1958*Assumptions!$K$2742*Assumptions!$K$3630*Assumptions!$K$6091)+(Assumptions!$K$6693*Assumptions!$K$2829*Assumptions!$K$2036*Assumptions!$K$2742*Assumptions!$K$3630*Assumptions!$K$6091)</f>
        <v>46365.058282279511</v>
      </c>
    </row>
    <row r="9" spans="1:44" x14ac:dyDescent="0.55000000000000004">
      <c r="A9" t="s">
        <v>63</v>
      </c>
      <c r="B9" t="s">
        <v>55</v>
      </c>
      <c r="C9" t="s">
        <v>54</v>
      </c>
      <c r="D9" t="s">
        <v>8</v>
      </c>
      <c r="E9" t="s">
        <v>52</v>
      </c>
      <c r="F9" t="s">
        <v>57</v>
      </c>
      <c r="G9" t="s">
        <v>60</v>
      </c>
      <c r="H9" t="s">
        <v>15</v>
      </c>
      <c r="I9" s="3">
        <f>(Assumptions!$K$6682*Assumptions!$K$2829*Assumptions!$K$242*Assumptions!$K$2196*Assumptions!$K$3609*Assumptions!$K$6070)</f>
        <v>32265.961438388451</v>
      </c>
      <c r="J9" s="3">
        <f>(Assumptions!$K$6683*Assumptions!$K$2829*Assumptions!$K$242*Assumptions!$K$2196*Assumptions!$K$3609*Assumptions!$K$6070)+(Assumptions!$K$6682*Assumptions!$K$2829*Assumptions!$K$320*Assumptions!$K$2196*Assumptions!$K$3609*Assumptions!$K$6070)</f>
        <v>67219.228270041771</v>
      </c>
      <c r="K9" s="3">
        <f>(Assumptions!$K$6684*Assumptions!$K$2829*Assumptions!$K$242*Assumptions!$K$2196*Assumptions!$K$3609*Assumptions!$K$6070)+(Assumptions!$K$6683*Assumptions!$K$2829*Assumptions!$K$320*Assumptions!$K$2196*Assumptions!$K$3609*Assumptions!$K$6070)+(Assumptions!$K$6682*Assumptions!$K$2829*Assumptions!$K$398*Assumptions!$K$2196*Assumptions!$K$3609*Assumptions!$K$6070)</f>
        <v>102163.12303414244</v>
      </c>
      <c r="L9" s="3">
        <f>(Assumptions!$K$6685*Assumptions!$K$2829*Assumptions!$K$242*Assumptions!$K$2196*Assumptions!$K$3609*Assumptions!$K$6070)+(Assumptions!$K$6684*Assumptions!$K$2829*Assumptions!$K$320*Assumptions!$K$2196*Assumptions!$K$3609*Assumptions!$K$6070)+(Assumptions!$K$6683*Assumptions!$K$2829*Assumptions!$K$398*Assumptions!$K$2196*Assumptions!$K$3609*Assumptions!$K$6070)+(Assumptions!$K$6682*Assumptions!$K$2829*Assumptions!$K$476*Assumptions!$K$2274*Assumptions!$K$3612*Assumptions!$K$6073)</f>
        <v>134904.71762301662</v>
      </c>
      <c r="M9" s="3">
        <f>(Assumptions!$K$6686*Assumptions!$K$2829*Assumptions!$K$242*Assumptions!$K$2196*Assumptions!$K$3609*Assumptions!$K$6070)+(Assumptions!$K$6685*Assumptions!$K$2829*Assumptions!$K$320*Assumptions!$K$2196*Assumptions!$K$3609*Assumptions!$K$6070)+(Assumptions!$K$6684*Assumptions!$K$2829*Assumptions!$K$398*Assumptions!$K$2196*Assumptions!$K$3609*Assumptions!$K$6070)+(Assumptions!$K$6683*Assumptions!$K$2829*Assumptions!$K$476*Assumptions!$K$2274*Assumptions!$K$3612*Assumptions!$K$6073)+(Assumptions!$K$6682*Assumptions!$K$2829*Assumptions!$K$554*Assumptions!$K$2274*Assumptions!$K$3612*Assumptions!$K$6073)</f>
        <v>172498.11298531553</v>
      </c>
      <c r="N9" s="3">
        <f>(Assumptions!$K$6687*Assumptions!$K$2829*Assumptions!$K$242*Assumptions!$K$2196*Assumptions!$K$3609*Assumptions!$K$6070)+(Assumptions!$K$6686*Assumptions!$K$2829*Assumptions!$K$320*Assumptions!$K$2196*Assumptions!$K$3609*Assumptions!$K$6070)+(Assumptions!$K$6685*Assumptions!$K$2829*Assumptions!$K$398*Assumptions!$K$2196*Assumptions!$K$3609*Assumptions!$K$6070)+(Assumptions!$K$6684*Assumptions!$K$2829*Assumptions!$K$476*Assumptions!$K$2274*Assumptions!$K$3612*Assumptions!$K$6073)+(Assumptions!$K$6683*Assumptions!$K$2829*Assumptions!$K$554*Assumptions!$K$2274*Assumptions!$K$3612*Assumptions!$K$6073)+(Assumptions!$K$6682*Assumptions!$K$2829*Assumptions!$K$632*Assumptions!$K$2274*Assumptions!$K$3612*Assumptions!$K$6073)</f>
        <v>198694.1256517428</v>
      </c>
      <c r="O9" s="3">
        <f>(Assumptions!$K$6688*Assumptions!$K$2829*Assumptions!$K$242*Assumptions!$K$2196*Assumptions!$K$3609*Assumptions!$K$6070)+(Assumptions!$K$6687*Assumptions!$K$2829*Assumptions!$K$320*Assumptions!$K$2196*Assumptions!$K$3609*Assumptions!$K$6070)+(Assumptions!$K$6686*Assumptions!$K$2829*Assumptions!$K$398*Assumptions!$K$2196*Assumptions!$K$3609*Assumptions!$K$6070)+(Assumptions!$K$6685*Assumptions!$K$2829*Assumptions!$K$476*Assumptions!$K$2274*Assumptions!$K$3612*Assumptions!$K$6073)+(Assumptions!$K$6684*Assumptions!$K$2829*Assumptions!$K$554*Assumptions!$K$2274*Assumptions!$K$3612*Assumptions!$K$6073)+(Assumptions!$K$6683*Assumptions!$K$2829*Assumptions!$K$632*Assumptions!$K$2274*Assumptions!$K$3612*Assumptions!$K$6073)+(Assumptions!$K$6682*Assumptions!$K$2829*Assumptions!$K$710*Assumptions!$K$2352*Assumptions!$K$3615*Assumptions!$K$6076)</f>
        <v>226953.37713050208</v>
      </c>
      <c r="P9" s="3">
        <f>(Assumptions!$K$6689*Assumptions!$K$2829*Assumptions!$K$242*Assumptions!$K$2196*Assumptions!$K$3609*Assumptions!$K$6070)+(Assumptions!$K$6688*Assumptions!$K$2829*Assumptions!$K$320*Assumptions!$K$2196*Assumptions!$K$3609*Assumptions!$K$6070)+(Assumptions!$K$6687*Assumptions!$K$2829*Assumptions!$K$398*Assumptions!$K$2196*Assumptions!$K$3609*Assumptions!$K$6070)+(Assumptions!$K$6686*Assumptions!$K$2829*Assumptions!$K$476*Assumptions!$K$2274*Assumptions!$K$3612*Assumptions!$K$6073)+(Assumptions!$K$6685*Assumptions!$K$2829*Assumptions!$K$554*Assumptions!$K$2274*Assumptions!$K$3612*Assumptions!$K$6073)+(Assumptions!$K$6684*Assumptions!$K$2829*Assumptions!$K$632*Assumptions!$K$2274*Assumptions!$K$3612*Assumptions!$K$6073)+(Assumptions!$K$6683*Assumptions!$K$2829*Assumptions!$K$710*Assumptions!$K$2352*Assumptions!$K$3615*Assumptions!$K$6076)+(Assumptions!$K$6682*Assumptions!$K$2829*Assumptions!$K$788*Assumptions!$K$2352*Assumptions!$K$3615*Assumptions!$K$6076)</f>
        <v>252808.79028389574</v>
      </c>
      <c r="Q9" s="3">
        <f>(Assumptions!$K$6690*Assumptions!$K$2829*Assumptions!$K$242*Assumptions!$K$2196*Assumptions!$K$3609*Assumptions!$K$6070)+(Assumptions!$K$6689*Assumptions!$K$2829*Assumptions!$K$320*Assumptions!$K$2196*Assumptions!$K$3609*Assumptions!$K$6070)+(Assumptions!$K$6688*Assumptions!$K$2829*Assumptions!$K$398*Assumptions!$K$2196*Assumptions!$K$3609*Assumptions!$K$6070)+(Assumptions!$K$6687*Assumptions!$K$2829*Assumptions!$K$476*Assumptions!$K$2274*Assumptions!$K$3612*Assumptions!$K$6073)+(Assumptions!$K$6686*Assumptions!$K$2829*Assumptions!$K$554*Assumptions!$K$2274*Assumptions!$K$3612*Assumptions!$K$6073)+(Assumptions!$K$6685*Assumptions!$K$2829*Assumptions!$K$632*Assumptions!$K$2274*Assumptions!$K$3612*Assumptions!$K$6073)+(Assumptions!$K$6684*Assumptions!$K$2829*Assumptions!$K$710*Assumptions!$K$2352*Assumptions!$K$3615*Assumptions!$K$6076)+(Assumptions!$K$6683*Assumptions!$K$2829*Assumptions!$K$788*Assumptions!$K$2352*Assumptions!$K$3615*Assumptions!$K$6076)+(Assumptions!$K$6682*Assumptions!$K$2829*Assumptions!$K$866*Assumptions!$K$2352*Assumptions!$K$3615*Assumptions!$K$6076)</f>
        <v>273613.94428272493</v>
      </c>
      <c r="R9" s="3">
        <f>(Assumptions!$K$6691*Assumptions!$K$2829*Assumptions!$K$242*Assumptions!$K$2196*Assumptions!$K$3609*Assumptions!$K$6070)+(Assumptions!$K$6690*Assumptions!$K$2829*Assumptions!$K$320*Assumptions!$K$2196*Assumptions!$K$3609*Assumptions!$K$6070)+(Assumptions!$K$6689*Assumptions!$K$2829*Assumptions!$K$398*Assumptions!$K$2196*Assumptions!$K$3609*Assumptions!$K$6070)+(Assumptions!$K$6688*Assumptions!$K$2829*Assumptions!$K$476*Assumptions!$K$2274*Assumptions!$K$3612*Assumptions!$K$6073)+(Assumptions!$K$6687*Assumptions!$K$2829*Assumptions!$K$554*Assumptions!$K$2274*Assumptions!$K$3612*Assumptions!$K$6073)+(Assumptions!$K$6686*Assumptions!$K$2829*Assumptions!$K$632*Assumptions!$K$2274*Assumptions!$K$3612*Assumptions!$K$6073)+(Assumptions!$K$6685*Assumptions!$K$2829*Assumptions!$K$710*Assumptions!$K$2352*Assumptions!$K$3615*Assumptions!$K$6076)+(Assumptions!$K$6684*Assumptions!$K$2829*Assumptions!$K$788*Assumptions!$K$2352*Assumptions!$K$3615*Assumptions!$K$6076)+(Assumptions!$K$6683*Assumptions!$K$2829*Assumptions!$K$866*Assumptions!$K$2352*Assumptions!$K$3615*Assumptions!$K$6076)+(Assumptions!$K$6682*Assumptions!$K$2829*Assumptions!$K$944*Assumptions!$K$2430*Assumptions!$K$3618*Assumptions!$K$6079)</f>
        <v>288208.83144708542</v>
      </c>
      <c r="S9" s="3">
        <f>(Assumptions!$K$6692*Assumptions!$K$2829*Assumptions!$K$242*Assumptions!$K$2196*Assumptions!$K$3609*Assumptions!$K$6070)+(Assumptions!$K$6691*Assumptions!$K$2829*Assumptions!$K$320*Assumptions!$K$2196*Assumptions!$K$3609*Assumptions!$K$6070)+(Assumptions!$K$6690*Assumptions!$K$2829*Assumptions!$K$398*Assumptions!$K$2196*Assumptions!$K$3609*Assumptions!$K$6070)+(Assumptions!$K$6689*Assumptions!$K$2829*Assumptions!$K$476*Assumptions!$K$2274*Assumptions!$K$3612*Assumptions!$K$6073)+(Assumptions!$K$6688*Assumptions!$K$2829*Assumptions!$K$554*Assumptions!$K$2274*Assumptions!$K$3612*Assumptions!$K$6073)+(Assumptions!$K$6687*Assumptions!$K$2829*Assumptions!$K$632*Assumptions!$K$2274*Assumptions!$K$3612*Assumptions!$K$6073)+(Assumptions!$K$6686*Assumptions!$K$2829*Assumptions!$K$710*Assumptions!$K$2352*Assumptions!$K$3615*Assumptions!$K$6076)+(Assumptions!$K$6685*Assumptions!$K$2829*Assumptions!$K$788*Assumptions!$K$2352*Assumptions!$K$3615*Assumptions!$K$6076)+(Assumptions!$K$6684*Assumptions!$K$2829*Assumptions!$K$866*Assumptions!$K$2352*Assumptions!$K$3615*Assumptions!$K$6076)+(Assumptions!$K$6683*Assumptions!$K$2829*Assumptions!$K$944*Assumptions!$K$2430*Assumptions!$K$3618*Assumptions!$K$6079)+(Assumptions!$K$6682*Assumptions!$K$2829*Assumptions!$K$1022*Assumptions!$K$2430*Assumptions!$K$3618*Assumptions!$K$6079)</f>
        <v>319882.55355780851</v>
      </c>
      <c r="T9" s="3">
        <f>(Assumptions!$K$6693*Assumptions!$K$2829*Assumptions!$K$242*Assumptions!$K$2196*Assumptions!$K$3609*Assumptions!$K$6070)+(Assumptions!$K$6692*Assumptions!$K$2829*Assumptions!$K$320*Assumptions!$K$2196*Assumptions!$K$3609*Assumptions!$K$6070)+(Assumptions!$K$6691*Assumptions!$K$2829*Assumptions!$K$398*Assumptions!$K$2196*Assumptions!$K$3609*Assumptions!$K$6070)+(Assumptions!$K$6690*Assumptions!$K$2829*Assumptions!$K$476*Assumptions!$K$2274*Assumptions!$K$3612*Assumptions!$K$6073)+(Assumptions!$K$6689*Assumptions!$K$2829*Assumptions!$K$554*Assumptions!$K$2274*Assumptions!$K$3612*Assumptions!$K$6073)+(Assumptions!$K$6688*Assumptions!$K$2829*Assumptions!$K$632*Assumptions!$K$2274*Assumptions!$K$3612*Assumptions!$K$6073)+(Assumptions!$K$6687*Assumptions!$K$2829*Assumptions!$K$710*Assumptions!$K$2352*Assumptions!$K$3615*Assumptions!$K$6076)+(Assumptions!$K$6686*Assumptions!$K$2829*Assumptions!$K$788*Assumptions!$K$2352*Assumptions!$K$3615*Assumptions!$K$6076)+(Assumptions!$K$6685*Assumptions!$K$2829*Assumptions!$K$866*Assumptions!$K$2352*Assumptions!$K$3615*Assumptions!$K$6076)+(Assumptions!$K$6684*Assumptions!$K$2829*Assumptions!$K$944*Assumptions!$K$2430*Assumptions!$K$3618*Assumptions!$K$6079)+(Assumptions!$K$6683*Assumptions!$K$2829*Assumptions!$K$1022*Assumptions!$K$2430*Assumptions!$K$3618*Assumptions!$K$6079)+(Assumptions!$K$6682*Assumptions!$K$2829*Assumptions!$K$1100*Assumptions!$K$2430*Assumptions!$K$3618*Assumptions!$K$6079)</f>
        <v>333459.80767786363</v>
      </c>
      <c r="U9" s="3">
        <f>(Assumptions!$K$6694*Assumptions!$K$2829*Assumptions!$K$242*Assumptions!$K$2196*Assumptions!$K$3609*Assumptions!$K$6070)+(Assumptions!$K$6693*Assumptions!$K$2829*Assumptions!$K$320*Assumptions!$K$2196*Assumptions!$K$3609*Assumptions!$K$6070)+(Assumptions!$K$6692*Assumptions!$K$2829*Assumptions!$K$398*Assumptions!$K$2196*Assumptions!$K$3609*Assumptions!$K$6070)+(Assumptions!$K$6691*Assumptions!$K$2829*Assumptions!$K$476*Assumptions!$K$2274*Assumptions!$K$3612*Assumptions!$K$6073)+(Assumptions!$K$6690*Assumptions!$K$2829*Assumptions!$K$554*Assumptions!$K$2274*Assumptions!$K$3612*Assumptions!$K$6073)+(Assumptions!$K$6689*Assumptions!$K$2829*Assumptions!$K$632*Assumptions!$K$2274*Assumptions!$K$3612*Assumptions!$K$6073)+(Assumptions!$K$6688*Assumptions!$K$2829*Assumptions!$K$710*Assumptions!$K$2352*Assumptions!$K$3615*Assumptions!$K$6076)+(Assumptions!$K$6687*Assumptions!$K$2829*Assumptions!$K$788*Assumptions!$K$2352*Assumptions!$K$3615*Assumptions!$K$6076)+(Assumptions!$K$6686*Assumptions!$K$2829*Assumptions!$K$866*Assumptions!$K$2352*Assumptions!$K$3615*Assumptions!$K$6076)+(Assumptions!$K$6685*Assumptions!$K$2829*Assumptions!$K$944*Assumptions!$K$2430*Assumptions!$K$3618*Assumptions!$K$6079)+(Assumptions!$K$6684*Assumptions!$K$2829*Assumptions!$K$1022*Assumptions!$K$2430*Assumptions!$K$3618*Assumptions!$K$6079)+(Assumptions!$K$6683*Assumptions!$K$2829*Assumptions!$K$1100*Assumptions!$K$2430*Assumptions!$K$3618*Assumptions!$K$6079)+(Assumptions!$K$6682*Assumptions!$K$2829*Assumptions!$K$1178*Assumptions!$K$2508*Assumptions!$K$3621*Assumptions!$K$6082)</f>
        <v>363869.01498681906</v>
      </c>
      <c r="V9" s="3">
        <f>(Assumptions!$K$6695*Assumptions!$K$2829*Assumptions!$K$242*Assumptions!$K$2196*Assumptions!$K$3609*Assumptions!$K$6070)+(Assumptions!$K$6694*Assumptions!$K$2829*Assumptions!$K$320*Assumptions!$K$2196*Assumptions!$K$3609*Assumptions!$K$6070)+(Assumptions!$K$6693*Assumptions!$K$2829*Assumptions!$K$398*Assumptions!$K$2196*Assumptions!$K$3609*Assumptions!$K$6070)+(Assumptions!$K$6692*Assumptions!$K$2829*Assumptions!$K$476*Assumptions!$K$2274*Assumptions!$K$3612*Assumptions!$K$6073)+(Assumptions!$K$6691*Assumptions!$K$2829*Assumptions!$K$554*Assumptions!$K$2274*Assumptions!$K$3612*Assumptions!$K$6073)+(Assumptions!$K$6690*Assumptions!$K$2829*Assumptions!$K$632*Assumptions!$K$2274*Assumptions!$K$3612*Assumptions!$K$6073)+(Assumptions!$K$6689*Assumptions!$K$2829*Assumptions!$K$710*Assumptions!$K$2352*Assumptions!$K$3615*Assumptions!$K$6076)+(Assumptions!$K$6688*Assumptions!$K$2829*Assumptions!$K$788*Assumptions!$K$2352*Assumptions!$K$3615*Assumptions!$K$6076)+(Assumptions!$K$6687*Assumptions!$K$2829*Assumptions!$K$866*Assumptions!$K$2352*Assumptions!$K$3615*Assumptions!$K$6076)+(Assumptions!$K$6686*Assumptions!$K$2829*Assumptions!$K$944*Assumptions!$K$2430*Assumptions!$K$3618*Assumptions!$K$6079)+(Assumptions!$K$6685*Assumptions!$K$2829*Assumptions!$K$1022*Assumptions!$K$2430*Assumptions!$K$3618*Assumptions!$K$6079)+(Assumptions!$K$6684*Assumptions!$K$2829*Assumptions!$K$1100*Assumptions!$K$2430*Assumptions!$K$3618*Assumptions!$K$6079)+(Assumptions!$K$6683*Assumptions!$K$2829*Assumptions!$K$1178*Assumptions!$K$2508*Assumptions!$K$3621*Assumptions!$K$6082)+(Assumptions!$K$6682*Assumptions!$K$2829*Assumptions!$K$1256*Assumptions!$K$2508*Assumptions!$K$3621*Assumptions!$K$6082)</f>
        <v>383155.85267705994</v>
      </c>
      <c r="W9" s="3">
        <f>(Assumptions!$K$6696*Assumptions!$K$2829*Assumptions!$K$242*Assumptions!$K$2196*Assumptions!$K$3609*Assumptions!$K$6070)+(Assumptions!$K$6695*Assumptions!$K$2829*Assumptions!$K$320*Assumptions!$K$2196*Assumptions!$K$3609*Assumptions!$K$6070)+(Assumptions!$K$6694*Assumptions!$K$2829*Assumptions!$K$398*Assumptions!$K$2196*Assumptions!$K$3609*Assumptions!$K$6070)+(Assumptions!$K$6693*Assumptions!$K$2829*Assumptions!$K$476*Assumptions!$K$2274*Assumptions!$K$3612*Assumptions!$K$6073)+(Assumptions!$K$6692*Assumptions!$K$2829*Assumptions!$K$554*Assumptions!$K$2274*Assumptions!$K$3612*Assumptions!$K$6073)+(Assumptions!$K$6691*Assumptions!$K$2829*Assumptions!$K$632*Assumptions!$K$2274*Assumptions!$K$3612*Assumptions!$K$6073)+(Assumptions!$K$6690*Assumptions!$K$2829*Assumptions!$K$710*Assumptions!$K$2352*Assumptions!$K$3615*Assumptions!$K$6076)+(Assumptions!$K$6689*Assumptions!$K$2829*Assumptions!$K$788*Assumptions!$K$2352*Assumptions!$K$3615*Assumptions!$K$6076)+(Assumptions!$K$6688*Assumptions!$K$2829*Assumptions!$K$866*Assumptions!$K$2352*Assumptions!$K$3615*Assumptions!$K$6076)+(Assumptions!$K$6687*Assumptions!$K$2829*Assumptions!$K$944*Assumptions!$K$2430*Assumptions!$K$3618*Assumptions!$K$6079)+(Assumptions!$K$6686*Assumptions!$K$2829*Assumptions!$K$1022*Assumptions!$K$2430*Assumptions!$K$3618*Assumptions!$K$6079)+(Assumptions!$K$6685*Assumptions!$K$2829*Assumptions!$K$1100*Assumptions!$K$2430*Assumptions!$K$3618*Assumptions!$K$6079)+(Assumptions!$K$6684*Assumptions!$K$2829*Assumptions!$K$1178*Assumptions!$K$2508*Assumptions!$K$3621*Assumptions!$K$6082)+(Assumptions!$K$6683*Assumptions!$K$2829*Assumptions!$K$1256*Assumptions!$K$2508*Assumptions!$K$3621*Assumptions!$K$6082)+(Assumptions!$K$6682*Assumptions!$K$2829*Assumptions!$K$1334*Assumptions!$K$2508*Assumptions!$K$3621*Assumptions!$K$6082)</f>
        <v>402016.26909281482</v>
      </c>
      <c r="X9" s="3">
        <f>(Assumptions!$K$6697*Assumptions!$K$2829*Assumptions!$K$242*Assumptions!$K$2196*Assumptions!$K$3609*Assumptions!$K$6070)+(Assumptions!$K$6696*Assumptions!$K$2829*Assumptions!$K$320*Assumptions!$K$2196*Assumptions!$K$3609*Assumptions!$K$6070)+(Assumptions!$K$6695*Assumptions!$K$2829*Assumptions!$K$398*Assumptions!$K$2196*Assumptions!$K$3609*Assumptions!$K$6070)+(Assumptions!$K$6694*Assumptions!$K$2829*Assumptions!$K$476*Assumptions!$K$2274*Assumptions!$K$3612*Assumptions!$K$6073)+(Assumptions!$K$6693*Assumptions!$K$2829*Assumptions!$K$554*Assumptions!$K$2274*Assumptions!$K$3612*Assumptions!$K$6073)+(Assumptions!$K$6692*Assumptions!$K$2829*Assumptions!$K$632*Assumptions!$K$2274*Assumptions!$K$3612*Assumptions!$K$6073)+(Assumptions!$K$6691*Assumptions!$K$2829*Assumptions!$K$710*Assumptions!$K$2352*Assumptions!$K$3615*Assumptions!$K$6076)+(Assumptions!$K$6690*Assumptions!$K$2829*Assumptions!$K$788*Assumptions!$K$2352*Assumptions!$K$3615*Assumptions!$K$6076)+(Assumptions!$K$6689*Assumptions!$K$2829*Assumptions!$K$866*Assumptions!$K$2352*Assumptions!$K$3615*Assumptions!$K$6076)+(Assumptions!$K$6688*Assumptions!$K$2829*Assumptions!$K$944*Assumptions!$K$2430*Assumptions!$K$3618*Assumptions!$K$6079)+(Assumptions!$K$6687*Assumptions!$K$2829*Assumptions!$K$1022*Assumptions!$K$2430*Assumptions!$K$3618*Assumptions!$K$6079)+(Assumptions!$K$6686*Assumptions!$K$2829*Assumptions!$K$1100*Assumptions!$K$2430*Assumptions!$K$3618*Assumptions!$K$6079)+(Assumptions!$K$6685*Assumptions!$K$2829*Assumptions!$K$1178*Assumptions!$K$2508*Assumptions!$K$3621*Assumptions!$K$6082)+(Assumptions!$K$6684*Assumptions!$K$2829*Assumptions!$K$1256*Assumptions!$K$2508*Assumptions!$K$3621*Assumptions!$K$6082)+(Assumptions!$K$6683*Assumptions!$K$2829*Assumptions!$K$1334*Assumptions!$K$2508*Assumptions!$K$3621*Assumptions!$K$6082)+(Assumptions!$K$6682*Assumptions!$K$2829*Assumptions!$K$1412*Assumptions!$K$2586*Assumptions!$K$3624*Assumptions!$K$6085)</f>
        <v>430286.66115814913</v>
      </c>
      <c r="Y9" s="3">
        <f>(Assumptions!$K$6698*Assumptions!$K$2829*Assumptions!$K$242*Assumptions!$K$2196*Assumptions!$K$3609*Assumptions!$K$6070)+(Assumptions!$K$6697*Assumptions!$K$2829*Assumptions!$K$320*Assumptions!$K$2196*Assumptions!$K$3609*Assumptions!$K$6070)+(Assumptions!$K$6696*Assumptions!$K$2829*Assumptions!$K$398*Assumptions!$K$2196*Assumptions!$K$3609*Assumptions!$K$6070)+(Assumptions!$K$6695*Assumptions!$K$2829*Assumptions!$K$476*Assumptions!$K$2274*Assumptions!$K$3612*Assumptions!$K$6073)+(Assumptions!$K$6694*Assumptions!$K$2829*Assumptions!$K$554*Assumptions!$K$2274*Assumptions!$K$3612*Assumptions!$K$6073)+(Assumptions!$K$6693*Assumptions!$K$2829*Assumptions!$K$632*Assumptions!$K$2274*Assumptions!$K$3612*Assumptions!$K$6073)+(Assumptions!$K$6692*Assumptions!$K$2829*Assumptions!$K$710*Assumptions!$K$2352*Assumptions!$K$3615*Assumptions!$K$6076)+(Assumptions!$K$6691*Assumptions!$K$2829*Assumptions!$K$788*Assumptions!$K$2352*Assumptions!$K$3615*Assumptions!$K$6076)+(Assumptions!$K$6690*Assumptions!$K$2829*Assumptions!$K$866*Assumptions!$K$2352*Assumptions!$K$3615*Assumptions!$K$6076)+(Assumptions!$K$6689*Assumptions!$K$2829*Assumptions!$K$944*Assumptions!$K$2430*Assumptions!$K$3618*Assumptions!$K$6079)+(Assumptions!$K$6688*Assumptions!$K$2829*Assumptions!$K$1022*Assumptions!$K$2430*Assumptions!$K$3618*Assumptions!$K$6079)+(Assumptions!$K$6687*Assumptions!$K$2829*Assumptions!$K$1100*Assumptions!$K$2430*Assumptions!$K$3618*Assumptions!$K$6079)+(Assumptions!$K$6686*Assumptions!$K$2829*Assumptions!$K$1178*Assumptions!$K$2508*Assumptions!$K$3621*Assumptions!$K$6082)+(Assumptions!$K$6685*Assumptions!$K$2829*Assumptions!$K$1256*Assumptions!$K$2508*Assumptions!$K$3621*Assumptions!$K$6082)+(Assumptions!$K$6684*Assumptions!$K$2829*Assumptions!$K$1334*Assumptions!$K$2508*Assumptions!$K$3621*Assumptions!$K$6082)+(Assumptions!$K$6683*Assumptions!$K$2829*Assumptions!$K$1412*Assumptions!$K$2586*Assumptions!$K$3624*Assumptions!$K$6085)+(Assumptions!$K$6682*Assumptions!$K$2829*Assumptions!$K$1490*Assumptions!$K$2586*Assumptions!$K$3624*Assumptions!$K$6085)</f>
        <v>463277.78318082629</v>
      </c>
      <c r="Z9" s="3">
        <f>(Assumptions!$K$6699*Assumptions!$K$2829*Assumptions!$K$242*Assumptions!$K$2196*Assumptions!$K$3609*Assumptions!$K$6070)+(Assumptions!$K$6698*Assumptions!$K$2829*Assumptions!$K$320*Assumptions!$K$2196*Assumptions!$K$3609*Assumptions!$K$6070)+(Assumptions!$K$6697*Assumptions!$K$2829*Assumptions!$K$398*Assumptions!$K$2196*Assumptions!$K$3609*Assumptions!$K$6070)+(Assumptions!$K$6696*Assumptions!$K$2829*Assumptions!$K$476*Assumptions!$K$2274*Assumptions!$K$3612*Assumptions!$K$6073)+(Assumptions!$K$6695*Assumptions!$K$2829*Assumptions!$K$554*Assumptions!$K$2274*Assumptions!$K$3612*Assumptions!$K$6073)+(Assumptions!$K$6694*Assumptions!$K$2829*Assumptions!$K$632*Assumptions!$K$2274*Assumptions!$K$3612*Assumptions!$K$6073)+(Assumptions!$K$6693*Assumptions!$K$2829*Assumptions!$K$710*Assumptions!$K$2352*Assumptions!$K$3615*Assumptions!$K$6076)+(Assumptions!$K$6692*Assumptions!$K$2829*Assumptions!$K$788*Assumptions!$K$2352*Assumptions!$K$3615*Assumptions!$K$6076)+(Assumptions!$K$6691*Assumptions!$K$2829*Assumptions!$K$866*Assumptions!$K$2352*Assumptions!$K$3615*Assumptions!$K$6076)+(Assumptions!$K$6690*Assumptions!$K$2829*Assumptions!$K$944*Assumptions!$K$2430*Assumptions!$K$3618*Assumptions!$K$6079)+(Assumptions!$K$6689*Assumptions!$K$2829*Assumptions!$K$1022*Assumptions!$K$2430*Assumptions!$K$3618*Assumptions!$K$6079)+(Assumptions!$K$6688*Assumptions!$K$2829*Assumptions!$K$1100*Assumptions!$K$2430*Assumptions!$K$3618*Assumptions!$K$6079)+(Assumptions!$K$6687*Assumptions!$K$2829*Assumptions!$K$1178*Assumptions!$K$2508*Assumptions!$K$3621*Assumptions!$K$6082)+(Assumptions!$K$6686*Assumptions!$K$2829*Assumptions!$K$1256*Assumptions!$K$2508*Assumptions!$K$3621*Assumptions!$K$6082)+(Assumptions!$K$6685*Assumptions!$K$2829*Assumptions!$K$1334*Assumptions!$K$2508*Assumptions!$K$3621*Assumptions!$K$6082)+(Assumptions!$K$6684*Assumptions!$K$2829*Assumptions!$K$1412*Assumptions!$K$2586*Assumptions!$K$3624*Assumptions!$K$6085)+(Assumptions!$K$6683*Assumptions!$K$2829*Assumptions!$K$1490*Assumptions!$K$2586*Assumptions!$K$3624*Assumptions!$K$6085)+(Assumptions!$K$6682*Assumptions!$K$2829*Assumptions!$K$1568*Assumptions!$K$2586*Assumptions!$K$3624*Assumptions!$K$6085)</f>
        <v>489169.41795296076</v>
      </c>
      <c r="AA9" s="3">
        <f>(Assumptions!$K$6700*Assumptions!$K$2829*Assumptions!$K$242*Assumptions!$K$2196*Assumptions!$K$3609*Assumptions!$K$6070)+(Assumptions!$K$6699*Assumptions!$K$2829*Assumptions!$K$320*Assumptions!$K$2196*Assumptions!$K$3609*Assumptions!$K$6070)+(Assumptions!$K$6698*Assumptions!$K$2829*Assumptions!$K$398*Assumptions!$K$2196*Assumptions!$K$3609*Assumptions!$K$6070)+(Assumptions!$K$6697*Assumptions!$K$2829*Assumptions!$K$476*Assumptions!$K$2274*Assumptions!$K$3612*Assumptions!$K$6073)+(Assumptions!$K$6696*Assumptions!$K$2829*Assumptions!$K$554*Assumptions!$K$2274*Assumptions!$K$3612*Assumptions!$K$6073)+(Assumptions!$K$6695*Assumptions!$K$2829*Assumptions!$K$632*Assumptions!$K$2274*Assumptions!$K$3612*Assumptions!$K$6073)+(Assumptions!$K$6694*Assumptions!$K$2829*Assumptions!$K$710*Assumptions!$K$2352*Assumptions!$K$3615*Assumptions!$K$6076)+(Assumptions!$K$6693*Assumptions!$K$2829*Assumptions!$K$788*Assumptions!$K$2352*Assumptions!$K$3615*Assumptions!$K$6076)+(Assumptions!$K$6692*Assumptions!$K$2829*Assumptions!$K$866*Assumptions!$K$2352*Assumptions!$K$3615*Assumptions!$K$6076)+(Assumptions!$K$6691*Assumptions!$K$2829*Assumptions!$K$944*Assumptions!$K$2430*Assumptions!$K$3618*Assumptions!$K$6079)+(Assumptions!$K$6690*Assumptions!$K$2829*Assumptions!$K$1022*Assumptions!$K$2430*Assumptions!$K$3618*Assumptions!$K$6079)+(Assumptions!$K$6689*Assumptions!$K$2829*Assumptions!$K$1100*Assumptions!$K$2430*Assumptions!$K$3618*Assumptions!$K$6079)+(Assumptions!$K$6688*Assumptions!$K$2829*Assumptions!$K$1178*Assumptions!$K$2508*Assumptions!$K$3621*Assumptions!$K$6082)+(Assumptions!$K$6687*Assumptions!$K$2829*Assumptions!$K$1256*Assumptions!$K$2508*Assumptions!$K$3621*Assumptions!$K$6082)+(Assumptions!$K$6686*Assumptions!$K$2829*Assumptions!$K$1334*Assumptions!$K$2508*Assumptions!$K$3621*Assumptions!$K$6082)+(Assumptions!$K$6685*Assumptions!$K$2829*Assumptions!$K$1412*Assumptions!$K$2586*Assumptions!$K$3624*Assumptions!$K$6085)+(Assumptions!$K$6684*Assumptions!$K$2829*Assumptions!$K$1490*Assumptions!$K$2586*Assumptions!$K$3624*Assumptions!$K$6085)+(Assumptions!$K$6683*Assumptions!$K$2829*Assumptions!$K$1568*Assumptions!$K$2586*Assumptions!$K$3624*Assumptions!$K$6085)+(Assumptions!$K$6682*Assumptions!$K$2829*Assumptions!$K$1646*Assumptions!$K$2664*Assumptions!$K$3627*Assumptions!$K$6088)</f>
        <v>513534.48626041773</v>
      </c>
      <c r="AB9" s="3">
        <f>(Assumptions!$K$6700*Assumptions!$K$2829*Assumptions!$K$320*Assumptions!$K$2196*Assumptions!$K$3609*Assumptions!$K$6070)+(Assumptions!$K$6699*Assumptions!$K$2829*Assumptions!$K$398*Assumptions!$K$2196*Assumptions!$K$3609*Assumptions!$K$6070)+(Assumptions!$K$6698*Assumptions!$K$2829*Assumptions!$K$476*Assumptions!$K$2274*Assumptions!$K$3612*Assumptions!$K$6073)+(Assumptions!$K$6697*Assumptions!$K$2829*Assumptions!$K$554*Assumptions!$K$2274*Assumptions!$K$3612*Assumptions!$K$6073)+(Assumptions!$K$6696*Assumptions!$K$2829*Assumptions!$K$632*Assumptions!$K$2274*Assumptions!$K$3612*Assumptions!$K$6073)+(Assumptions!$K$6695*Assumptions!$K$2829*Assumptions!$K$710*Assumptions!$K$2352*Assumptions!$K$3615*Assumptions!$K$6076)+(Assumptions!$K$6694*Assumptions!$K$2829*Assumptions!$K$788*Assumptions!$K$2352*Assumptions!$K$3615*Assumptions!$K$6076)+(Assumptions!$K$6693*Assumptions!$K$2829*Assumptions!$K$866*Assumptions!$K$2352*Assumptions!$K$3615*Assumptions!$K$6076)+(Assumptions!$K$6692*Assumptions!$K$2829*Assumptions!$K$944*Assumptions!$K$2430*Assumptions!$K$3618*Assumptions!$K$6079)+(Assumptions!$K$6691*Assumptions!$K$2829*Assumptions!$K$1022*Assumptions!$K$2430*Assumptions!$K$3618*Assumptions!$K$6079)+(Assumptions!$K$6690*Assumptions!$K$2829*Assumptions!$K$1100*Assumptions!$K$2430*Assumptions!$K$3618*Assumptions!$K$6079)+(Assumptions!$K$6689*Assumptions!$K$2829*Assumptions!$K$1178*Assumptions!$K$2508*Assumptions!$K$3621*Assumptions!$K$6082)+(Assumptions!$K$6688*Assumptions!$K$2829*Assumptions!$K$1256*Assumptions!$K$2508*Assumptions!$K$3621*Assumptions!$K$6082)+(Assumptions!$K$6687*Assumptions!$K$2829*Assumptions!$K$1334*Assumptions!$K$2508*Assumptions!$K$3621*Assumptions!$K$6082)+(Assumptions!$K$6686*Assumptions!$K$2829*Assumptions!$K$1412*Assumptions!$K$2586*Assumptions!$K$3624*Assumptions!$K$6085)+(Assumptions!$K$6685*Assumptions!$K$2829*Assumptions!$K$1490*Assumptions!$K$2586*Assumptions!$K$3624*Assumptions!$K$6085)+(Assumptions!$K$6684*Assumptions!$K$2829*Assumptions!$K$1568*Assumptions!$K$2586*Assumptions!$K$3624*Assumptions!$K$6085)+(Assumptions!$K$6683*Assumptions!$K$2829*Assumptions!$K$1646*Assumptions!$K$2664*Assumptions!$K$3627*Assumptions!$K$6088)+(Assumptions!$K$6682*Assumptions!$K$2829*Assumptions!$K$1724*Assumptions!$K$2664*Assumptions!$K$3627*Assumptions!$K$6088)</f>
        <v>537182.03172466869</v>
      </c>
      <c r="AC9" s="3">
        <f>(Assumptions!$K$6700*Assumptions!$K$2829*Assumptions!$K$398*Assumptions!$K$2196*Assumptions!$K$3609*Assumptions!$K$6070)+(Assumptions!$K$6699*Assumptions!$K$2829*Assumptions!$K$476*Assumptions!$K$2274*Assumptions!$K$3612*Assumptions!$K$6073)+(Assumptions!$K$6698*Assumptions!$K$2829*Assumptions!$K$554*Assumptions!$K$2274*Assumptions!$K$3612*Assumptions!$K$6073)+(Assumptions!$K$6697*Assumptions!$K$2829*Assumptions!$K$632*Assumptions!$K$2274*Assumptions!$K$3612*Assumptions!$K$6073)+(Assumptions!$K$6696*Assumptions!$K$2829*Assumptions!$K$710*Assumptions!$K$2352*Assumptions!$K$3615*Assumptions!$K$6076)+(Assumptions!$K$6695*Assumptions!$K$2829*Assumptions!$K$788*Assumptions!$K$2352*Assumptions!$K$3615*Assumptions!$K$6076)+(Assumptions!$K$6694*Assumptions!$K$2829*Assumptions!$K$866*Assumptions!$K$2352*Assumptions!$K$3615*Assumptions!$K$6076)+(Assumptions!$K$6693*Assumptions!$K$2829*Assumptions!$K$944*Assumptions!$K$2430*Assumptions!$K$3618*Assumptions!$K$6079)+(Assumptions!$K$6692*Assumptions!$K$2829*Assumptions!$K$1022*Assumptions!$K$2430*Assumptions!$K$3618*Assumptions!$K$6079)+(Assumptions!$K$6691*Assumptions!$K$2829*Assumptions!$K$1100*Assumptions!$K$2430*Assumptions!$K$3618*Assumptions!$K$6079)+(Assumptions!$K$6690*Assumptions!$K$2829*Assumptions!$K$1178*Assumptions!$K$2508*Assumptions!$K$3621*Assumptions!$K$6082)+(Assumptions!$K$6689*Assumptions!$K$2829*Assumptions!$K$1256*Assumptions!$K$2508*Assumptions!$K$3621*Assumptions!$K$6082)+(Assumptions!$K$6688*Assumptions!$K$2829*Assumptions!$K$1334*Assumptions!$K$2508*Assumptions!$K$3621*Assumptions!$K$6082)+(Assumptions!$K$6687*Assumptions!$K$2829*Assumptions!$K$1412*Assumptions!$K$2586*Assumptions!$K$3624*Assumptions!$K$6085)+(Assumptions!$K$6686*Assumptions!$K$2829*Assumptions!$K$1490*Assumptions!$K$2586*Assumptions!$K$3624*Assumptions!$K$6085)+(Assumptions!$K$6685*Assumptions!$K$2829*Assumptions!$K$1568*Assumptions!$K$2586*Assumptions!$K$3624*Assumptions!$K$6085)+(Assumptions!$K$6684*Assumptions!$K$2829*Assumptions!$K$1646*Assumptions!$K$2664*Assumptions!$K$3627*Assumptions!$K$6088)+(Assumptions!$K$6683*Assumptions!$K$2829*Assumptions!$K$1724*Assumptions!$K$2664*Assumptions!$K$3627*Assumptions!$K$6088)+(Assumptions!$K$6682*Assumptions!$K$2829*Assumptions!$K$1802*Assumptions!$K$2664*Assumptions!$K$3627*Assumptions!$K$6088)</f>
        <v>554431.91840554948</v>
      </c>
      <c r="AD9" s="3">
        <f>(Assumptions!$K$6700*Assumptions!$K$2829*Assumptions!$K$476*Assumptions!$K$2274*Assumptions!$K$3612*Assumptions!$K$6073)+(Assumptions!$K$6699*Assumptions!$K$2829*Assumptions!$K$554*Assumptions!$K$2274*Assumptions!$K$3612*Assumptions!$K$6073)+(Assumptions!$K$6698*Assumptions!$K$2829*Assumptions!$K$632*Assumptions!$K$2274*Assumptions!$K$3612*Assumptions!$K$6073)+(Assumptions!$K$6697*Assumptions!$K$2829*Assumptions!$K$710*Assumptions!$K$2352*Assumptions!$K$3615*Assumptions!$K$6076)+(Assumptions!$K$6696*Assumptions!$K$2829*Assumptions!$K$788*Assumptions!$K$2352*Assumptions!$K$3615*Assumptions!$K$6076)+(Assumptions!$K$6695*Assumptions!$K$2829*Assumptions!$K$866*Assumptions!$K$2352*Assumptions!$K$3615*Assumptions!$K$6076)+(Assumptions!$K$6694*Assumptions!$K$2829*Assumptions!$K$944*Assumptions!$K$2430*Assumptions!$K$3618*Assumptions!$K$6079)+(Assumptions!$K$6693*Assumptions!$K$2829*Assumptions!$K$1022*Assumptions!$K$2430*Assumptions!$K$3618*Assumptions!$K$6079)+(Assumptions!$K$6692*Assumptions!$K$2829*Assumptions!$K$1100*Assumptions!$K$2430*Assumptions!$K$3618*Assumptions!$K$6079)+(Assumptions!$K$6691*Assumptions!$K$2829*Assumptions!$K$1178*Assumptions!$K$2508*Assumptions!$K$3621*Assumptions!$K$6082)+(Assumptions!$K$6690*Assumptions!$K$2829*Assumptions!$K$1256*Assumptions!$K$2508*Assumptions!$K$3621*Assumptions!$K$6082)+(Assumptions!$K$6689*Assumptions!$K$2829*Assumptions!$K$1334*Assumptions!$K$2508*Assumptions!$K$3621*Assumptions!$K$6082)+(Assumptions!$K$6688*Assumptions!$K$2829*Assumptions!$K$1412*Assumptions!$K$2586*Assumptions!$K$3624*Assumptions!$K$6085)+(Assumptions!$K$6687*Assumptions!$K$2829*Assumptions!$K$1490*Assumptions!$K$2586*Assumptions!$K$3624*Assumptions!$K$6085)+(Assumptions!$K$6686*Assumptions!$K$2829*Assumptions!$K$1568*Assumptions!$K$2586*Assumptions!$K$3624*Assumptions!$K$6085)+(Assumptions!$K$6685*Assumptions!$K$2829*Assumptions!$K$1646*Assumptions!$K$2664*Assumptions!$K$3627*Assumptions!$K$6088)+(Assumptions!$K$6684*Assumptions!$K$2829*Assumptions!$K$1724*Assumptions!$K$2664*Assumptions!$K$3627*Assumptions!$K$6088)+(Assumptions!$K$6683*Assumptions!$K$2829*Assumptions!$K$1802*Assumptions!$K$2664*Assumptions!$K$3627*Assumptions!$K$6088)+(Assumptions!$K$6682*Assumptions!$K$2829*Assumptions!$K$1880*Assumptions!$K$2742*Assumptions!$K$3630*Assumptions!$K$6091)</f>
        <v>570351.78373020561</v>
      </c>
      <c r="AE9" s="3">
        <f>(Assumptions!$K$6700*Assumptions!$K$2829*Assumptions!$K$554*Assumptions!$K$2274*Assumptions!$K$3612*Assumptions!$K$6073)+(Assumptions!$K$6699*Assumptions!$K$2829*Assumptions!$K$632*Assumptions!$K$2274*Assumptions!$K$3612*Assumptions!$K$6073)+(Assumptions!$K$6698*Assumptions!$K$2829*Assumptions!$K$710*Assumptions!$K$2352*Assumptions!$K$3615*Assumptions!$K$6076)+(Assumptions!$K$6697*Assumptions!$K$2829*Assumptions!$K$788*Assumptions!$K$2352*Assumptions!$K$3615*Assumptions!$K$6076)+(Assumptions!$K$6696*Assumptions!$K$2829*Assumptions!$K$866*Assumptions!$K$2352*Assumptions!$K$3615*Assumptions!$K$6076)+(Assumptions!$K$6695*Assumptions!$K$2829*Assumptions!$K$944*Assumptions!$K$2430*Assumptions!$K$3618*Assumptions!$K$6079)+(Assumptions!$K$6694*Assumptions!$K$2829*Assumptions!$K$1022*Assumptions!$K$2430*Assumptions!$K$3618*Assumptions!$K$6079)+(Assumptions!$K$6693*Assumptions!$K$2829*Assumptions!$K$1100*Assumptions!$K$2430*Assumptions!$K$3618*Assumptions!$K$6079)+(Assumptions!$K$6692*Assumptions!$K$2829*Assumptions!$K$1178*Assumptions!$K$2508*Assumptions!$K$3621*Assumptions!$K$6082)+(Assumptions!$K$6691*Assumptions!$K$2829*Assumptions!$K$1256*Assumptions!$K$2508*Assumptions!$K$3621*Assumptions!$K$6082)+(Assumptions!$K$6690*Assumptions!$K$2829*Assumptions!$K$1334*Assumptions!$K$2508*Assumptions!$K$3621*Assumptions!$K$6082)+(Assumptions!$K$6689*Assumptions!$K$2829*Assumptions!$K$1412*Assumptions!$K$2586*Assumptions!$K$3624*Assumptions!$K$6085)+(Assumptions!$K$6688*Assumptions!$K$2829*Assumptions!$K$1490*Assumptions!$K$2586*Assumptions!$K$3624*Assumptions!$K$6085)+(Assumptions!$K$6687*Assumptions!$K$2829*Assumptions!$K$1568*Assumptions!$K$2586*Assumptions!$K$3624*Assumptions!$K$6085)+(Assumptions!$K$6686*Assumptions!$K$2829*Assumptions!$K$1646*Assumptions!$K$2664*Assumptions!$K$3627*Assumptions!$K$6088)+(Assumptions!$K$6685*Assumptions!$K$2829*Assumptions!$K$1724*Assumptions!$K$2664*Assumptions!$K$3627*Assumptions!$K$6088)+(Assumptions!$K$6684*Assumptions!$K$2829*Assumptions!$K$1802*Assumptions!$K$2664*Assumptions!$K$3627*Assumptions!$K$6088)+(Assumptions!$K$6683*Assumptions!$K$2829*Assumptions!$K$1880*Assumptions!$K$2742*Assumptions!$K$3630*Assumptions!$K$6091)+(Assumptions!$K$6682*Assumptions!$K$2829*Assumptions!$K$1958*Assumptions!$K$2742*Assumptions!$K$3630*Assumptions!$K$6091)</f>
        <v>593734.99769398279</v>
      </c>
      <c r="AF9" s="3">
        <f>(Assumptions!$K$6700*Assumptions!$K$2829*Assumptions!$K$632*Assumptions!$K$2274*Assumptions!$K$3612*Assumptions!$K$6073)+(Assumptions!$K$6699*Assumptions!$K$2829*Assumptions!$K$710*Assumptions!$K$2352*Assumptions!$K$3615*Assumptions!$K$6076)+(Assumptions!$K$6698*Assumptions!$K$2829*Assumptions!$K$788*Assumptions!$K$2352*Assumptions!$K$3615*Assumptions!$K$6076)+(Assumptions!$K$6697*Assumptions!$K$2829*Assumptions!$K$866*Assumptions!$K$2352*Assumptions!$K$3615*Assumptions!$K$6076)+(Assumptions!$K$6696*Assumptions!$K$2829*Assumptions!$K$944*Assumptions!$K$2430*Assumptions!$K$3618*Assumptions!$K$6079)+(Assumptions!$K$6695*Assumptions!$K$2829*Assumptions!$K$1022*Assumptions!$K$2430*Assumptions!$K$3618*Assumptions!$K$6079)+(Assumptions!$K$6694*Assumptions!$K$2829*Assumptions!$K$1100*Assumptions!$K$2430*Assumptions!$K$3618*Assumptions!$K$6079)+(Assumptions!$K$6693*Assumptions!$K$2829*Assumptions!$K$1178*Assumptions!$K$2508*Assumptions!$K$3621*Assumptions!$K$6082)+(Assumptions!$K$6692*Assumptions!$K$2829*Assumptions!$K$1256*Assumptions!$K$2508*Assumptions!$K$3621*Assumptions!$K$6082)+(Assumptions!$K$6691*Assumptions!$K$2829*Assumptions!$K$1334*Assumptions!$K$2508*Assumptions!$K$3621*Assumptions!$K$6082)+(Assumptions!$K$6690*Assumptions!$K$2829*Assumptions!$K$1412*Assumptions!$K$2586*Assumptions!$K$3624*Assumptions!$K$6085)+(Assumptions!$K$6689*Assumptions!$K$2829*Assumptions!$K$1490*Assumptions!$K$2586*Assumptions!$K$3624*Assumptions!$K$6085)+(Assumptions!$K$6688*Assumptions!$K$2829*Assumptions!$K$1568*Assumptions!$K$2586*Assumptions!$K$3624*Assumptions!$K$6085)+(Assumptions!$K$6687*Assumptions!$K$2829*Assumptions!$K$1646*Assumptions!$K$2664*Assumptions!$K$3627*Assumptions!$K$6088)+(Assumptions!$K$6686*Assumptions!$K$2829*Assumptions!$K$1724*Assumptions!$K$2664*Assumptions!$K$3627*Assumptions!$K$6088)+(Assumptions!$K$6685*Assumptions!$K$2829*Assumptions!$K$1802*Assumptions!$K$2664*Assumptions!$K$3627*Assumptions!$K$6088)+(Assumptions!$K$6684*Assumptions!$K$2829*Assumptions!$K$1880*Assumptions!$K$2742*Assumptions!$K$3630*Assumptions!$K$6091)+(Assumptions!$K$6683*Assumptions!$K$2829*Assumptions!$K$1958*Assumptions!$K$2742*Assumptions!$K$3630*Assumptions!$K$6091)+(Assumptions!$K$6682*Assumptions!$K$2829*Assumptions!$K$2036*Assumptions!$K$2742*Assumptions!$K$3630*Assumptions!$K$6091)</f>
        <v>607062.50192170183</v>
      </c>
      <c r="AG9" s="3">
        <f>(Assumptions!$K$6700*Assumptions!$K$2829*Assumptions!$K$710*Assumptions!$K$2352*Assumptions!$K$3615*Assumptions!$K$6076)+(Assumptions!$K$6699*Assumptions!$K$2829*Assumptions!$K$788*Assumptions!$K$2352*Assumptions!$K$3615*Assumptions!$K$6076)+(Assumptions!$K$6698*Assumptions!$K$2829*Assumptions!$K$866*Assumptions!$K$2352*Assumptions!$K$3615*Assumptions!$K$6076)+(Assumptions!$K$6697*Assumptions!$K$2829*Assumptions!$K$944*Assumptions!$K$2430*Assumptions!$K$3618*Assumptions!$K$6079)+(Assumptions!$K$6696*Assumptions!$K$2829*Assumptions!$K$1022*Assumptions!$K$2430*Assumptions!$K$3618*Assumptions!$K$6079)+(Assumptions!$K$6695*Assumptions!$K$2829*Assumptions!$K$1100*Assumptions!$K$2430*Assumptions!$K$3618*Assumptions!$K$6079)+(Assumptions!$K$6694*Assumptions!$K$2829*Assumptions!$K$1178*Assumptions!$K$2508*Assumptions!$K$3621*Assumptions!$K$6082)+(Assumptions!$K$6693*Assumptions!$K$2829*Assumptions!$K$1256*Assumptions!$K$2508*Assumptions!$K$3621*Assumptions!$K$6082)+(Assumptions!$K$6692*Assumptions!$K$2829*Assumptions!$K$1334*Assumptions!$K$2508*Assumptions!$K$3621*Assumptions!$K$6082)+(Assumptions!$K$6691*Assumptions!$K$2829*Assumptions!$K$1412*Assumptions!$K$2586*Assumptions!$K$3624*Assumptions!$K$6085)+(Assumptions!$K$6690*Assumptions!$K$2829*Assumptions!$K$1490*Assumptions!$K$2586*Assumptions!$K$3624*Assumptions!$K$6085)+(Assumptions!$K$6689*Assumptions!$K$2829*Assumptions!$K$1568*Assumptions!$K$2586*Assumptions!$K$3624*Assumptions!$K$6085)+(Assumptions!$K$6688*Assumptions!$K$2829*Assumptions!$K$1646*Assumptions!$K$2664*Assumptions!$K$3627*Assumptions!$K$6088)+(Assumptions!$K$6687*Assumptions!$K$2829*Assumptions!$K$1724*Assumptions!$K$2664*Assumptions!$K$3627*Assumptions!$K$6088)+(Assumptions!$K$6686*Assumptions!$K$2829*Assumptions!$K$1802*Assumptions!$K$2664*Assumptions!$K$3627*Assumptions!$K$6088)+(Assumptions!$K$6685*Assumptions!$K$2829*Assumptions!$K$1880*Assumptions!$K$2742*Assumptions!$K$3630*Assumptions!$K$6091)+(Assumptions!$K$6684*Assumptions!$K$2829*Assumptions!$K$1958*Assumptions!$K$2742*Assumptions!$K$3630*Assumptions!$K$6091)+(Assumptions!$K$6683*Assumptions!$K$2829*Assumptions!$K$2036*Assumptions!$K$2742*Assumptions!$K$3630*Assumptions!$K$6091)</f>
        <v>555324.2402360508</v>
      </c>
      <c r="AH9" s="3">
        <f>(Assumptions!$K$6700*Assumptions!$K$2829*Assumptions!$K$788*Assumptions!$K$2352*Assumptions!$K$3615*Assumptions!$K$6076)+(Assumptions!$K$6699*Assumptions!$K$2829*Assumptions!$K$866*Assumptions!$K$2352*Assumptions!$K$3615*Assumptions!$K$6076)+(Assumptions!$K$6698*Assumptions!$K$2829*Assumptions!$K$944*Assumptions!$K$2430*Assumptions!$K$3618*Assumptions!$K$6079)+(Assumptions!$K$6697*Assumptions!$K$2829*Assumptions!$K$1022*Assumptions!$K$2430*Assumptions!$K$3618*Assumptions!$K$6079)+(Assumptions!$K$6696*Assumptions!$K$2829*Assumptions!$K$1100*Assumptions!$K$2430*Assumptions!$K$3618*Assumptions!$K$6079)+(Assumptions!$K$6695*Assumptions!$K$2829*Assumptions!$K$1178*Assumptions!$K$2508*Assumptions!$K$3621*Assumptions!$K$6082)+(Assumptions!$K$6694*Assumptions!$K$2829*Assumptions!$K$1256*Assumptions!$K$2508*Assumptions!$K$3621*Assumptions!$K$6082)+(Assumptions!$K$6693*Assumptions!$K$2829*Assumptions!$K$1334*Assumptions!$K$2508*Assumptions!$K$3621*Assumptions!$K$6082)+(Assumptions!$K$6692*Assumptions!$K$2829*Assumptions!$K$1412*Assumptions!$K$2586*Assumptions!$K$3624*Assumptions!$K$6085)+(Assumptions!$K$6691*Assumptions!$K$2829*Assumptions!$K$1490*Assumptions!$K$2586*Assumptions!$K$3624*Assumptions!$K$6085)+(Assumptions!$K$6690*Assumptions!$K$2829*Assumptions!$K$1568*Assumptions!$K$2586*Assumptions!$K$3624*Assumptions!$K$6085)+(Assumptions!$K$6689*Assumptions!$K$2829*Assumptions!$K$1646*Assumptions!$K$2664*Assumptions!$K$3627*Assumptions!$K$6088)+(Assumptions!$K$6688*Assumptions!$K$2829*Assumptions!$K$1724*Assumptions!$K$2664*Assumptions!$K$3627*Assumptions!$K$6088)+(Assumptions!$K$6687*Assumptions!$K$2829*Assumptions!$K$1802*Assumptions!$K$2664*Assumptions!$K$3627*Assumptions!$K$6088)+(Assumptions!$K$6686*Assumptions!$K$2829*Assumptions!$K$1880*Assumptions!$K$2742*Assumptions!$K$3630*Assumptions!$K$6091)+(Assumptions!$K$6685*Assumptions!$K$2829*Assumptions!$K$1958*Assumptions!$K$2742*Assumptions!$K$3630*Assumptions!$K$6091)+(Assumptions!$K$6684*Assumptions!$K$2829*Assumptions!$K$2036*Assumptions!$K$2742*Assumptions!$K$3630*Assumptions!$K$6091)</f>
        <v>498239.3711485003</v>
      </c>
      <c r="AI9" s="3">
        <f>(Assumptions!$K$6700*Assumptions!$K$2829*Assumptions!$K$866*Assumptions!$K$2352*Assumptions!$K$3615*Assumptions!$K$6076)+(Assumptions!$K$6699*Assumptions!$K$2829*Assumptions!$K$944*Assumptions!$K$2430*Assumptions!$K$3618*Assumptions!$K$6079)+(Assumptions!$K$6698*Assumptions!$K$2829*Assumptions!$K$1022*Assumptions!$K$2430*Assumptions!$K$3618*Assumptions!$K$6079)+(Assumptions!$K$6697*Assumptions!$K$2829*Assumptions!$K$1100*Assumptions!$K$2430*Assumptions!$K$3618*Assumptions!$K$6079)+(Assumptions!$K$6696*Assumptions!$K$2829*Assumptions!$K$1178*Assumptions!$K$2508*Assumptions!$K$3621*Assumptions!$K$6082)+(Assumptions!$K$6695*Assumptions!$K$2829*Assumptions!$K$1256*Assumptions!$K$2508*Assumptions!$K$3621*Assumptions!$K$6082)+(Assumptions!$K$6694*Assumptions!$K$2829*Assumptions!$K$1334*Assumptions!$K$2508*Assumptions!$K$3621*Assumptions!$K$6082)+(Assumptions!$K$6693*Assumptions!$K$2829*Assumptions!$K$1412*Assumptions!$K$2586*Assumptions!$K$3624*Assumptions!$K$6085)+(Assumptions!$K$6692*Assumptions!$K$2829*Assumptions!$K$1490*Assumptions!$K$2586*Assumptions!$K$3624*Assumptions!$K$6085)+(Assumptions!$K$6691*Assumptions!$K$2829*Assumptions!$K$1568*Assumptions!$K$2586*Assumptions!$K$3624*Assumptions!$K$6085)+(Assumptions!$K$6690*Assumptions!$K$2829*Assumptions!$K$1646*Assumptions!$K$2664*Assumptions!$K$3627*Assumptions!$K$6088)+(Assumptions!$K$6689*Assumptions!$K$2829*Assumptions!$K$1724*Assumptions!$K$2664*Assumptions!$K$3627*Assumptions!$K$6088)+(Assumptions!$K$6688*Assumptions!$K$2829*Assumptions!$K$1802*Assumptions!$K$2664*Assumptions!$K$3627*Assumptions!$K$6088)+(Assumptions!$K$6687*Assumptions!$K$2829*Assumptions!$K$1880*Assumptions!$K$2742*Assumptions!$K$3630*Assumptions!$K$6091)+(Assumptions!$K$6686*Assumptions!$K$2829*Assumptions!$K$1958*Assumptions!$K$2742*Assumptions!$K$3630*Assumptions!$K$6091)+(Assumptions!$K$6685*Assumptions!$K$2829*Assumptions!$K$2036*Assumptions!$K$2742*Assumptions!$K$3630*Assumptions!$K$6091)</f>
        <v>434755.75370471808</v>
      </c>
      <c r="AJ9" s="3">
        <f>(Assumptions!$K$6700*Assumptions!$K$2829*Assumptions!$K$944*Assumptions!$K$2430*Assumptions!$K$3618*Assumptions!$K$6079)+(Assumptions!$K$6699*Assumptions!$K$2829*Assumptions!$K$1022*Assumptions!$K$2430*Assumptions!$K$3618*Assumptions!$K$6079)+(Assumptions!$K$6698*Assumptions!$K$2829*Assumptions!$K$1100*Assumptions!$K$2430*Assumptions!$K$3618*Assumptions!$K$6079)+(Assumptions!$K$6697*Assumptions!$K$2829*Assumptions!$K$1178*Assumptions!$K$2508*Assumptions!$K$3621*Assumptions!$K$6082)+(Assumptions!$K$6696*Assumptions!$K$2829*Assumptions!$K$1256*Assumptions!$K$2508*Assumptions!$K$3621*Assumptions!$K$6082)+(Assumptions!$K$6695*Assumptions!$K$2829*Assumptions!$K$1334*Assumptions!$K$2508*Assumptions!$K$3621*Assumptions!$K$6082)+(Assumptions!$K$6694*Assumptions!$K$2829*Assumptions!$K$1412*Assumptions!$K$2586*Assumptions!$K$3624*Assumptions!$K$6085)+(Assumptions!$K$6693*Assumptions!$K$2829*Assumptions!$K$1490*Assumptions!$K$2586*Assumptions!$K$3624*Assumptions!$K$6085)+(Assumptions!$K$6692*Assumptions!$K$2829*Assumptions!$K$1568*Assumptions!$K$2586*Assumptions!$K$3624*Assumptions!$K$6085)+(Assumptions!$K$6691*Assumptions!$K$2829*Assumptions!$K$1646*Assumptions!$K$2664*Assumptions!$K$3627*Assumptions!$K$6088)+(Assumptions!$K$6690*Assumptions!$K$2829*Assumptions!$K$1724*Assumptions!$K$2664*Assumptions!$K$3627*Assumptions!$K$6088)+(Assumptions!$K$6689*Assumptions!$K$2829*Assumptions!$K$1802*Assumptions!$K$2664*Assumptions!$K$3627*Assumptions!$K$6088)+(Assumptions!$K$6688*Assumptions!$K$2829*Assumptions!$K$1880*Assumptions!$K$2742*Assumptions!$K$3630*Assumptions!$K$6091)+(Assumptions!$K$6687*Assumptions!$K$2829*Assumptions!$K$1958*Assumptions!$K$2742*Assumptions!$K$3630*Assumptions!$K$6091)+(Assumptions!$K$6686*Assumptions!$K$2829*Assumptions!$K$2036*Assumptions!$K$2742*Assumptions!$K$3630*Assumptions!$K$6091)</f>
        <v>375946.75596045109</v>
      </c>
      <c r="AK9" s="3">
        <f>(Assumptions!$K$6700*Assumptions!$K$2829*Assumptions!$K$1022*Assumptions!$K$2430*Assumptions!$K$3618*Assumptions!$K$6079)+(Assumptions!$K$6699*Assumptions!$K$2829*Assumptions!$K$1100*Assumptions!$K$2430*Assumptions!$K$3618*Assumptions!$K$6079)+(Assumptions!$K$6698*Assumptions!$K$2829*Assumptions!$K$1178*Assumptions!$K$2508*Assumptions!$K$3621*Assumptions!$K$6082)+(Assumptions!$K$6697*Assumptions!$K$2829*Assumptions!$K$1256*Assumptions!$K$2508*Assumptions!$K$3621*Assumptions!$K$6082)+(Assumptions!$K$6696*Assumptions!$K$2829*Assumptions!$K$1334*Assumptions!$K$2508*Assumptions!$K$3621*Assumptions!$K$6082)+(Assumptions!$K$6695*Assumptions!$K$2829*Assumptions!$K$1412*Assumptions!$K$2586*Assumptions!$K$3624*Assumptions!$K$6085)+(Assumptions!$K$6694*Assumptions!$K$2829*Assumptions!$K$1490*Assumptions!$K$2586*Assumptions!$K$3624*Assumptions!$K$6085)+(Assumptions!$K$6693*Assumptions!$K$2829*Assumptions!$K$1568*Assumptions!$K$2586*Assumptions!$K$3624*Assumptions!$K$6085)+(Assumptions!$K$6692*Assumptions!$K$2829*Assumptions!$K$1646*Assumptions!$K$2664*Assumptions!$K$3627*Assumptions!$K$6088)+(Assumptions!$K$6691*Assumptions!$K$2829*Assumptions!$K$1724*Assumptions!$K$2664*Assumptions!$K$3627*Assumptions!$K$6088)+(Assumptions!$K$6690*Assumptions!$K$2829*Assumptions!$K$1802*Assumptions!$K$2664*Assumptions!$K$3627*Assumptions!$K$6088)+(Assumptions!$K$6689*Assumptions!$K$2829*Assumptions!$K$1880*Assumptions!$K$2742*Assumptions!$K$3630*Assumptions!$K$6091)+(Assumptions!$K$6688*Assumptions!$K$2829*Assumptions!$K$1958*Assumptions!$K$2742*Assumptions!$K$3630*Assumptions!$K$6091)+(Assumptions!$K$6687*Assumptions!$K$2829*Assumptions!$K$2036*Assumptions!$K$2742*Assumptions!$K$3630*Assumptions!$K$6091)</f>
        <v>303016.4807870927</v>
      </c>
      <c r="AL9" s="3">
        <f>(Assumptions!$K$6700*Assumptions!$K$2829*Assumptions!$K$1100*Assumptions!$K$2430*Assumptions!$K$3618*Assumptions!$K$6079)+(Assumptions!$K$6699*Assumptions!$K$2829*Assumptions!$K$1178*Assumptions!$K$2508*Assumptions!$K$3621*Assumptions!$K$6082)+(Assumptions!$K$6698*Assumptions!$K$2829*Assumptions!$K$1256*Assumptions!$K$2508*Assumptions!$K$3621*Assumptions!$K$6082)+(Assumptions!$K$6697*Assumptions!$K$2829*Assumptions!$K$1334*Assumptions!$K$2508*Assumptions!$K$3621*Assumptions!$K$6082)+(Assumptions!$K$6696*Assumptions!$K$2829*Assumptions!$K$1412*Assumptions!$K$2586*Assumptions!$K$3624*Assumptions!$K$6085)+(Assumptions!$K$6695*Assumptions!$K$2829*Assumptions!$K$1490*Assumptions!$K$2586*Assumptions!$K$3624*Assumptions!$K$6085)+(Assumptions!$K$6694*Assumptions!$K$2829*Assumptions!$K$1568*Assumptions!$K$2586*Assumptions!$K$3624*Assumptions!$K$6085)+(Assumptions!$K$6693*Assumptions!$K$2829*Assumptions!$K$1646*Assumptions!$K$2664*Assumptions!$K$3627*Assumptions!$K$6088)+(Assumptions!$K$6692*Assumptions!$K$2829*Assumptions!$K$1724*Assumptions!$K$2664*Assumptions!$K$3627*Assumptions!$K$6088)+(Assumptions!$K$6691*Assumptions!$K$2829*Assumptions!$K$1802*Assumptions!$K$2664*Assumptions!$K$3627*Assumptions!$K$6088)+(Assumptions!$K$6690*Assumptions!$K$2829*Assumptions!$K$1880*Assumptions!$K$2742*Assumptions!$K$3630*Assumptions!$K$6091)+(Assumptions!$K$6689*Assumptions!$K$2829*Assumptions!$K$1958*Assumptions!$K$2742*Assumptions!$K$3630*Assumptions!$K$6091)+(Assumptions!$K$6688*Assumptions!$K$2829*Assumptions!$K$2036*Assumptions!$K$2742*Assumptions!$K$3630*Assumptions!$K$6091)</f>
        <v>252445.76926902289</v>
      </c>
      <c r="AM9" s="3">
        <f>(Assumptions!$K$6700*Assumptions!$K$2829*Assumptions!$K$1178*Assumptions!$K$2508*Assumptions!$K$3621*Assumptions!$K$6082)+(Assumptions!$K$6699*Assumptions!$K$2829*Assumptions!$K$1256*Assumptions!$K$2508*Assumptions!$K$3621*Assumptions!$K$6082)+(Assumptions!$K$6698*Assumptions!$K$2829*Assumptions!$K$1334*Assumptions!$K$2508*Assumptions!$K$3621*Assumptions!$K$6082)+(Assumptions!$K$6697*Assumptions!$K$2829*Assumptions!$K$1412*Assumptions!$K$2586*Assumptions!$K$3624*Assumptions!$K$6085)+(Assumptions!$K$6696*Assumptions!$K$2829*Assumptions!$K$1490*Assumptions!$K$2586*Assumptions!$K$3624*Assumptions!$K$6085)+(Assumptions!$K$6695*Assumptions!$K$2829*Assumptions!$K$1568*Assumptions!$K$2586*Assumptions!$K$3624*Assumptions!$K$6085)+(Assumptions!$K$6694*Assumptions!$K$2829*Assumptions!$K$1646*Assumptions!$K$2664*Assumptions!$K$3627*Assumptions!$K$6088)+(Assumptions!$K$6693*Assumptions!$K$2829*Assumptions!$K$1724*Assumptions!$K$2664*Assumptions!$K$3627*Assumptions!$K$6088)+(Assumptions!$K$6692*Assumptions!$K$2829*Assumptions!$K$1802*Assumptions!$K$2664*Assumptions!$K$3627*Assumptions!$K$6088)+(Assumptions!$K$6691*Assumptions!$K$2829*Assumptions!$K$1880*Assumptions!$K$2742*Assumptions!$K$3630*Assumptions!$K$6091)+(Assumptions!$K$6690*Assumptions!$K$2829*Assumptions!$K$1958*Assumptions!$K$2742*Assumptions!$K$3630*Assumptions!$K$6091)+(Assumptions!$K$6689*Assumptions!$K$2829*Assumptions!$K$2036*Assumptions!$K$2742*Assumptions!$K$3630*Assumptions!$K$6091)</f>
        <v>202756.44372524894</v>
      </c>
      <c r="AN9" s="3">
        <f>(Assumptions!$K$6700*Assumptions!$K$2829*Assumptions!$K$1256*Assumptions!$K$2508*Assumptions!$K$3621*Assumptions!$K$6082)+(Assumptions!$K$6699*Assumptions!$K$2829*Assumptions!$K$1334*Assumptions!$K$2508*Assumptions!$K$3621*Assumptions!$K$6082)+(Assumptions!$K$6698*Assumptions!$K$2829*Assumptions!$K$1412*Assumptions!$K$2586*Assumptions!$K$3624*Assumptions!$K$6085)+(Assumptions!$K$6697*Assumptions!$K$2829*Assumptions!$K$1490*Assumptions!$K$2586*Assumptions!$K$3624*Assumptions!$K$6085)+(Assumptions!$K$6696*Assumptions!$K$2829*Assumptions!$K$1568*Assumptions!$K$2586*Assumptions!$K$3624*Assumptions!$K$6085)+(Assumptions!$K$6695*Assumptions!$K$2829*Assumptions!$K$1646*Assumptions!$K$2664*Assumptions!$K$3627*Assumptions!$K$6088)+(Assumptions!$K$6694*Assumptions!$K$2829*Assumptions!$K$1724*Assumptions!$K$2664*Assumptions!$K$3627*Assumptions!$K$6088)+(Assumptions!$K$6693*Assumptions!$K$2829*Assumptions!$K$1802*Assumptions!$K$2664*Assumptions!$K$3627*Assumptions!$K$6088)+(Assumptions!$K$6692*Assumptions!$K$2829*Assumptions!$K$1880*Assumptions!$K$2742*Assumptions!$K$3630*Assumptions!$K$6091)+(Assumptions!$K$6691*Assumptions!$K$2829*Assumptions!$K$1958*Assumptions!$K$2742*Assumptions!$K$3630*Assumptions!$K$6091)+(Assumptions!$K$6690*Assumptions!$K$2829*Assumptions!$K$2036*Assumptions!$K$2742*Assumptions!$K$3630*Assumptions!$K$6091)</f>
        <v>159379.53114968233</v>
      </c>
      <c r="AO9" s="3">
        <f>(Assumptions!$K$6700*Assumptions!$K$2829*Assumptions!$K$1334*Assumptions!$K$2508*Assumptions!$K$3621*Assumptions!$K$6082)+(Assumptions!$K$6699*Assumptions!$K$2829*Assumptions!$K$1412*Assumptions!$K$2586*Assumptions!$K$3624*Assumptions!$K$6085)+(Assumptions!$K$6698*Assumptions!$K$2829*Assumptions!$K$1490*Assumptions!$K$2586*Assumptions!$K$3624*Assumptions!$K$6085)+(Assumptions!$K$6697*Assumptions!$K$2829*Assumptions!$K$1568*Assumptions!$K$2586*Assumptions!$K$3624*Assumptions!$K$6085)+(Assumptions!$K$6696*Assumptions!$K$2829*Assumptions!$K$1646*Assumptions!$K$2664*Assumptions!$K$3627*Assumptions!$K$6088)+(Assumptions!$K$6695*Assumptions!$K$2829*Assumptions!$K$1724*Assumptions!$K$2664*Assumptions!$K$3627*Assumptions!$K$6088)+(Assumptions!$K$6694*Assumptions!$K$2829*Assumptions!$K$1802*Assumptions!$K$2664*Assumptions!$K$3627*Assumptions!$K$6088)+(Assumptions!$K$6693*Assumptions!$K$2829*Assumptions!$K$1880*Assumptions!$K$2742*Assumptions!$K$3630*Assumptions!$K$6091)+(Assumptions!$K$6692*Assumptions!$K$2829*Assumptions!$K$1958*Assumptions!$K$2742*Assumptions!$K$3630*Assumptions!$K$6091)+(Assumptions!$K$6691*Assumptions!$K$2829*Assumptions!$K$2036*Assumptions!$K$2742*Assumptions!$K$3630*Assumptions!$K$6091)</f>
        <v>124931.45151044517</v>
      </c>
      <c r="AP9" s="3">
        <f>(Assumptions!$K$6700*Assumptions!$K$2829*Assumptions!$K$1412*Assumptions!$K$2586*Assumptions!$K$3624*Assumptions!$K$6085)+(Assumptions!$K$6699*Assumptions!$K$2829*Assumptions!$K$1490*Assumptions!$K$2586*Assumptions!$K$3624*Assumptions!$K$6085)+(Assumptions!$K$6698*Assumptions!$K$2829*Assumptions!$K$1568*Assumptions!$K$2586*Assumptions!$K$3624*Assumptions!$K$6085)+(Assumptions!$K$6697*Assumptions!$K$2829*Assumptions!$K$1646*Assumptions!$K$2664*Assumptions!$K$3627*Assumptions!$K$6088)+(Assumptions!$K$6696*Assumptions!$K$2829*Assumptions!$K$1724*Assumptions!$K$2664*Assumptions!$K$3627*Assumptions!$K$6088)+(Assumptions!$K$6695*Assumptions!$K$2829*Assumptions!$K$1802*Assumptions!$K$2664*Assumptions!$K$3627*Assumptions!$K$6088)+(Assumptions!$K$6694*Assumptions!$K$2829*Assumptions!$K$1880*Assumptions!$K$2742*Assumptions!$K$3630*Assumptions!$K$6091)+(Assumptions!$K$6693*Assumptions!$K$2829*Assumptions!$K$1958*Assumptions!$K$2742*Assumptions!$K$3630*Assumptions!$K$6091)+(Assumptions!$K$6692*Assumptions!$K$2829*Assumptions!$K$2036*Assumptions!$K$2742*Assumptions!$K$3630*Assumptions!$K$6091)</f>
        <v>102357.51804481905</v>
      </c>
      <c r="AQ9" s="3">
        <f>(Assumptions!$K$6700*Assumptions!$K$2829*Assumptions!$K$1490*Assumptions!$K$2586*Assumptions!$K$3624*Assumptions!$K$6085)+(Assumptions!$K$6699*Assumptions!$K$2829*Assumptions!$K$1568*Assumptions!$K$2586*Assumptions!$K$3624*Assumptions!$K$6085)+(Assumptions!$K$6698*Assumptions!$K$2829*Assumptions!$K$1646*Assumptions!$K$2664*Assumptions!$K$3627*Assumptions!$K$6088)+(Assumptions!$K$6697*Assumptions!$K$2829*Assumptions!$K$1724*Assumptions!$K$2664*Assumptions!$K$3627*Assumptions!$K$6088)+(Assumptions!$K$6696*Assumptions!$K$2829*Assumptions!$K$1802*Assumptions!$K$2664*Assumptions!$K$3627*Assumptions!$K$6088)+(Assumptions!$K$6695*Assumptions!$K$2829*Assumptions!$K$1880*Assumptions!$K$2742*Assumptions!$K$3630*Assumptions!$K$6091)+(Assumptions!$K$6694*Assumptions!$K$2829*Assumptions!$K$1958*Assumptions!$K$2742*Assumptions!$K$3630*Assumptions!$K$6091)+(Assumptions!$K$6693*Assumptions!$K$2829*Assumptions!$K$2036*Assumptions!$K$2742*Assumptions!$K$3630*Assumptions!$K$6091)</f>
        <v>46365.058282279511</v>
      </c>
      <c r="AR9" s="3">
        <f>(Assumptions!$K$6700*Assumptions!$K$2829*Assumptions!$K$1568*Assumptions!$K$2586*Assumptions!$K$3624*Assumptions!$K$6085)+(Assumptions!$K$6699*Assumptions!$K$2829*Assumptions!$K$1646*Assumptions!$K$2664*Assumptions!$K$3627*Assumptions!$K$6088)+(Assumptions!$K$6698*Assumptions!$K$2829*Assumptions!$K$1724*Assumptions!$K$2664*Assumptions!$K$3627*Assumptions!$K$6088)+(Assumptions!$K$6697*Assumptions!$K$2829*Assumptions!$K$1802*Assumptions!$K$2664*Assumptions!$K$3627*Assumptions!$K$6088)+(Assumptions!$K$6696*Assumptions!$K$2829*Assumptions!$K$1880*Assumptions!$K$2742*Assumptions!$K$3630*Assumptions!$K$6091)+(Assumptions!$K$6695*Assumptions!$K$2829*Assumptions!$K$1958*Assumptions!$K$2742*Assumptions!$K$3630*Assumptions!$K$6091)+(Assumptions!$K$6694*Assumptions!$K$2829*Assumptions!$K$2036*Assumptions!$K$2742*Assumptions!$K$3630*Assumptions!$K$6091)</f>
        <v>24015.709237467105</v>
      </c>
    </row>
    <row r="10" spans="1:44" x14ac:dyDescent="0.55000000000000004">
      <c r="A10" t="s">
        <v>63</v>
      </c>
      <c r="B10" t="s">
        <v>55</v>
      </c>
      <c r="C10" t="s">
        <v>54</v>
      </c>
      <c r="D10" t="s">
        <v>8</v>
      </c>
      <c r="E10" t="s">
        <v>52</v>
      </c>
      <c r="F10" t="s">
        <v>57</v>
      </c>
      <c r="G10" t="s">
        <v>60</v>
      </c>
      <c r="H10" t="s">
        <v>16</v>
      </c>
      <c r="I10" s="3">
        <f>(Assumptions!$K$6683*Assumptions!$K$2829*Assumptions!$K$242*Assumptions!$K$2196*Assumptions!$K$3609*Assumptions!$K$6070)</f>
        <v>34953.266831653324</v>
      </c>
      <c r="J10" s="3">
        <f>(Assumptions!$K$6684*Assumptions!$K$2829*Assumptions!$K$242*Assumptions!$K$2196*Assumptions!$K$3609*Assumptions!$K$6070)+(Assumptions!$K$6683*Assumptions!$K$2829*Assumptions!$K$320*Assumptions!$K$2196*Assumptions!$K$3609*Assumptions!$K$6070)</f>
        <v>69897.161595753991</v>
      </c>
      <c r="K10" s="3">
        <f>(Assumptions!$K$6685*Assumptions!$K$2829*Assumptions!$K$242*Assumptions!$K$2196*Assumptions!$K$3609*Assumptions!$K$6070)+(Assumptions!$K$6684*Assumptions!$K$2829*Assumptions!$K$320*Assumptions!$K$2196*Assumptions!$K$3609*Assumptions!$K$6070)+(Assumptions!$K$6683*Assumptions!$K$2829*Assumptions!$K$398*Assumptions!$K$2196*Assumptions!$K$3609*Assumptions!$K$6070)</f>
        <v>102638.75618462816</v>
      </c>
      <c r="L10" s="3">
        <f>(Assumptions!$K$6686*Assumptions!$K$2829*Assumptions!$K$242*Assumptions!$K$2196*Assumptions!$K$3609*Assumptions!$K$6070)+(Assumptions!$K$6685*Assumptions!$K$2829*Assumptions!$K$320*Assumptions!$K$2196*Assumptions!$K$3609*Assumptions!$K$6070)+(Assumptions!$K$6684*Assumptions!$K$2829*Assumptions!$K$398*Assumptions!$K$2196*Assumptions!$K$3609*Assumptions!$K$6070)+(Assumptions!$K$6683*Assumptions!$K$2829*Assumptions!$K$476*Assumptions!$K$2274*Assumptions!$K$3612*Assumptions!$K$6073)</f>
        <v>140232.15154692708</v>
      </c>
      <c r="M10" s="3">
        <f>(Assumptions!$K$6687*Assumptions!$K$2829*Assumptions!$K$242*Assumptions!$K$2196*Assumptions!$K$3609*Assumptions!$K$6070)+(Assumptions!$K$6686*Assumptions!$K$2829*Assumptions!$K$320*Assumptions!$K$2196*Assumptions!$K$3609*Assumptions!$K$6070)+(Assumptions!$K$6685*Assumptions!$K$2829*Assumptions!$K$398*Assumptions!$K$2196*Assumptions!$K$3609*Assumptions!$K$6070)+(Assumptions!$K$6684*Assumptions!$K$2829*Assumptions!$K$476*Assumptions!$K$2274*Assumptions!$K$3612*Assumptions!$K$6073)+(Assumptions!$K$6683*Assumptions!$K$2829*Assumptions!$K$554*Assumptions!$K$2274*Assumptions!$K$3612*Assumptions!$K$6073)</f>
        <v>166428.16421335435</v>
      </c>
      <c r="N10" s="3">
        <f>(Assumptions!$K$6688*Assumptions!$K$2829*Assumptions!$K$242*Assumptions!$K$2196*Assumptions!$K$3609*Assumptions!$K$6070)+(Assumptions!$K$6687*Assumptions!$K$2829*Assumptions!$K$320*Assumptions!$K$2196*Assumptions!$K$3609*Assumptions!$K$6070)+(Assumptions!$K$6686*Assumptions!$K$2829*Assumptions!$K$398*Assumptions!$K$2196*Assumptions!$K$3609*Assumptions!$K$6070)+(Assumptions!$K$6685*Assumptions!$K$2829*Assumptions!$K$476*Assumptions!$K$2274*Assumptions!$K$3612*Assumptions!$K$6073)+(Assumptions!$K$6684*Assumptions!$K$2829*Assumptions!$K$554*Assumptions!$K$2274*Assumptions!$K$3612*Assumptions!$K$6073)+(Assumptions!$K$6683*Assumptions!$K$2829*Assumptions!$K$632*Assumptions!$K$2274*Assumptions!$K$3612*Assumptions!$K$6073)</f>
        <v>191992.36273797095</v>
      </c>
      <c r="O10" s="3">
        <f>(Assumptions!$K$6689*Assumptions!$K$2829*Assumptions!$K$242*Assumptions!$K$2196*Assumptions!$K$3609*Assumptions!$K$6070)+(Assumptions!$K$6688*Assumptions!$K$2829*Assumptions!$K$320*Assumptions!$K$2196*Assumptions!$K$3609*Assumptions!$K$6070)+(Assumptions!$K$6687*Assumptions!$K$2829*Assumptions!$K$398*Assumptions!$K$2196*Assumptions!$K$3609*Assumptions!$K$6070)+(Assumptions!$K$6686*Assumptions!$K$2829*Assumptions!$K$476*Assumptions!$K$2274*Assumptions!$K$3612*Assumptions!$K$6073)+(Assumptions!$K$6685*Assumptions!$K$2829*Assumptions!$K$554*Assumptions!$K$2274*Assumptions!$K$3612*Assumptions!$K$6073)+(Assumptions!$K$6684*Assumptions!$K$2829*Assumptions!$K$632*Assumptions!$K$2274*Assumptions!$K$3612*Assumptions!$K$6073)+(Assumptions!$K$6683*Assumptions!$K$2829*Assumptions!$K$710*Assumptions!$K$2352*Assumptions!$K$3615*Assumptions!$K$6076)</f>
        <v>217847.77589136458</v>
      </c>
      <c r="P10" s="3">
        <f>(Assumptions!$K$6690*Assumptions!$K$2829*Assumptions!$K$242*Assumptions!$K$2196*Assumptions!$K$3609*Assumptions!$K$6070)+(Assumptions!$K$6689*Assumptions!$K$2829*Assumptions!$K$320*Assumptions!$K$2196*Assumptions!$K$3609*Assumptions!$K$6070)+(Assumptions!$K$6688*Assumptions!$K$2829*Assumptions!$K$398*Assumptions!$K$2196*Assumptions!$K$3609*Assumptions!$K$6070)+(Assumptions!$K$6687*Assumptions!$K$2829*Assumptions!$K$476*Assumptions!$K$2274*Assumptions!$K$3612*Assumptions!$K$6073)+(Assumptions!$K$6686*Assumptions!$K$2829*Assumptions!$K$554*Assumptions!$K$2274*Assumptions!$K$3612*Assumptions!$K$6073)+(Assumptions!$K$6685*Assumptions!$K$2829*Assumptions!$K$632*Assumptions!$K$2274*Assumptions!$K$3612*Assumptions!$K$6073)+(Assumptions!$K$6684*Assumptions!$K$2829*Assumptions!$K$710*Assumptions!$K$2352*Assumptions!$K$3615*Assumptions!$K$6076)+(Assumptions!$K$6683*Assumptions!$K$2829*Assumptions!$K$788*Assumptions!$K$2352*Assumptions!$K$3615*Assumptions!$K$6076)</f>
        <v>238652.92989019377</v>
      </c>
      <c r="Q10" s="3">
        <f>(Assumptions!$K$6691*Assumptions!$K$2829*Assumptions!$K$242*Assumptions!$K$2196*Assumptions!$K$3609*Assumptions!$K$6070)+(Assumptions!$K$6690*Assumptions!$K$2829*Assumptions!$K$320*Assumptions!$K$2196*Assumptions!$K$3609*Assumptions!$K$6070)+(Assumptions!$K$6689*Assumptions!$K$2829*Assumptions!$K$398*Assumptions!$K$2196*Assumptions!$K$3609*Assumptions!$K$6070)+(Assumptions!$K$6688*Assumptions!$K$2829*Assumptions!$K$476*Assumptions!$K$2274*Assumptions!$K$3612*Assumptions!$K$6073)+(Assumptions!$K$6687*Assumptions!$K$2829*Assumptions!$K$554*Assumptions!$K$2274*Assumptions!$K$3612*Assumptions!$K$6073)+(Assumptions!$K$6686*Assumptions!$K$2829*Assumptions!$K$632*Assumptions!$K$2274*Assumptions!$K$3612*Assumptions!$K$6073)+(Assumptions!$K$6685*Assumptions!$K$2829*Assumptions!$K$710*Assumptions!$K$2352*Assumptions!$K$3615*Assumptions!$K$6076)+(Assumptions!$K$6684*Assumptions!$K$2829*Assumptions!$K$788*Assumptions!$K$2352*Assumptions!$K$3615*Assumptions!$K$6076)+(Assumptions!$K$6683*Assumptions!$K$2829*Assumptions!$K$866*Assumptions!$K$2352*Assumptions!$K$3615*Assumptions!$K$6076)</f>
        <v>253247.81705455427</v>
      </c>
      <c r="R10" s="3">
        <f>(Assumptions!$K$6692*Assumptions!$K$2829*Assumptions!$K$242*Assumptions!$K$2196*Assumptions!$K$3609*Assumptions!$K$6070)+(Assumptions!$K$6691*Assumptions!$K$2829*Assumptions!$K$320*Assumptions!$K$2196*Assumptions!$K$3609*Assumptions!$K$6070)+(Assumptions!$K$6690*Assumptions!$K$2829*Assumptions!$K$398*Assumptions!$K$2196*Assumptions!$K$3609*Assumptions!$K$6070)+(Assumptions!$K$6689*Assumptions!$K$2829*Assumptions!$K$476*Assumptions!$K$2274*Assumptions!$K$3612*Assumptions!$K$6073)+(Assumptions!$K$6688*Assumptions!$K$2829*Assumptions!$K$554*Assumptions!$K$2274*Assumptions!$K$3612*Assumptions!$K$6073)+(Assumptions!$K$6687*Assumptions!$K$2829*Assumptions!$K$632*Assumptions!$K$2274*Assumptions!$K$3612*Assumptions!$K$6073)+(Assumptions!$K$6686*Assumptions!$K$2829*Assumptions!$K$710*Assumptions!$K$2352*Assumptions!$K$3615*Assumptions!$K$6076)+(Assumptions!$K$6685*Assumptions!$K$2829*Assumptions!$K$788*Assumptions!$K$2352*Assumptions!$K$3615*Assumptions!$K$6076)+(Assumptions!$K$6684*Assumptions!$K$2829*Assumptions!$K$866*Assumptions!$K$2352*Assumptions!$K$3615*Assumptions!$K$6076)+(Assumptions!$K$6683*Assumptions!$K$2829*Assumptions!$K$944*Assumptions!$K$2430*Assumptions!$K$3618*Assumptions!$K$6079)</f>
        <v>284921.53916527738</v>
      </c>
      <c r="S10" s="3">
        <f>(Assumptions!$K$6693*Assumptions!$K$2829*Assumptions!$K$242*Assumptions!$K$2196*Assumptions!$K$3609*Assumptions!$K$6070)+(Assumptions!$K$6692*Assumptions!$K$2829*Assumptions!$K$320*Assumptions!$K$2196*Assumptions!$K$3609*Assumptions!$K$6070)+(Assumptions!$K$6691*Assumptions!$K$2829*Assumptions!$K$398*Assumptions!$K$2196*Assumptions!$K$3609*Assumptions!$K$6070)+(Assumptions!$K$6690*Assumptions!$K$2829*Assumptions!$K$476*Assumptions!$K$2274*Assumptions!$K$3612*Assumptions!$K$6073)+(Assumptions!$K$6689*Assumptions!$K$2829*Assumptions!$K$554*Assumptions!$K$2274*Assumptions!$K$3612*Assumptions!$K$6073)+(Assumptions!$K$6688*Assumptions!$K$2829*Assumptions!$K$632*Assumptions!$K$2274*Assumptions!$K$3612*Assumptions!$K$6073)+(Assumptions!$K$6687*Assumptions!$K$2829*Assumptions!$K$710*Assumptions!$K$2352*Assumptions!$K$3615*Assumptions!$K$6076)+(Assumptions!$K$6686*Assumptions!$K$2829*Assumptions!$K$788*Assumptions!$K$2352*Assumptions!$K$3615*Assumptions!$K$6076)+(Assumptions!$K$6685*Assumptions!$K$2829*Assumptions!$K$866*Assumptions!$K$2352*Assumptions!$K$3615*Assumptions!$K$6076)+(Assumptions!$K$6684*Assumptions!$K$2829*Assumptions!$K$944*Assumptions!$K$2430*Assumptions!$K$3618*Assumptions!$K$6079)+(Assumptions!$K$6683*Assumptions!$K$2829*Assumptions!$K$1022*Assumptions!$K$2430*Assumptions!$K$3618*Assumptions!$K$6079)</f>
        <v>298498.7932853325</v>
      </c>
      <c r="T10" s="3">
        <f>(Assumptions!$K$6694*Assumptions!$K$2829*Assumptions!$K$242*Assumptions!$K$2196*Assumptions!$K$3609*Assumptions!$K$6070)+(Assumptions!$K$6693*Assumptions!$K$2829*Assumptions!$K$320*Assumptions!$K$2196*Assumptions!$K$3609*Assumptions!$K$6070)+(Assumptions!$K$6692*Assumptions!$K$2829*Assumptions!$K$398*Assumptions!$K$2196*Assumptions!$K$3609*Assumptions!$K$6070)+(Assumptions!$K$6691*Assumptions!$K$2829*Assumptions!$K$476*Assumptions!$K$2274*Assumptions!$K$3612*Assumptions!$K$6073)+(Assumptions!$K$6690*Assumptions!$K$2829*Assumptions!$K$554*Assumptions!$K$2274*Assumptions!$K$3612*Assumptions!$K$6073)+(Assumptions!$K$6689*Assumptions!$K$2829*Assumptions!$K$632*Assumptions!$K$2274*Assumptions!$K$3612*Assumptions!$K$6073)+(Assumptions!$K$6688*Assumptions!$K$2829*Assumptions!$K$710*Assumptions!$K$2352*Assumptions!$K$3615*Assumptions!$K$6076)+(Assumptions!$K$6687*Assumptions!$K$2829*Assumptions!$K$788*Assumptions!$K$2352*Assumptions!$K$3615*Assumptions!$K$6076)+(Assumptions!$K$6686*Assumptions!$K$2829*Assumptions!$K$866*Assumptions!$K$2352*Assumptions!$K$3615*Assumptions!$K$6076)+(Assumptions!$K$6685*Assumptions!$K$2829*Assumptions!$K$944*Assumptions!$K$2430*Assumptions!$K$3618*Assumptions!$K$6079)+(Assumptions!$K$6684*Assumptions!$K$2829*Assumptions!$K$1022*Assumptions!$K$2430*Assumptions!$K$3618*Assumptions!$K$6079)+(Assumptions!$K$6683*Assumptions!$K$2829*Assumptions!$K$1100*Assumptions!$K$2430*Assumptions!$K$3618*Assumptions!$K$6079)</f>
        <v>312872.44948689966</v>
      </c>
      <c r="U10" s="3">
        <f>(Assumptions!$K$6695*Assumptions!$K$2829*Assumptions!$K$242*Assumptions!$K$2196*Assumptions!$K$3609*Assumptions!$K$6070)+(Assumptions!$K$6694*Assumptions!$K$2829*Assumptions!$K$320*Assumptions!$K$2196*Assumptions!$K$3609*Assumptions!$K$6070)+(Assumptions!$K$6693*Assumptions!$K$2829*Assumptions!$K$398*Assumptions!$K$2196*Assumptions!$K$3609*Assumptions!$K$6070)+(Assumptions!$K$6692*Assumptions!$K$2829*Assumptions!$K$476*Assumptions!$K$2274*Assumptions!$K$3612*Assumptions!$K$6073)+(Assumptions!$K$6691*Assumptions!$K$2829*Assumptions!$K$554*Assumptions!$K$2274*Assumptions!$K$3612*Assumptions!$K$6073)+(Assumptions!$K$6690*Assumptions!$K$2829*Assumptions!$K$632*Assumptions!$K$2274*Assumptions!$K$3612*Assumptions!$K$6073)+(Assumptions!$K$6689*Assumptions!$K$2829*Assumptions!$K$710*Assumptions!$K$2352*Assumptions!$K$3615*Assumptions!$K$6076)+(Assumptions!$K$6688*Assumptions!$K$2829*Assumptions!$K$788*Assumptions!$K$2352*Assumptions!$K$3615*Assumptions!$K$6076)+(Assumptions!$K$6687*Assumptions!$K$2829*Assumptions!$K$866*Assumptions!$K$2352*Assumptions!$K$3615*Assumptions!$K$6076)+(Assumptions!$K$6686*Assumptions!$K$2829*Assumptions!$K$944*Assumptions!$K$2430*Assumptions!$K$3618*Assumptions!$K$6079)+(Assumptions!$K$6685*Assumptions!$K$2829*Assumptions!$K$1022*Assumptions!$K$2430*Assumptions!$K$3618*Assumptions!$K$6079)+(Assumptions!$K$6684*Assumptions!$K$2829*Assumptions!$K$1100*Assumptions!$K$2430*Assumptions!$K$3618*Assumptions!$K$6079)+(Assumptions!$K$6683*Assumptions!$K$2829*Assumptions!$K$1178*Assumptions!$K$2508*Assumptions!$K$3621*Assumptions!$K$6082)</f>
        <v>332159.28717714053</v>
      </c>
      <c r="V10" s="3">
        <f>(Assumptions!$K$6696*Assumptions!$K$2829*Assumptions!$K$242*Assumptions!$K$2196*Assumptions!$K$3609*Assumptions!$K$6070)+(Assumptions!$K$6695*Assumptions!$K$2829*Assumptions!$K$320*Assumptions!$K$2196*Assumptions!$K$3609*Assumptions!$K$6070)+(Assumptions!$K$6694*Assumptions!$K$2829*Assumptions!$K$398*Assumptions!$K$2196*Assumptions!$K$3609*Assumptions!$K$6070)+(Assumptions!$K$6693*Assumptions!$K$2829*Assumptions!$K$476*Assumptions!$K$2274*Assumptions!$K$3612*Assumptions!$K$6073)+(Assumptions!$K$6692*Assumptions!$K$2829*Assumptions!$K$554*Assumptions!$K$2274*Assumptions!$K$3612*Assumptions!$K$6073)+(Assumptions!$K$6691*Assumptions!$K$2829*Assumptions!$K$632*Assumptions!$K$2274*Assumptions!$K$3612*Assumptions!$K$6073)+(Assumptions!$K$6690*Assumptions!$K$2829*Assumptions!$K$710*Assumptions!$K$2352*Assumptions!$K$3615*Assumptions!$K$6076)+(Assumptions!$K$6689*Assumptions!$K$2829*Assumptions!$K$788*Assumptions!$K$2352*Assumptions!$K$3615*Assumptions!$K$6076)+(Assumptions!$K$6688*Assumptions!$K$2829*Assumptions!$K$866*Assumptions!$K$2352*Assumptions!$K$3615*Assumptions!$K$6076)+(Assumptions!$K$6687*Assumptions!$K$2829*Assumptions!$K$944*Assumptions!$K$2430*Assumptions!$K$3618*Assumptions!$K$6079)+(Assumptions!$K$6686*Assumptions!$K$2829*Assumptions!$K$1022*Assumptions!$K$2430*Assumptions!$K$3618*Assumptions!$K$6079)+(Assumptions!$K$6685*Assumptions!$K$2829*Assumptions!$K$1100*Assumptions!$K$2430*Assumptions!$K$3618*Assumptions!$K$6079)+(Assumptions!$K$6684*Assumptions!$K$2829*Assumptions!$K$1178*Assumptions!$K$2508*Assumptions!$K$3621*Assumptions!$K$6082)+(Assumptions!$K$6683*Assumptions!$K$2829*Assumptions!$K$1256*Assumptions!$K$2508*Assumptions!$K$3621*Assumptions!$K$6082)</f>
        <v>351019.70359289541</v>
      </c>
      <c r="W10" s="3">
        <f>(Assumptions!$K$6697*Assumptions!$K$2829*Assumptions!$K$242*Assumptions!$K$2196*Assumptions!$K$3609*Assumptions!$K$6070)+(Assumptions!$K$6696*Assumptions!$K$2829*Assumptions!$K$320*Assumptions!$K$2196*Assumptions!$K$3609*Assumptions!$K$6070)+(Assumptions!$K$6695*Assumptions!$K$2829*Assumptions!$K$398*Assumptions!$K$2196*Assumptions!$K$3609*Assumptions!$K$6070)+(Assumptions!$K$6694*Assumptions!$K$2829*Assumptions!$K$476*Assumptions!$K$2274*Assumptions!$K$3612*Assumptions!$K$6073)+(Assumptions!$K$6693*Assumptions!$K$2829*Assumptions!$K$554*Assumptions!$K$2274*Assumptions!$K$3612*Assumptions!$K$6073)+(Assumptions!$K$6692*Assumptions!$K$2829*Assumptions!$K$632*Assumptions!$K$2274*Assumptions!$K$3612*Assumptions!$K$6073)+(Assumptions!$K$6691*Assumptions!$K$2829*Assumptions!$K$710*Assumptions!$K$2352*Assumptions!$K$3615*Assumptions!$K$6076)+(Assumptions!$K$6690*Assumptions!$K$2829*Assumptions!$K$788*Assumptions!$K$2352*Assumptions!$K$3615*Assumptions!$K$6076)+(Assumptions!$K$6689*Assumptions!$K$2829*Assumptions!$K$866*Assumptions!$K$2352*Assumptions!$K$3615*Assumptions!$K$6076)+(Assumptions!$K$6688*Assumptions!$K$2829*Assumptions!$K$944*Assumptions!$K$2430*Assumptions!$K$3618*Assumptions!$K$6079)+(Assumptions!$K$6687*Assumptions!$K$2829*Assumptions!$K$1022*Assumptions!$K$2430*Assumptions!$K$3618*Assumptions!$K$6079)+(Assumptions!$K$6686*Assumptions!$K$2829*Assumptions!$K$1100*Assumptions!$K$2430*Assumptions!$K$3618*Assumptions!$K$6079)+(Assumptions!$K$6685*Assumptions!$K$2829*Assumptions!$K$1178*Assumptions!$K$2508*Assumptions!$K$3621*Assumptions!$K$6082)+(Assumptions!$K$6684*Assumptions!$K$2829*Assumptions!$K$1256*Assumptions!$K$2508*Assumptions!$K$3621*Assumptions!$K$6082)+(Assumptions!$K$6683*Assumptions!$K$2829*Assumptions!$K$1334*Assumptions!$K$2508*Assumptions!$K$3621*Assumptions!$K$6082)</f>
        <v>368282.26461020618</v>
      </c>
      <c r="X10" s="3">
        <f>(Assumptions!$K$6698*Assumptions!$K$2829*Assumptions!$K$242*Assumptions!$K$2196*Assumptions!$K$3609*Assumptions!$K$6070)+(Assumptions!$K$6697*Assumptions!$K$2829*Assumptions!$K$320*Assumptions!$K$2196*Assumptions!$K$3609*Assumptions!$K$6070)+(Assumptions!$K$6696*Assumptions!$K$2829*Assumptions!$K$398*Assumptions!$K$2196*Assumptions!$K$3609*Assumptions!$K$6070)+(Assumptions!$K$6695*Assumptions!$K$2829*Assumptions!$K$476*Assumptions!$K$2274*Assumptions!$K$3612*Assumptions!$K$6073)+(Assumptions!$K$6694*Assumptions!$K$2829*Assumptions!$K$554*Assumptions!$K$2274*Assumptions!$K$3612*Assumptions!$K$6073)+(Assumptions!$K$6693*Assumptions!$K$2829*Assumptions!$K$632*Assumptions!$K$2274*Assumptions!$K$3612*Assumptions!$K$6073)+(Assumptions!$K$6692*Assumptions!$K$2829*Assumptions!$K$710*Assumptions!$K$2352*Assumptions!$K$3615*Assumptions!$K$6076)+(Assumptions!$K$6691*Assumptions!$K$2829*Assumptions!$K$788*Assumptions!$K$2352*Assumptions!$K$3615*Assumptions!$K$6076)+(Assumptions!$K$6690*Assumptions!$K$2829*Assumptions!$K$866*Assumptions!$K$2352*Assumptions!$K$3615*Assumptions!$K$6076)+(Assumptions!$K$6689*Assumptions!$K$2829*Assumptions!$K$944*Assumptions!$K$2430*Assumptions!$K$3618*Assumptions!$K$6079)+(Assumptions!$K$6688*Assumptions!$K$2829*Assumptions!$K$1022*Assumptions!$K$2430*Assumptions!$K$3618*Assumptions!$K$6079)+(Assumptions!$K$6687*Assumptions!$K$2829*Assumptions!$K$1100*Assumptions!$K$2430*Assumptions!$K$3618*Assumptions!$K$6079)+(Assumptions!$K$6686*Assumptions!$K$2829*Assumptions!$K$1178*Assumptions!$K$2508*Assumptions!$K$3621*Assumptions!$K$6082)+(Assumptions!$K$6685*Assumptions!$K$2829*Assumptions!$K$1256*Assumptions!$K$2508*Assumptions!$K$3621*Assumptions!$K$6082)+(Assumptions!$K$6684*Assumptions!$K$2829*Assumptions!$K$1334*Assumptions!$K$2508*Assumptions!$K$3621*Assumptions!$K$6082)+(Assumptions!$K$6683*Assumptions!$K$2829*Assumptions!$K$1412*Assumptions!$K$2586*Assumptions!$K$3624*Assumptions!$K$6085)</f>
        <v>401273.38663288334</v>
      </c>
      <c r="Y10" s="3">
        <f>(Assumptions!$K$6699*Assumptions!$K$2829*Assumptions!$K$242*Assumptions!$K$2196*Assumptions!$K$3609*Assumptions!$K$6070)+(Assumptions!$K$6698*Assumptions!$K$2829*Assumptions!$K$320*Assumptions!$K$2196*Assumptions!$K$3609*Assumptions!$K$6070)+(Assumptions!$K$6697*Assumptions!$K$2829*Assumptions!$K$398*Assumptions!$K$2196*Assumptions!$K$3609*Assumptions!$K$6070)+(Assumptions!$K$6696*Assumptions!$K$2829*Assumptions!$K$476*Assumptions!$K$2274*Assumptions!$K$3612*Assumptions!$K$6073)+(Assumptions!$K$6695*Assumptions!$K$2829*Assumptions!$K$554*Assumptions!$K$2274*Assumptions!$K$3612*Assumptions!$K$6073)+(Assumptions!$K$6694*Assumptions!$K$2829*Assumptions!$K$632*Assumptions!$K$2274*Assumptions!$K$3612*Assumptions!$K$6073)+(Assumptions!$K$6693*Assumptions!$K$2829*Assumptions!$K$710*Assumptions!$K$2352*Assumptions!$K$3615*Assumptions!$K$6076)+(Assumptions!$K$6692*Assumptions!$K$2829*Assumptions!$K$788*Assumptions!$K$2352*Assumptions!$K$3615*Assumptions!$K$6076)+(Assumptions!$K$6691*Assumptions!$K$2829*Assumptions!$K$866*Assumptions!$K$2352*Assumptions!$K$3615*Assumptions!$K$6076)+(Assumptions!$K$6690*Assumptions!$K$2829*Assumptions!$K$944*Assumptions!$K$2430*Assumptions!$K$3618*Assumptions!$K$6079)+(Assumptions!$K$6689*Assumptions!$K$2829*Assumptions!$K$1022*Assumptions!$K$2430*Assumptions!$K$3618*Assumptions!$K$6079)+(Assumptions!$K$6688*Assumptions!$K$2829*Assumptions!$K$1100*Assumptions!$K$2430*Assumptions!$K$3618*Assumptions!$K$6079)+(Assumptions!$K$6687*Assumptions!$K$2829*Assumptions!$K$1178*Assumptions!$K$2508*Assumptions!$K$3621*Assumptions!$K$6082)+(Assumptions!$K$6686*Assumptions!$K$2829*Assumptions!$K$1256*Assumptions!$K$2508*Assumptions!$K$3621*Assumptions!$K$6082)+(Assumptions!$K$6685*Assumptions!$K$2829*Assumptions!$K$1334*Assumptions!$K$2508*Assumptions!$K$3621*Assumptions!$K$6082)+(Assumptions!$K$6684*Assumptions!$K$2829*Assumptions!$K$1412*Assumptions!$K$2586*Assumptions!$K$3624*Assumptions!$K$6085)+(Assumptions!$K$6683*Assumptions!$K$2829*Assumptions!$K$1490*Assumptions!$K$2586*Assumptions!$K$3624*Assumptions!$K$6085)</f>
        <v>427165.02140501782</v>
      </c>
      <c r="Z10" s="3">
        <f>(Assumptions!$K$6700*Assumptions!$K$2829*Assumptions!$K$242*Assumptions!$K$2196*Assumptions!$K$3609*Assumptions!$K$6070)+(Assumptions!$K$6699*Assumptions!$K$2829*Assumptions!$K$320*Assumptions!$K$2196*Assumptions!$K$3609*Assumptions!$K$6070)+(Assumptions!$K$6698*Assumptions!$K$2829*Assumptions!$K$398*Assumptions!$K$2196*Assumptions!$K$3609*Assumptions!$K$6070)+(Assumptions!$K$6697*Assumptions!$K$2829*Assumptions!$K$476*Assumptions!$K$2274*Assumptions!$K$3612*Assumptions!$K$6073)+(Assumptions!$K$6696*Assumptions!$K$2829*Assumptions!$K$554*Assumptions!$K$2274*Assumptions!$K$3612*Assumptions!$K$6073)+(Assumptions!$K$6695*Assumptions!$K$2829*Assumptions!$K$632*Assumptions!$K$2274*Assumptions!$K$3612*Assumptions!$K$6073)+(Assumptions!$K$6694*Assumptions!$K$2829*Assumptions!$K$710*Assumptions!$K$2352*Assumptions!$K$3615*Assumptions!$K$6076)+(Assumptions!$K$6693*Assumptions!$K$2829*Assumptions!$K$788*Assumptions!$K$2352*Assumptions!$K$3615*Assumptions!$K$6076)+(Assumptions!$K$6692*Assumptions!$K$2829*Assumptions!$K$866*Assumptions!$K$2352*Assumptions!$K$3615*Assumptions!$K$6076)+(Assumptions!$K$6691*Assumptions!$K$2829*Assumptions!$K$944*Assumptions!$K$2430*Assumptions!$K$3618*Assumptions!$K$6079)+(Assumptions!$K$6690*Assumptions!$K$2829*Assumptions!$K$1022*Assumptions!$K$2430*Assumptions!$K$3618*Assumptions!$K$6079)+(Assumptions!$K$6689*Assumptions!$K$2829*Assumptions!$K$1100*Assumptions!$K$2430*Assumptions!$K$3618*Assumptions!$K$6079)+(Assumptions!$K$6688*Assumptions!$K$2829*Assumptions!$K$1178*Assumptions!$K$2508*Assumptions!$K$3621*Assumptions!$K$6082)+(Assumptions!$K$6687*Assumptions!$K$2829*Assumptions!$K$1256*Assumptions!$K$2508*Assumptions!$K$3621*Assumptions!$K$6082)+(Assumptions!$K$6686*Assumptions!$K$2829*Assumptions!$K$1334*Assumptions!$K$2508*Assumptions!$K$3621*Assumptions!$K$6082)+(Assumptions!$K$6685*Assumptions!$K$2829*Assumptions!$K$1412*Assumptions!$K$2586*Assumptions!$K$3624*Assumptions!$K$6085)+(Assumptions!$K$6684*Assumptions!$K$2829*Assumptions!$K$1490*Assumptions!$K$2586*Assumptions!$K$3624*Assumptions!$K$6085)+(Assumptions!$K$6683*Assumptions!$K$2829*Assumptions!$K$1568*Assumptions!$K$2586*Assumptions!$K$3624*Assumptions!$K$6085)</f>
        <v>452062.25021859538</v>
      </c>
      <c r="AA10" s="3">
        <f>(Assumptions!$K$6700*Assumptions!$K$2829*Assumptions!$K$320*Assumptions!$K$2196*Assumptions!$K$3609*Assumptions!$K$6070)+(Assumptions!$K$6699*Assumptions!$K$2829*Assumptions!$K$398*Assumptions!$K$2196*Assumptions!$K$3609*Assumptions!$K$6070)+(Assumptions!$K$6698*Assumptions!$K$2829*Assumptions!$K$476*Assumptions!$K$2274*Assumptions!$K$3612*Assumptions!$K$6073)+(Assumptions!$K$6697*Assumptions!$K$2829*Assumptions!$K$554*Assumptions!$K$2274*Assumptions!$K$3612*Assumptions!$K$6073)+(Assumptions!$K$6696*Assumptions!$K$2829*Assumptions!$K$632*Assumptions!$K$2274*Assumptions!$K$3612*Assumptions!$K$6073)+(Assumptions!$K$6695*Assumptions!$K$2829*Assumptions!$K$710*Assumptions!$K$2352*Assumptions!$K$3615*Assumptions!$K$6076)+(Assumptions!$K$6694*Assumptions!$K$2829*Assumptions!$K$788*Assumptions!$K$2352*Assumptions!$K$3615*Assumptions!$K$6076)+(Assumptions!$K$6693*Assumptions!$K$2829*Assumptions!$K$866*Assumptions!$K$2352*Assumptions!$K$3615*Assumptions!$K$6076)+(Assumptions!$K$6692*Assumptions!$K$2829*Assumptions!$K$944*Assumptions!$K$2430*Assumptions!$K$3618*Assumptions!$K$6079)+(Assumptions!$K$6691*Assumptions!$K$2829*Assumptions!$K$1022*Assumptions!$K$2430*Assumptions!$K$3618*Assumptions!$K$6079)+(Assumptions!$K$6690*Assumptions!$K$2829*Assumptions!$K$1100*Assumptions!$K$2430*Assumptions!$K$3618*Assumptions!$K$6079)+(Assumptions!$K$6689*Assumptions!$K$2829*Assumptions!$K$1178*Assumptions!$K$2508*Assumptions!$K$3621*Assumptions!$K$6082)+(Assumptions!$K$6688*Assumptions!$K$2829*Assumptions!$K$1256*Assumptions!$K$2508*Assumptions!$K$3621*Assumptions!$K$6082)+(Assumptions!$K$6687*Assumptions!$K$2829*Assumptions!$K$1334*Assumptions!$K$2508*Assumptions!$K$3621*Assumptions!$K$6082)+(Assumptions!$K$6686*Assumptions!$K$2829*Assumptions!$K$1412*Assumptions!$K$2586*Assumptions!$K$3624*Assumptions!$K$6085)+(Assumptions!$K$6685*Assumptions!$K$2829*Assumptions!$K$1490*Assumptions!$K$2586*Assumptions!$K$3624*Assumptions!$K$6085)+(Assumptions!$K$6684*Assumptions!$K$2829*Assumptions!$K$1568*Assumptions!$K$2586*Assumptions!$K$3624*Assumptions!$K$6085)+(Assumptions!$K$6683*Assumptions!$K$2829*Assumptions!$K$1646*Assumptions!$K$2664*Assumptions!$K$3627*Assumptions!$K$6088)</f>
        <v>475709.79568284639</v>
      </c>
      <c r="AB10" s="3">
        <f>(Assumptions!$K$6700*Assumptions!$K$2829*Assumptions!$K$398*Assumptions!$K$2196*Assumptions!$K$3609*Assumptions!$K$6070)+(Assumptions!$K$6699*Assumptions!$K$2829*Assumptions!$K$476*Assumptions!$K$2274*Assumptions!$K$3612*Assumptions!$K$6073)+(Assumptions!$K$6698*Assumptions!$K$2829*Assumptions!$K$554*Assumptions!$K$2274*Assumptions!$K$3612*Assumptions!$K$6073)+(Assumptions!$K$6697*Assumptions!$K$2829*Assumptions!$K$632*Assumptions!$K$2274*Assumptions!$K$3612*Assumptions!$K$6073)+(Assumptions!$K$6696*Assumptions!$K$2829*Assumptions!$K$710*Assumptions!$K$2352*Assumptions!$K$3615*Assumptions!$K$6076)+(Assumptions!$K$6695*Assumptions!$K$2829*Assumptions!$K$788*Assumptions!$K$2352*Assumptions!$K$3615*Assumptions!$K$6076)+(Assumptions!$K$6694*Assumptions!$K$2829*Assumptions!$K$866*Assumptions!$K$2352*Assumptions!$K$3615*Assumptions!$K$6076)+(Assumptions!$K$6693*Assumptions!$K$2829*Assumptions!$K$944*Assumptions!$K$2430*Assumptions!$K$3618*Assumptions!$K$6079)+(Assumptions!$K$6692*Assumptions!$K$2829*Assumptions!$K$1022*Assumptions!$K$2430*Assumptions!$K$3618*Assumptions!$K$6079)+(Assumptions!$K$6691*Assumptions!$K$2829*Assumptions!$K$1100*Assumptions!$K$2430*Assumptions!$K$3618*Assumptions!$K$6079)+(Assumptions!$K$6690*Assumptions!$K$2829*Assumptions!$K$1178*Assumptions!$K$2508*Assumptions!$K$3621*Assumptions!$K$6082)+(Assumptions!$K$6689*Assumptions!$K$2829*Assumptions!$K$1256*Assumptions!$K$2508*Assumptions!$K$3621*Assumptions!$K$6082)+(Assumptions!$K$6688*Assumptions!$K$2829*Assumptions!$K$1334*Assumptions!$K$2508*Assumptions!$K$3621*Assumptions!$K$6082)+(Assumptions!$K$6687*Assumptions!$K$2829*Assumptions!$K$1412*Assumptions!$K$2586*Assumptions!$K$3624*Assumptions!$K$6085)+(Assumptions!$K$6686*Assumptions!$K$2829*Assumptions!$K$1490*Assumptions!$K$2586*Assumptions!$K$3624*Assumptions!$K$6085)+(Assumptions!$K$6685*Assumptions!$K$2829*Assumptions!$K$1568*Assumptions!$K$2586*Assumptions!$K$3624*Assumptions!$K$6085)+(Assumptions!$K$6684*Assumptions!$K$2829*Assumptions!$K$1646*Assumptions!$K$2664*Assumptions!$K$3627*Assumptions!$K$6088)+(Assumptions!$K$6683*Assumptions!$K$2829*Assumptions!$K$1724*Assumptions!$K$2664*Assumptions!$K$3627*Assumptions!$K$6088)</f>
        <v>492959.68236372719</v>
      </c>
      <c r="AC10" s="3">
        <f>(Assumptions!$K$6700*Assumptions!$K$2829*Assumptions!$K$476*Assumptions!$K$2274*Assumptions!$K$3612*Assumptions!$K$6073)+(Assumptions!$K$6699*Assumptions!$K$2829*Assumptions!$K$554*Assumptions!$K$2274*Assumptions!$K$3612*Assumptions!$K$6073)+(Assumptions!$K$6698*Assumptions!$K$2829*Assumptions!$K$632*Assumptions!$K$2274*Assumptions!$K$3612*Assumptions!$K$6073)+(Assumptions!$K$6697*Assumptions!$K$2829*Assumptions!$K$710*Assumptions!$K$2352*Assumptions!$K$3615*Assumptions!$K$6076)+(Assumptions!$K$6696*Assumptions!$K$2829*Assumptions!$K$788*Assumptions!$K$2352*Assumptions!$K$3615*Assumptions!$K$6076)+(Assumptions!$K$6695*Assumptions!$K$2829*Assumptions!$K$866*Assumptions!$K$2352*Assumptions!$K$3615*Assumptions!$K$6076)+(Assumptions!$K$6694*Assumptions!$K$2829*Assumptions!$K$944*Assumptions!$K$2430*Assumptions!$K$3618*Assumptions!$K$6079)+(Assumptions!$K$6693*Assumptions!$K$2829*Assumptions!$K$1022*Assumptions!$K$2430*Assumptions!$K$3618*Assumptions!$K$6079)+(Assumptions!$K$6692*Assumptions!$K$2829*Assumptions!$K$1100*Assumptions!$K$2430*Assumptions!$K$3618*Assumptions!$K$6079)+(Assumptions!$K$6691*Assumptions!$K$2829*Assumptions!$K$1178*Assumptions!$K$2508*Assumptions!$K$3621*Assumptions!$K$6082)+(Assumptions!$K$6690*Assumptions!$K$2829*Assumptions!$K$1256*Assumptions!$K$2508*Assumptions!$K$3621*Assumptions!$K$6082)+(Assumptions!$K$6689*Assumptions!$K$2829*Assumptions!$K$1334*Assumptions!$K$2508*Assumptions!$K$3621*Assumptions!$K$6082)+(Assumptions!$K$6688*Assumptions!$K$2829*Assumptions!$K$1412*Assumptions!$K$2586*Assumptions!$K$3624*Assumptions!$K$6085)+(Assumptions!$K$6687*Assumptions!$K$2829*Assumptions!$K$1490*Assumptions!$K$2586*Assumptions!$K$3624*Assumptions!$K$6085)+(Assumptions!$K$6686*Assumptions!$K$2829*Assumptions!$K$1568*Assumptions!$K$2586*Assumptions!$K$3624*Assumptions!$K$6085)+(Assumptions!$K$6685*Assumptions!$K$2829*Assumptions!$K$1646*Assumptions!$K$2664*Assumptions!$K$3627*Assumptions!$K$6088)+(Assumptions!$K$6684*Assumptions!$K$2829*Assumptions!$K$1724*Assumptions!$K$2664*Assumptions!$K$3627*Assumptions!$K$6088)+(Assumptions!$K$6683*Assumptions!$K$2829*Assumptions!$K$1802*Assumptions!$K$2664*Assumptions!$K$3627*Assumptions!$K$6088)</f>
        <v>507035.38060712867</v>
      </c>
      <c r="AD10" s="3">
        <f>(Assumptions!$K$6700*Assumptions!$K$2829*Assumptions!$K$554*Assumptions!$K$2274*Assumptions!$K$3612*Assumptions!$K$6073)+(Assumptions!$K$6699*Assumptions!$K$2829*Assumptions!$K$632*Assumptions!$K$2274*Assumptions!$K$3612*Assumptions!$K$6073)+(Assumptions!$K$6698*Assumptions!$K$2829*Assumptions!$K$710*Assumptions!$K$2352*Assumptions!$K$3615*Assumptions!$K$6076)+(Assumptions!$K$6697*Assumptions!$K$2829*Assumptions!$K$788*Assumptions!$K$2352*Assumptions!$K$3615*Assumptions!$K$6076)+(Assumptions!$K$6696*Assumptions!$K$2829*Assumptions!$K$866*Assumptions!$K$2352*Assumptions!$K$3615*Assumptions!$K$6076)+(Assumptions!$K$6695*Assumptions!$K$2829*Assumptions!$K$944*Assumptions!$K$2430*Assumptions!$K$3618*Assumptions!$K$6079)+(Assumptions!$K$6694*Assumptions!$K$2829*Assumptions!$K$1022*Assumptions!$K$2430*Assumptions!$K$3618*Assumptions!$K$6079)+(Assumptions!$K$6693*Assumptions!$K$2829*Assumptions!$K$1100*Assumptions!$K$2430*Assumptions!$K$3618*Assumptions!$K$6079)+(Assumptions!$K$6692*Assumptions!$K$2829*Assumptions!$K$1178*Assumptions!$K$2508*Assumptions!$K$3621*Assumptions!$K$6082)+(Assumptions!$K$6691*Assumptions!$K$2829*Assumptions!$K$1256*Assumptions!$K$2508*Assumptions!$K$3621*Assumptions!$K$6082)+(Assumptions!$K$6690*Assumptions!$K$2829*Assumptions!$K$1334*Assumptions!$K$2508*Assumptions!$K$3621*Assumptions!$K$6082)+(Assumptions!$K$6689*Assumptions!$K$2829*Assumptions!$K$1412*Assumptions!$K$2586*Assumptions!$K$3624*Assumptions!$K$6085)+(Assumptions!$K$6688*Assumptions!$K$2829*Assumptions!$K$1490*Assumptions!$K$2586*Assumptions!$K$3624*Assumptions!$K$6085)+(Assumptions!$K$6687*Assumptions!$K$2829*Assumptions!$K$1568*Assumptions!$K$2586*Assumptions!$K$3624*Assumptions!$K$6085)+(Assumptions!$K$6686*Assumptions!$K$2829*Assumptions!$K$1646*Assumptions!$K$2664*Assumptions!$K$3627*Assumptions!$K$6088)+(Assumptions!$K$6685*Assumptions!$K$2829*Assumptions!$K$1724*Assumptions!$K$2664*Assumptions!$K$3627*Assumptions!$K$6088)+(Assumptions!$K$6684*Assumptions!$K$2829*Assumptions!$K$1802*Assumptions!$K$2664*Assumptions!$K$3627*Assumptions!$K$6088)+(Assumptions!$K$6683*Assumptions!$K$2829*Assumptions!$K$1880*Assumptions!$K$2742*Assumptions!$K$3630*Assumptions!$K$6091)</f>
        <v>530418.59457090579</v>
      </c>
      <c r="AE10" s="3">
        <f>(Assumptions!$K$6700*Assumptions!$K$2829*Assumptions!$K$632*Assumptions!$K$2274*Assumptions!$K$3612*Assumptions!$K$6073)+(Assumptions!$K$6699*Assumptions!$K$2829*Assumptions!$K$710*Assumptions!$K$2352*Assumptions!$K$3615*Assumptions!$K$6076)+(Assumptions!$K$6698*Assumptions!$K$2829*Assumptions!$K$788*Assumptions!$K$2352*Assumptions!$K$3615*Assumptions!$K$6076)+(Assumptions!$K$6697*Assumptions!$K$2829*Assumptions!$K$866*Assumptions!$K$2352*Assumptions!$K$3615*Assumptions!$K$6076)+(Assumptions!$K$6696*Assumptions!$K$2829*Assumptions!$K$944*Assumptions!$K$2430*Assumptions!$K$3618*Assumptions!$K$6079)+(Assumptions!$K$6695*Assumptions!$K$2829*Assumptions!$K$1022*Assumptions!$K$2430*Assumptions!$K$3618*Assumptions!$K$6079)+(Assumptions!$K$6694*Assumptions!$K$2829*Assumptions!$K$1100*Assumptions!$K$2430*Assumptions!$K$3618*Assumptions!$K$6079)+(Assumptions!$K$6693*Assumptions!$K$2829*Assumptions!$K$1178*Assumptions!$K$2508*Assumptions!$K$3621*Assumptions!$K$6082)+(Assumptions!$K$6692*Assumptions!$K$2829*Assumptions!$K$1256*Assumptions!$K$2508*Assumptions!$K$3621*Assumptions!$K$6082)+(Assumptions!$K$6691*Assumptions!$K$2829*Assumptions!$K$1334*Assumptions!$K$2508*Assumptions!$K$3621*Assumptions!$K$6082)+(Assumptions!$K$6690*Assumptions!$K$2829*Assumptions!$K$1412*Assumptions!$K$2586*Assumptions!$K$3624*Assumptions!$K$6085)+(Assumptions!$K$6689*Assumptions!$K$2829*Assumptions!$K$1490*Assumptions!$K$2586*Assumptions!$K$3624*Assumptions!$K$6085)+(Assumptions!$K$6688*Assumptions!$K$2829*Assumptions!$K$1568*Assumptions!$K$2586*Assumptions!$K$3624*Assumptions!$K$6085)+(Assumptions!$K$6687*Assumptions!$K$2829*Assumptions!$K$1646*Assumptions!$K$2664*Assumptions!$K$3627*Assumptions!$K$6088)+(Assumptions!$K$6686*Assumptions!$K$2829*Assumptions!$K$1724*Assumptions!$K$2664*Assumptions!$K$3627*Assumptions!$K$6088)+(Assumptions!$K$6685*Assumptions!$K$2829*Assumptions!$K$1802*Assumptions!$K$2664*Assumptions!$K$3627*Assumptions!$K$6088)+(Assumptions!$K$6684*Assumptions!$K$2829*Assumptions!$K$1880*Assumptions!$K$2742*Assumptions!$K$3630*Assumptions!$K$6091)+(Assumptions!$K$6683*Assumptions!$K$2829*Assumptions!$K$1958*Assumptions!$K$2742*Assumptions!$K$3630*Assumptions!$K$6091)</f>
        <v>543746.09879862482</v>
      </c>
      <c r="AF10" s="3">
        <f>(Assumptions!$K$6700*Assumptions!$K$2829*Assumptions!$K$710*Assumptions!$K$2352*Assumptions!$K$3615*Assumptions!$K$6076)+(Assumptions!$K$6699*Assumptions!$K$2829*Assumptions!$K$788*Assumptions!$K$2352*Assumptions!$K$3615*Assumptions!$K$6076)+(Assumptions!$K$6698*Assumptions!$K$2829*Assumptions!$K$866*Assumptions!$K$2352*Assumptions!$K$3615*Assumptions!$K$6076)+(Assumptions!$K$6697*Assumptions!$K$2829*Assumptions!$K$944*Assumptions!$K$2430*Assumptions!$K$3618*Assumptions!$K$6079)+(Assumptions!$K$6696*Assumptions!$K$2829*Assumptions!$K$1022*Assumptions!$K$2430*Assumptions!$K$3618*Assumptions!$K$6079)+(Assumptions!$K$6695*Assumptions!$K$2829*Assumptions!$K$1100*Assumptions!$K$2430*Assumptions!$K$3618*Assumptions!$K$6079)+(Assumptions!$K$6694*Assumptions!$K$2829*Assumptions!$K$1178*Assumptions!$K$2508*Assumptions!$K$3621*Assumptions!$K$6082)+(Assumptions!$K$6693*Assumptions!$K$2829*Assumptions!$K$1256*Assumptions!$K$2508*Assumptions!$K$3621*Assumptions!$K$6082)+(Assumptions!$K$6692*Assumptions!$K$2829*Assumptions!$K$1334*Assumptions!$K$2508*Assumptions!$K$3621*Assumptions!$K$6082)+(Assumptions!$K$6691*Assumptions!$K$2829*Assumptions!$K$1412*Assumptions!$K$2586*Assumptions!$K$3624*Assumptions!$K$6085)+(Assumptions!$K$6690*Assumptions!$K$2829*Assumptions!$K$1490*Assumptions!$K$2586*Assumptions!$K$3624*Assumptions!$K$6085)+(Assumptions!$K$6689*Assumptions!$K$2829*Assumptions!$K$1568*Assumptions!$K$2586*Assumptions!$K$3624*Assumptions!$K$6085)+(Assumptions!$K$6688*Assumptions!$K$2829*Assumptions!$K$1646*Assumptions!$K$2664*Assumptions!$K$3627*Assumptions!$K$6088)+(Assumptions!$K$6687*Assumptions!$K$2829*Assumptions!$K$1724*Assumptions!$K$2664*Assumptions!$K$3627*Assumptions!$K$6088)+(Assumptions!$K$6686*Assumptions!$K$2829*Assumptions!$K$1802*Assumptions!$K$2664*Assumptions!$K$3627*Assumptions!$K$6088)+(Assumptions!$K$6685*Assumptions!$K$2829*Assumptions!$K$1880*Assumptions!$K$2742*Assumptions!$K$3630*Assumptions!$K$6091)+(Assumptions!$K$6684*Assumptions!$K$2829*Assumptions!$K$1958*Assumptions!$K$2742*Assumptions!$K$3630*Assumptions!$K$6091)+(Assumptions!$K$6683*Assumptions!$K$2829*Assumptions!$K$2036*Assumptions!$K$2742*Assumptions!$K$3630*Assumptions!$K$6091)</f>
        <v>555324.2402360508</v>
      </c>
      <c r="AG10" s="3">
        <f>(Assumptions!$K$6700*Assumptions!$K$2829*Assumptions!$K$788*Assumptions!$K$2352*Assumptions!$K$3615*Assumptions!$K$6076)+(Assumptions!$K$6699*Assumptions!$K$2829*Assumptions!$K$866*Assumptions!$K$2352*Assumptions!$K$3615*Assumptions!$K$6076)+(Assumptions!$K$6698*Assumptions!$K$2829*Assumptions!$K$944*Assumptions!$K$2430*Assumptions!$K$3618*Assumptions!$K$6079)+(Assumptions!$K$6697*Assumptions!$K$2829*Assumptions!$K$1022*Assumptions!$K$2430*Assumptions!$K$3618*Assumptions!$K$6079)+(Assumptions!$K$6696*Assumptions!$K$2829*Assumptions!$K$1100*Assumptions!$K$2430*Assumptions!$K$3618*Assumptions!$K$6079)+(Assumptions!$K$6695*Assumptions!$K$2829*Assumptions!$K$1178*Assumptions!$K$2508*Assumptions!$K$3621*Assumptions!$K$6082)+(Assumptions!$K$6694*Assumptions!$K$2829*Assumptions!$K$1256*Assumptions!$K$2508*Assumptions!$K$3621*Assumptions!$K$6082)+(Assumptions!$K$6693*Assumptions!$K$2829*Assumptions!$K$1334*Assumptions!$K$2508*Assumptions!$K$3621*Assumptions!$K$6082)+(Assumptions!$K$6692*Assumptions!$K$2829*Assumptions!$K$1412*Assumptions!$K$2586*Assumptions!$K$3624*Assumptions!$K$6085)+(Assumptions!$K$6691*Assumptions!$K$2829*Assumptions!$K$1490*Assumptions!$K$2586*Assumptions!$K$3624*Assumptions!$K$6085)+(Assumptions!$K$6690*Assumptions!$K$2829*Assumptions!$K$1568*Assumptions!$K$2586*Assumptions!$K$3624*Assumptions!$K$6085)+(Assumptions!$K$6689*Assumptions!$K$2829*Assumptions!$K$1646*Assumptions!$K$2664*Assumptions!$K$3627*Assumptions!$K$6088)+(Assumptions!$K$6688*Assumptions!$K$2829*Assumptions!$K$1724*Assumptions!$K$2664*Assumptions!$K$3627*Assumptions!$K$6088)+(Assumptions!$K$6687*Assumptions!$K$2829*Assumptions!$K$1802*Assumptions!$K$2664*Assumptions!$K$3627*Assumptions!$K$6088)+(Assumptions!$K$6686*Assumptions!$K$2829*Assumptions!$K$1880*Assumptions!$K$2742*Assumptions!$K$3630*Assumptions!$K$6091)+(Assumptions!$K$6685*Assumptions!$K$2829*Assumptions!$K$1958*Assumptions!$K$2742*Assumptions!$K$3630*Assumptions!$K$6091)+(Assumptions!$K$6684*Assumptions!$K$2829*Assumptions!$K$2036*Assumptions!$K$2742*Assumptions!$K$3630*Assumptions!$K$6091)</f>
        <v>498239.3711485003</v>
      </c>
      <c r="AH10" s="3">
        <f>(Assumptions!$K$6700*Assumptions!$K$2829*Assumptions!$K$866*Assumptions!$K$2352*Assumptions!$K$3615*Assumptions!$K$6076)+(Assumptions!$K$6699*Assumptions!$K$2829*Assumptions!$K$944*Assumptions!$K$2430*Assumptions!$K$3618*Assumptions!$K$6079)+(Assumptions!$K$6698*Assumptions!$K$2829*Assumptions!$K$1022*Assumptions!$K$2430*Assumptions!$K$3618*Assumptions!$K$6079)+(Assumptions!$K$6697*Assumptions!$K$2829*Assumptions!$K$1100*Assumptions!$K$2430*Assumptions!$K$3618*Assumptions!$K$6079)+(Assumptions!$K$6696*Assumptions!$K$2829*Assumptions!$K$1178*Assumptions!$K$2508*Assumptions!$K$3621*Assumptions!$K$6082)+(Assumptions!$K$6695*Assumptions!$K$2829*Assumptions!$K$1256*Assumptions!$K$2508*Assumptions!$K$3621*Assumptions!$K$6082)+(Assumptions!$K$6694*Assumptions!$K$2829*Assumptions!$K$1334*Assumptions!$K$2508*Assumptions!$K$3621*Assumptions!$K$6082)+(Assumptions!$K$6693*Assumptions!$K$2829*Assumptions!$K$1412*Assumptions!$K$2586*Assumptions!$K$3624*Assumptions!$K$6085)+(Assumptions!$K$6692*Assumptions!$K$2829*Assumptions!$K$1490*Assumptions!$K$2586*Assumptions!$K$3624*Assumptions!$K$6085)+(Assumptions!$K$6691*Assumptions!$K$2829*Assumptions!$K$1568*Assumptions!$K$2586*Assumptions!$K$3624*Assumptions!$K$6085)+(Assumptions!$K$6690*Assumptions!$K$2829*Assumptions!$K$1646*Assumptions!$K$2664*Assumptions!$K$3627*Assumptions!$K$6088)+(Assumptions!$K$6689*Assumptions!$K$2829*Assumptions!$K$1724*Assumptions!$K$2664*Assumptions!$K$3627*Assumptions!$K$6088)+(Assumptions!$K$6688*Assumptions!$K$2829*Assumptions!$K$1802*Assumptions!$K$2664*Assumptions!$K$3627*Assumptions!$K$6088)+(Assumptions!$K$6687*Assumptions!$K$2829*Assumptions!$K$1880*Assumptions!$K$2742*Assumptions!$K$3630*Assumptions!$K$6091)+(Assumptions!$K$6686*Assumptions!$K$2829*Assumptions!$K$1958*Assumptions!$K$2742*Assumptions!$K$3630*Assumptions!$K$6091)+(Assumptions!$K$6685*Assumptions!$K$2829*Assumptions!$K$2036*Assumptions!$K$2742*Assumptions!$K$3630*Assumptions!$K$6091)</f>
        <v>434755.75370471808</v>
      </c>
      <c r="AI10" s="3">
        <f>(Assumptions!$K$6700*Assumptions!$K$2829*Assumptions!$K$944*Assumptions!$K$2430*Assumptions!$K$3618*Assumptions!$K$6079)+(Assumptions!$K$6699*Assumptions!$K$2829*Assumptions!$K$1022*Assumptions!$K$2430*Assumptions!$K$3618*Assumptions!$K$6079)+(Assumptions!$K$6698*Assumptions!$K$2829*Assumptions!$K$1100*Assumptions!$K$2430*Assumptions!$K$3618*Assumptions!$K$6079)+(Assumptions!$K$6697*Assumptions!$K$2829*Assumptions!$K$1178*Assumptions!$K$2508*Assumptions!$K$3621*Assumptions!$K$6082)+(Assumptions!$K$6696*Assumptions!$K$2829*Assumptions!$K$1256*Assumptions!$K$2508*Assumptions!$K$3621*Assumptions!$K$6082)+(Assumptions!$K$6695*Assumptions!$K$2829*Assumptions!$K$1334*Assumptions!$K$2508*Assumptions!$K$3621*Assumptions!$K$6082)+(Assumptions!$K$6694*Assumptions!$K$2829*Assumptions!$K$1412*Assumptions!$K$2586*Assumptions!$K$3624*Assumptions!$K$6085)+(Assumptions!$K$6693*Assumptions!$K$2829*Assumptions!$K$1490*Assumptions!$K$2586*Assumptions!$K$3624*Assumptions!$K$6085)+(Assumptions!$K$6692*Assumptions!$K$2829*Assumptions!$K$1568*Assumptions!$K$2586*Assumptions!$K$3624*Assumptions!$K$6085)+(Assumptions!$K$6691*Assumptions!$K$2829*Assumptions!$K$1646*Assumptions!$K$2664*Assumptions!$K$3627*Assumptions!$K$6088)+(Assumptions!$K$6690*Assumptions!$K$2829*Assumptions!$K$1724*Assumptions!$K$2664*Assumptions!$K$3627*Assumptions!$K$6088)+(Assumptions!$K$6689*Assumptions!$K$2829*Assumptions!$K$1802*Assumptions!$K$2664*Assumptions!$K$3627*Assumptions!$K$6088)+(Assumptions!$K$6688*Assumptions!$K$2829*Assumptions!$K$1880*Assumptions!$K$2742*Assumptions!$K$3630*Assumptions!$K$6091)+(Assumptions!$K$6687*Assumptions!$K$2829*Assumptions!$K$1958*Assumptions!$K$2742*Assumptions!$K$3630*Assumptions!$K$6091)+(Assumptions!$K$6686*Assumptions!$K$2829*Assumptions!$K$2036*Assumptions!$K$2742*Assumptions!$K$3630*Assumptions!$K$6091)</f>
        <v>375946.75596045109</v>
      </c>
      <c r="AJ10" s="3">
        <f>(Assumptions!$K$6700*Assumptions!$K$2829*Assumptions!$K$1022*Assumptions!$K$2430*Assumptions!$K$3618*Assumptions!$K$6079)+(Assumptions!$K$6699*Assumptions!$K$2829*Assumptions!$K$1100*Assumptions!$K$2430*Assumptions!$K$3618*Assumptions!$K$6079)+(Assumptions!$K$6698*Assumptions!$K$2829*Assumptions!$K$1178*Assumptions!$K$2508*Assumptions!$K$3621*Assumptions!$K$6082)+(Assumptions!$K$6697*Assumptions!$K$2829*Assumptions!$K$1256*Assumptions!$K$2508*Assumptions!$K$3621*Assumptions!$K$6082)+(Assumptions!$K$6696*Assumptions!$K$2829*Assumptions!$K$1334*Assumptions!$K$2508*Assumptions!$K$3621*Assumptions!$K$6082)+(Assumptions!$K$6695*Assumptions!$K$2829*Assumptions!$K$1412*Assumptions!$K$2586*Assumptions!$K$3624*Assumptions!$K$6085)+(Assumptions!$K$6694*Assumptions!$K$2829*Assumptions!$K$1490*Assumptions!$K$2586*Assumptions!$K$3624*Assumptions!$K$6085)+(Assumptions!$K$6693*Assumptions!$K$2829*Assumptions!$K$1568*Assumptions!$K$2586*Assumptions!$K$3624*Assumptions!$K$6085)+(Assumptions!$K$6692*Assumptions!$K$2829*Assumptions!$K$1646*Assumptions!$K$2664*Assumptions!$K$3627*Assumptions!$K$6088)+(Assumptions!$K$6691*Assumptions!$K$2829*Assumptions!$K$1724*Assumptions!$K$2664*Assumptions!$K$3627*Assumptions!$K$6088)+(Assumptions!$K$6690*Assumptions!$K$2829*Assumptions!$K$1802*Assumptions!$K$2664*Assumptions!$K$3627*Assumptions!$K$6088)+(Assumptions!$K$6689*Assumptions!$K$2829*Assumptions!$K$1880*Assumptions!$K$2742*Assumptions!$K$3630*Assumptions!$K$6091)+(Assumptions!$K$6688*Assumptions!$K$2829*Assumptions!$K$1958*Assumptions!$K$2742*Assumptions!$K$3630*Assumptions!$K$6091)+(Assumptions!$K$6687*Assumptions!$K$2829*Assumptions!$K$2036*Assumptions!$K$2742*Assumptions!$K$3630*Assumptions!$K$6091)</f>
        <v>303016.4807870927</v>
      </c>
      <c r="AK10" s="3">
        <f>(Assumptions!$K$6700*Assumptions!$K$2829*Assumptions!$K$1100*Assumptions!$K$2430*Assumptions!$K$3618*Assumptions!$K$6079)+(Assumptions!$K$6699*Assumptions!$K$2829*Assumptions!$K$1178*Assumptions!$K$2508*Assumptions!$K$3621*Assumptions!$K$6082)+(Assumptions!$K$6698*Assumptions!$K$2829*Assumptions!$K$1256*Assumptions!$K$2508*Assumptions!$K$3621*Assumptions!$K$6082)+(Assumptions!$K$6697*Assumptions!$K$2829*Assumptions!$K$1334*Assumptions!$K$2508*Assumptions!$K$3621*Assumptions!$K$6082)+(Assumptions!$K$6696*Assumptions!$K$2829*Assumptions!$K$1412*Assumptions!$K$2586*Assumptions!$K$3624*Assumptions!$K$6085)+(Assumptions!$K$6695*Assumptions!$K$2829*Assumptions!$K$1490*Assumptions!$K$2586*Assumptions!$K$3624*Assumptions!$K$6085)+(Assumptions!$K$6694*Assumptions!$K$2829*Assumptions!$K$1568*Assumptions!$K$2586*Assumptions!$K$3624*Assumptions!$K$6085)+(Assumptions!$K$6693*Assumptions!$K$2829*Assumptions!$K$1646*Assumptions!$K$2664*Assumptions!$K$3627*Assumptions!$K$6088)+(Assumptions!$K$6692*Assumptions!$K$2829*Assumptions!$K$1724*Assumptions!$K$2664*Assumptions!$K$3627*Assumptions!$K$6088)+(Assumptions!$K$6691*Assumptions!$K$2829*Assumptions!$K$1802*Assumptions!$K$2664*Assumptions!$K$3627*Assumptions!$K$6088)+(Assumptions!$K$6690*Assumptions!$K$2829*Assumptions!$K$1880*Assumptions!$K$2742*Assumptions!$K$3630*Assumptions!$K$6091)+(Assumptions!$K$6689*Assumptions!$K$2829*Assumptions!$K$1958*Assumptions!$K$2742*Assumptions!$K$3630*Assumptions!$K$6091)+(Assumptions!$K$6688*Assumptions!$K$2829*Assumptions!$K$2036*Assumptions!$K$2742*Assumptions!$K$3630*Assumptions!$K$6091)</f>
        <v>252445.76926902289</v>
      </c>
      <c r="AL10" s="3">
        <f>(Assumptions!$K$6700*Assumptions!$K$2829*Assumptions!$K$1178*Assumptions!$K$2508*Assumptions!$K$3621*Assumptions!$K$6082)+(Assumptions!$K$6699*Assumptions!$K$2829*Assumptions!$K$1256*Assumptions!$K$2508*Assumptions!$K$3621*Assumptions!$K$6082)+(Assumptions!$K$6698*Assumptions!$K$2829*Assumptions!$K$1334*Assumptions!$K$2508*Assumptions!$K$3621*Assumptions!$K$6082)+(Assumptions!$K$6697*Assumptions!$K$2829*Assumptions!$K$1412*Assumptions!$K$2586*Assumptions!$K$3624*Assumptions!$K$6085)+(Assumptions!$K$6696*Assumptions!$K$2829*Assumptions!$K$1490*Assumptions!$K$2586*Assumptions!$K$3624*Assumptions!$K$6085)+(Assumptions!$K$6695*Assumptions!$K$2829*Assumptions!$K$1568*Assumptions!$K$2586*Assumptions!$K$3624*Assumptions!$K$6085)+(Assumptions!$K$6694*Assumptions!$K$2829*Assumptions!$K$1646*Assumptions!$K$2664*Assumptions!$K$3627*Assumptions!$K$6088)+(Assumptions!$K$6693*Assumptions!$K$2829*Assumptions!$K$1724*Assumptions!$K$2664*Assumptions!$K$3627*Assumptions!$K$6088)+(Assumptions!$K$6692*Assumptions!$K$2829*Assumptions!$K$1802*Assumptions!$K$2664*Assumptions!$K$3627*Assumptions!$K$6088)+(Assumptions!$K$6691*Assumptions!$K$2829*Assumptions!$K$1880*Assumptions!$K$2742*Assumptions!$K$3630*Assumptions!$K$6091)+(Assumptions!$K$6690*Assumptions!$K$2829*Assumptions!$K$1958*Assumptions!$K$2742*Assumptions!$K$3630*Assumptions!$K$6091)+(Assumptions!$K$6689*Assumptions!$K$2829*Assumptions!$K$2036*Assumptions!$K$2742*Assumptions!$K$3630*Assumptions!$K$6091)</f>
        <v>202756.44372524894</v>
      </c>
      <c r="AM10" s="3">
        <f>(Assumptions!$K$6700*Assumptions!$K$2829*Assumptions!$K$1256*Assumptions!$K$2508*Assumptions!$K$3621*Assumptions!$K$6082)+(Assumptions!$K$6699*Assumptions!$K$2829*Assumptions!$K$1334*Assumptions!$K$2508*Assumptions!$K$3621*Assumptions!$K$6082)+(Assumptions!$K$6698*Assumptions!$K$2829*Assumptions!$K$1412*Assumptions!$K$2586*Assumptions!$K$3624*Assumptions!$K$6085)+(Assumptions!$K$6697*Assumptions!$K$2829*Assumptions!$K$1490*Assumptions!$K$2586*Assumptions!$K$3624*Assumptions!$K$6085)+(Assumptions!$K$6696*Assumptions!$K$2829*Assumptions!$K$1568*Assumptions!$K$2586*Assumptions!$K$3624*Assumptions!$K$6085)+(Assumptions!$K$6695*Assumptions!$K$2829*Assumptions!$K$1646*Assumptions!$K$2664*Assumptions!$K$3627*Assumptions!$K$6088)+(Assumptions!$K$6694*Assumptions!$K$2829*Assumptions!$K$1724*Assumptions!$K$2664*Assumptions!$K$3627*Assumptions!$K$6088)+(Assumptions!$K$6693*Assumptions!$K$2829*Assumptions!$K$1802*Assumptions!$K$2664*Assumptions!$K$3627*Assumptions!$K$6088)+(Assumptions!$K$6692*Assumptions!$K$2829*Assumptions!$K$1880*Assumptions!$K$2742*Assumptions!$K$3630*Assumptions!$K$6091)+(Assumptions!$K$6691*Assumptions!$K$2829*Assumptions!$K$1958*Assumptions!$K$2742*Assumptions!$K$3630*Assumptions!$K$6091)+(Assumptions!$K$6690*Assumptions!$K$2829*Assumptions!$K$2036*Assumptions!$K$2742*Assumptions!$K$3630*Assumptions!$K$6091)</f>
        <v>159379.53114968233</v>
      </c>
      <c r="AN10" s="3">
        <f>(Assumptions!$K$6700*Assumptions!$K$2829*Assumptions!$K$1334*Assumptions!$K$2508*Assumptions!$K$3621*Assumptions!$K$6082)+(Assumptions!$K$6699*Assumptions!$K$2829*Assumptions!$K$1412*Assumptions!$K$2586*Assumptions!$K$3624*Assumptions!$K$6085)+(Assumptions!$K$6698*Assumptions!$K$2829*Assumptions!$K$1490*Assumptions!$K$2586*Assumptions!$K$3624*Assumptions!$K$6085)+(Assumptions!$K$6697*Assumptions!$K$2829*Assumptions!$K$1568*Assumptions!$K$2586*Assumptions!$K$3624*Assumptions!$K$6085)+(Assumptions!$K$6696*Assumptions!$K$2829*Assumptions!$K$1646*Assumptions!$K$2664*Assumptions!$K$3627*Assumptions!$K$6088)+(Assumptions!$K$6695*Assumptions!$K$2829*Assumptions!$K$1724*Assumptions!$K$2664*Assumptions!$K$3627*Assumptions!$K$6088)+(Assumptions!$K$6694*Assumptions!$K$2829*Assumptions!$K$1802*Assumptions!$K$2664*Assumptions!$K$3627*Assumptions!$K$6088)+(Assumptions!$K$6693*Assumptions!$K$2829*Assumptions!$K$1880*Assumptions!$K$2742*Assumptions!$K$3630*Assumptions!$K$6091)+(Assumptions!$K$6692*Assumptions!$K$2829*Assumptions!$K$1958*Assumptions!$K$2742*Assumptions!$K$3630*Assumptions!$K$6091)+(Assumptions!$K$6691*Assumptions!$K$2829*Assumptions!$K$2036*Assumptions!$K$2742*Assumptions!$K$3630*Assumptions!$K$6091)</f>
        <v>124931.45151044517</v>
      </c>
      <c r="AO10" s="3">
        <f>(Assumptions!$K$6700*Assumptions!$K$2829*Assumptions!$K$1412*Assumptions!$K$2586*Assumptions!$K$3624*Assumptions!$K$6085)+(Assumptions!$K$6699*Assumptions!$K$2829*Assumptions!$K$1490*Assumptions!$K$2586*Assumptions!$K$3624*Assumptions!$K$6085)+(Assumptions!$K$6698*Assumptions!$K$2829*Assumptions!$K$1568*Assumptions!$K$2586*Assumptions!$K$3624*Assumptions!$K$6085)+(Assumptions!$K$6697*Assumptions!$K$2829*Assumptions!$K$1646*Assumptions!$K$2664*Assumptions!$K$3627*Assumptions!$K$6088)+(Assumptions!$K$6696*Assumptions!$K$2829*Assumptions!$K$1724*Assumptions!$K$2664*Assumptions!$K$3627*Assumptions!$K$6088)+(Assumptions!$K$6695*Assumptions!$K$2829*Assumptions!$K$1802*Assumptions!$K$2664*Assumptions!$K$3627*Assumptions!$K$6088)+(Assumptions!$K$6694*Assumptions!$K$2829*Assumptions!$K$1880*Assumptions!$K$2742*Assumptions!$K$3630*Assumptions!$K$6091)+(Assumptions!$K$6693*Assumptions!$K$2829*Assumptions!$K$1958*Assumptions!$K$2742*Assumptions!$K$3630*Assumptions!$K$6091)+(Assumptions!$K$6692*Assumptions!$K$2829*Assumptions!$K$2036*Assumptions!$K$2742*Assumptions!$K$3630*Assumptions!$K$6091)</f>
        <v>102357.51804481905</v>
      </c>
      <c r="AP10" s="3">
        <f>(Assumptions!$K$6700*Assumptions!$K$2829*Assumptions!$K$1490*Assumptions!$K$2586*Assumptions!$K$3624*Assumptions!$K$6085)+(Assumptions!$K$6699*Assumptions!$K$2829*Assumptions!$K$1568*Assumptions!$K$2586*Assumptions!$K$3624*Assumptions!$K$6085)+(Assumptions!$K$6698*Assumptions!$K$2829*Assumptions!$K$1646*Assumptions!$K$2664*Assumptions!$K$3627*Assumptions!$K$6088)+(Assumptions!$K$6697*Assumptions!$K$2829*Assumptions!$K$1724*Assumptions!$K$2664*Assumptions!$K$3627*Assumptions!$K$6088)+(Assumptions!$K$6696*Assumptions!$K$2829*Assumptions!$K$1802*Assumptions!$K$2664*Assumptions!$K$3627*Assumptions!$K$6088)+(Assumptions!$K$6695*Assumptions!$K$2829*Assumptions!$K$1880*Assumptions!$K$2742*Assumptions!$K$3630*Assumptions!$K$6091)+(Assumptions!$K$6694*Assumptions!$K$2829*Assumptions!$K$1958*Assumptions!$K$2742*Assumptions!$K$3630*Assumptions!$K$6091)+(Assumptions!$K$6693*Assumptions!$K$2829*Assumptions!$K$2036*Assumptions!$K$2742*Assumptions!$K$3630*Assumptions!$K$6091)</f>
        <v>46365.058282279511</v>
      </c>
      <c r="AQ10" s="3">
        <f>(Assumptions!$K$6700*Assumptions!$K$2829*Assumptions!$K$1568*Assumptions!$K$2586*Assumptions!$K$3624*Assumptions!$K$6085)+(Assumptions!$K$6699*Assumptions!$K$2829*Assumptions!$K$1646*Assumptions!$K$2664*Assumptions!$K$3627*Assumptions!$K$6088)+(Assumptions!$K$6698*Assumptions!$K$2829*Assumptions!$K$1724*Assumptions!$K$2664*Assumptions!$K$3627*Assumptions!$K$6088)+(Assumptions!$K$6697*Assumptions!$K$2829*Assumptions!$K$1802*Assumptions!$K$2664*Assumptions!$K$3627*Assumptions!$K$6088)+(Assumptions!$K$6696*Assumptions!$K$2829*Assumptions!$K$1880*Assumptions!$K$2742*Assumptions!$K$3630*Assumptions!$K$6091)+(Assumptions!$K$6695*Assumptions!$K$2829*Assumptions!$K$1958*Assumptions!$K$2742*Assumptions!$K$3630*Assumptions!$K$6091)+(Assumptions!$K$6694*Assumptions!$K$2829*Assumptions!$K$2036*Assumptions!$K$2742*Assumptions!$K$3630*Assumptions!$K$6091)</f>
        <v>24015.709237467105</v>
      </c>
      <c r="AR10" s="3">
        <f>(Assumptions!$K$6700*Assumptions!$K$2829*Assumptions!$K$1646*Assumptions!$K$2664*Assumptions!$K$3627*Assumptions!$K$6088)+(Assumptions!$K$6699*Assumptions!$K$2829*Assumptions!$K$1724*Assumptions!$K$2664*Assumptions!$K$3627*Assumptions!$K$6088)+(Assumptions!$K$6698*Assumptions!$K$2829*Assumptions!$K$1802*Assumptions!$K$2664*Assumptions!$K$3627*Assumptions!$K$6088)+(Assumptions!$K$6697*Assumptions!$K$2829*Assumptions!$K$1880*Assumptions!$K$2742*Assumptions!$K$3630*Assumptions!$K$6091)+(Assumptions!$K$6696*Assumptions!$K$2829*Assumptions!$K$1958*Assumptions!$K$2742*Assumptions!$K$3630*Assumptions!$K$6091)+(Assumptions!$K$6695*Assumptions!$K$2829*Assumptions!$K$2036*Assumptions!$K$2742*Assumptions!$K$3630*Assumptions!$K$6091)</f>
        <v>0</v>
      </c>
    </row>
    <row r="11" spans="1:44" x14ac:dyDescent="0.55000000000000004">
      <c r="A11" t="s">
        <v>63</v>
      </c>
      <c r="B11" t="s">
        <v>55</v>
      </c>
      <c r="C11" t="s">
        <v>54</v>
      </c>
      <c r="D11" t="s">
        <v>8</v>
      </c>
      <c r="E11" t="s">
        <v>52</v>
      </c>
      <c r="F11" t="s">
        <v>57</v>
      </c>
      <c r="G11" t="s">
        <v>60</v>
      </c>
      <c r="H11" t="s">
        <v>17</v>
      </c>
      <c r="I11" s="3">
        <f>(Assumptions!$K$6684*Assumptions!$K$2829*Assumptions!$K$242*Assumptions!$K$2196*Assumptions!$K$3609*Assumptions!$K$6070)</f>
        <v>34943.894764100667</v>
      </c>
      <c r="J11" s="3">
        <f>(Assumptions!$K$6685*Assumptions!$K$2829*Assumptions!$K$242*Assumptions!$K$2196*Assumptions!$K$3609*Assumptions!$K$6070)+(Assumptions!$K$6684*Assumptions!$K$2829*Assumptions!$K$320*Assumptions!$K$2196*Assumptions!$K$3609*Assumptions!$K$6070)</f>
        <v>67685.489352974837</v>
      </c>
      <c r="K11" s="3">
        <f>(Assumptions!$K$6686*Assumptions!$K$2829*Assumptions!$K$242*Assumptions!$K$2196*Assumptions!$K$3609*Assumptions!$K$6070)+(Assumptions!$K$6685*Assumptions!$K$2829*Assumptions!$K$320*Assumptions!$K$2196*Assumptions!$K$3609*Assumptions!$K$6070)+(Assumptions!$K$6684*Assumptions!$K$2829*Assumptions!$K$398*Assumptions!$K$2196*Assumptions!$K$3609*Assumptions!$K$6070)</f>
        <v>105278.88471527376</v>
      </c>
      <c r="L11" s="3">
        <f>(Assumptions!$K$6687*Assumptions!$K$2829*Assumptions!$K$242*Assumptions!$K$2196*Assumptions!$K$3609*Assumptions!$K$6070)+(Assumptions!$K$6686*Assumptions!$K$2829*Assumptions!$K$320*Assumptions!$K$2196*Assumptions!$K$3609*Assumptions!$K$6070)+(Assumptions!$K$6685*Assumptions!$K$2829*Assumptions!$K$398*Assumptions!$K$2196*Assumptions!$K$3609*Assumptions!$K$6070)+(Assumptions!$K$6684*Assumptions!$K$2829*Assumptions!$K$476*Assumptions!$K$2274*Assumptions!$K$3612*Assumptions!$K$6073)</f>
        <v>131474.89738170104</v>
      </c>
      <c r="M11" s="3">
        <f>(Assumptions!$K$6688*Assumptions!$K$2829*Assumptions!$K$242*Assumptions!$K$2196*Assumptions!$K$3609*Assumptions!$K$6070)+(Assumptions!$K$6687*Assumptions!$K$2829*Assumptions!$K$320*Assumptions!$K$2196*Assumptions!$K$3609*Assumptions!$K$6070)+(Assumptions!$K$6686*Assumptions!$K$2829*Assumptions!$K$398*Assumptions!$K$2196*Assumptions!$K$3609*Assumptions!$K$6070)+(Assumptions!$K$6685*Assumptions!$K$2829*Assumptions!$K$476*Assumptions!$K$2274*Assumptions!$K$3612*Assumptions!$K$6073)+(Assumptions!$K$6684*Assumptions!$K$2829*Assumptions!$K$554*Assumptions!$K$2274*Assumptions!$K$3612*Assumptions!$K$6073)</f>
        <v>157039.09590631761</v>
      </c>
      <c r="N11" s="3">
        <f>(Assumptions!$K$6689*Assumptions!$K$2829*Assumptions!$K$242*Assumptions!$K$2196*Assumptions!$K$3609*Assumptions!$K$6070)+(Assumptions!$K$6688*Assumptions!$K$2829*Assumptions!$K$320*Assumptions!$K$2196*Assumptions!$K$3609*Assumptions!$K$6070)+(Assumptions!$K$6687*Assumptions!$K$2829*Assumptions!$K$398*Assumptions!$K$2196*Assumptions!$K$3609*Assumptions!$K$6070)+(Assumptions!$K$6686*Assumptions!$K$2829*Assumptions!$K$476*Assumptions!$K$2274*Assumptions!$K$3612*Assumptions!$K$6073)+(Assumptions!$K$6685*Assumptions!$K$2829*Assumptions!$K$554*Assumptions!$K$2274*Assumptions!$K$3612*Assumptions!$K$6073)+(Assumptions!$K$6684*Assumptions!$K$2829*Assumptions!$K$632*Assumptions!$K$2274*Assumptions!$K$3612*Assumptions!$K$6073)</f>
        <v>179974.99571399984</v>
      </c>
      <c r="O11" s="3">
        <f>(Assumptions!$K$6690*Assumptions!$K$2829*Assumptions!$K$242*Assumptions!$K$2196*Assumptions!$K$3609*Assumptions!$K$6070)+(Assumptions!$K$6689*Assumptions!$K$2829*Assumptions!$K$320*Assumptions!$K$2196*Assumptions!$K$3609*Assumptions!$K$6070)+(Assumptions!$K$6688*Assumptions!$K$2829*Assumptions!$K$398*Assumptions!$K$2196*Assumptions!$K$3609*Assumptions!$K$6070)+(Assumptions!$K$6687*Assumptions!$K$2829*Assumptions!$K$476*Assumptions!$K$2274*Assumptions!$K$3612*Assumptions!$K$6073)+(Assumptions!$K$6686*Assumptions!$K$2829*Assumptions!$K$554*Assumptions!$K$2274*Assumptions!$K$3612*Assumptions!$K$6073)+(Assumptions!$K$6685*Assumptions!$K$2829*Assumptions!$K$632*Assumptions!$K$2274*Assumptions!$K$3612*Assumptions!$K$6073)+(Assumptions!$K$6684*Assumptions!$K$2829*Assumptions!$K$710*Assumptions!$K$2352*Assumptions!$K$3615*Assumptions!$K$6076)</f>
        <v>200780.14971282904</v>
      </c>
      <c r="P11" s="3">
        <f>(Assumptions!$K$6691*Assumptions!$K$2829*Assumptions!$K$242*Assumptions!$K$2196*Assumptions!$K$3609*Assumptions!$K$6070)+(Assumptions!$K$6690*Assumptions!$K$2829*Assumptions!$K$320*Assumptions!$K$2196*Assumptions!$K$3609*Assumptions!$K$6070)+(Assumptions!$K$6689*Assumptions!$K$2829*Assumptions!$K$398*Assumptions!$K$2196*Assumptions!$K$3609*Assumptions!$K$6070)+(Assumptions!$K$6688*Assumptions!$K$2829*Assumptions!$K$476*Assumptions!$K$2274*Assumptions!$K$3612*Assumptions!$K$6073)+(Assumptions!$K$6687*Assumptions!$K$2829*Assumptions!$K$554*Assumptions!$K$2274*Assumptions!$K$3612*Assumptions!$K$6073)+(Assumptions!$K$6686*Assumptions!$K$2829*Assumptions!$K$632*Assumptions!$K$2274*Assumptions!$K$3612*Assumptions!$K$6073)+(Assumptions!$K$6685*Assumptions!$K$2829*Assumptions!$K$710*Assumptions!$K$2352*Assumptions!$K$3615*Assumptions!$K$6076)+(Assumptions!$K$6684*Assumptions!$K$2829*Assumptions!$K$788*Assumptions!$K$2352*Assumptions!$K$3615*Assumptions!$K$6076)</f>
        <v>215375.03687718953</v>
      </c>
      <c r="Q11" s="3">
        <f>(Assumptions!$K$6692*Assumptions!$K$2829*Assumptions!$K$242*Assumptions!$K$2196*Assumptions!$K$3609*Assumptions!$K$6070)+(Assumptions!$K$6691*Assumptions!$K$2829*Assumptions!$K$320*Assumptions!$K$2196*Assumptions!$K$3609*Assumptions!$K$6070)+(Assumptions!$K$6690*Assumptions!$K$2829*Assumptions!$K$398*Assumptions!$K$2196*Assumptions!$K$3609*Assumptions!$K$6070)+(Assumptions!$K$6689*Assumptions!$K$2829*Assumptions!$K$476*Assumptions!$K$2274*Assumptions!$K$3612*Assumptions!$K$6073)+(Assumptions!$K$6688*Assumptions!$K$2829*Assumptions!$K$554*Assumptions!$K$2274*Assumptions!$K$3612*Assumptions!$K$6073)+(Assumptions!$K$6687*Assumptions!$K$2829*Assumptions!$K$632*Assumptions!$K$2274*Assumptions!$K$3612*Assumptions!$K$6073)+(Assumptions!$K$6686*Assumptions!$K$2829*Assumptions!$K$710*Assumptions!$K$2352*Assumptions!$K$3615*Assumptions!$K$6076)+(Assumptions!$K$6685*Assumptions!$K$2829*Assumptions!$K$788*Assumptions!$K$2352*Assumptions!$K$3615*Assumptions!$K$6076)+(Assumptions!$K$6684*Assumptions!$K$2829*Assumptions!$K$866*Assumptions!$K$2352*Assumptions!$K$3615*Assumptions!$K$6076)</f>
        <v>247048.75898791262</v>
      </c>
      <c r="R11" s="3">
        <f>(Assumptions!$K$6693*Assumptions!$K$2829*Assumptions!$K$242*Assumptions!$K$2196*Assumptions!$K$3609*Assumptions!$K$6070)+(Assumptions!$K$6692*Assumptions!$K$2829*Assumptions!$K$320*Assumptions!$K$2196*Assumptions!$K$3609*Assumptions!$K$6070)+(Assumptions!$K$6691*Assumptions!$K$2829*Assumptions!$K$398*Assumptions!$K$2196*Assumptions!$K$3609*Assumptions!$K$6070)+(Assumptions!$K$6690*Assumptions!$K$2829*Assumptions!$K$476*Assumptions!$K$2274*Assumptions!$K$3612*Assumptions!$K$6073)+(Assumptions!$K$6689*Assumptions!$K$2829*Assumptions!$K$554*Assumptions!$K$2274*Assumptions!$K$3612*Assumptions!$K$6073)+(Assumptions!$K$6688*Assumptions!$K$2829*Assumptions!$K$632*Assumptions!$K$2274*Assumptions!$K$3612*Assumptions!$K$6073)+(Assumptions!$K$6687*Assumptions!$K$2829*Assumptions!$K$710*Assumptions!$K$2352*Assumptions!$K$3615*Assumptions!$K$6076)+(Assumptions!$K$6686*Assumptions!$K$2829*Assumptions!$K$788*Assumptions!$K$2352*Assumptions!$K$3615*Assumptions!$K$6076)+(Assumptions!$K$6685*Assumptions!$K$2829*Assumptions!$K$866*Assumptions!$K$2352*Assumptions!$K$3615*Assumptions!$K$6076)+(Assumptions!$K$6684*Assumptions!$K$2829*Assumptions!$K$944*Assumptions!$K$2430*Assumptions!$K$3618*Assumptions!$K$6079)</f>
        <v>260626.01310796774</v>
      </c>
      <c r="S11" s="3">
        <f>(Assumptions!$K$6694*Assumptions!$K$2829*Assumptions!$K$242*Assumptions!$K$2196*Assumptions!$K$3609*Assumptions!$K$6070)+(Assumptions!$K$6693*Assumptions!$K$2829*Assumptions!$K$320*Assumptions!$K$2196*Assumptions!$K$3609*Assumptions!$K$6070)+(Assumptions!$K$6692*Assumptions!$K$2829*Assumptions!$K$398*Assumptions!$K$2196*Assumptions!$K$3609*Assumptions!$K$6070)+(Assumptions!$K$6691*Assumptions!$K$2829*Assumptions!$K$476*Assumptions!$K$2274*Assumptions!$K$3612*Assumptions!$K$6073)+(Assumptions!$K$6690*Assumptions!$K$2829*Assumptions!$K$554*Assumptions!$K$2274*Assumptions!$K$3612*Assumptions!$K$6073)+(Assumptions!$K$6689*Assumptions!$K$2829*Assumptions!$K$632*Assumptions!$K$2274*Assumptions!$K$3612*Assumptions!$K$6073)+(Assumptions!$K$6688*Assumptions!$K$2829*Assumptions!$K$710*Assumptions!$K$2352*Assumptions!$K$3615*Assumptions!$K$6076)+(Assumptions!$K$6687*Assumptions!$K$2829*Assumptions!$K$788*Assumptions!$K$2352*Assumptions!$K$3615*Assumptions!$K$6076)+(Assumptions!$K$6686*Assumptions!$K$2829*Assumptions!$K$866*Assumptions!$K$2352*Assumptions!$K$3615*Assumptions!$K$6076)+(Assumptions!$K$6685*Assumptions!$K$2829*Assumptions!$K$944*Assumptions!$K$2430*Assumptions!$K$3618*Assumptions!$K$6079)+(Assumptions!$K$6684*Assumptions!$K$2829*Assumptions!$K$1022*Assumptions!$K$2430*Assumptions!$K$3618*Assumptions!$K$6079)</f>
        <v>274999.66930953489</v>
      </c>
      <c r="T11" s="3">
        <f>(Assumptions!$K$6695*Assumptions!$K$2829*Assumptions!$K$242*Assumptions!$K$2196*Assumptions!$K$3609*Assumptions!$K$6070)+(Assumptions!$K$6694*Assumptions!$K$2829*Assumptions!$K$320*Assumptions!$K$2196*Assumptions!$K$3609*Assumptions!$K$6070)+(Assumptions!$K$6693*Assumptions!$K$2829*Assumptions!$K$398*Assumptions!$K$2196*Assumptions!$K$3609*Assumptions!$K$6070)+(Assumptions!$K$6692*Assumptions!$K$2829*Assumptions!$K$476*Assumptions!$K$2274*Assumptions!$K$3612*Assumptions!$K$6073)+(Assumptions!$K$6691*Assumptions!$K$2829*Assumptions!$K$554*Assumptions!$K$2274*Assumptions!$K$3612*Assumptions!$K$6073)+(Assumptions!$K$6690*Assumptions!$K$2829*Assumptions!$K$632*Assumptions!$K$2274*Assumptions!$K$3612*Assumptions!$K$6073)+(Assumptions!$K$6689*Assumptions!$K$2829*Assumptions!$K$710*Assumptions!$K$2352*Assumptions!$K$3615*Assumptions!$K$6076)+(Assumptions!$K$6688*Assumptions!$K$2829*Assumptions!$K$788*Assumptions!$K$2352*Assumptions!$K$3615*Assumptions!$K$6076)+(Assumptions!$K$6687*Assumptions!$K$2829*Assumptions!$K$866*Assumptions!$K$2352*Assumptions!$K$3615*Assumptions!$K$6076)+(Assumptions!$K$6686*Assumptions!$K$2829*Assumptions!$K$944*Assumptions!$K$2430*Assumptions!$K$3618*Assumptions!$K$6079)+(Assumptions!$K$6685*Assumptions!$K$2829*Assumptions!$K$1022*Assumptions!$K$2430*Assumptions!$K$3618*Assumptions!$K$6079)+(Assumptions!$K$6684*Assumptions!$K$2829*Assumptions!$K$1100*Assumptions!$K$2430*Assumptions!$K$3618*Assumptions!$K$6079)</f>
        <v>276915.41772604024</v>
      </c>
      <c r="U11" s="3">
        <f>(Assumptions!$K$6696*Assumptions!$K$2829*Assumptions!$K$242*Assumptions!$K$2196*Assumptions!$K$3609*Assumptions!$K$6070)+(Assumptions!$K$6695*Assumptions!$K$2829*Assumptions!$K$320*Assumptions!$K$2196*Assumptions!$K$3609*Assumptions!$K$6070)+(Assumptions!$K$6694*Assumptions!$K$2829*Assumptions!$K$398*Assumptions!$K$2196*Assumptions!$K$3609*Assumptions!$K$6070)+(Assumptions!$K$6693*Assumptions!$K$2829*Assumptions!$K$476*Assumptions!$K$2274*Assumptions!$K$3612*Assumptions!$K$6073)+(Assumptions!$K$6692*Assumptions!$K$2829*Assumptions!$K$554*Assumptions!$K$2274*Assumptions!$K$3612*Assumptions!$K$6073)+(Assumptions!$K$6691*Assumptions!$K$2829*Assumptions!$K$632*Assumptions!$K$2274*Assumptions!$K$3612*Assumptions!$K$6073)+(Assumptions!$K$6690*Assumptions!$K$2829*Assumptions!$K$710*Assumptions!$K$2352*Assumptions!$K$3615*Assumptions!$K$6076)+(Assumptions!$K$6689*Assumptions!$K$2829*Assumptions!$K$788*Assumptions!$K$2352*Assumptions!$K$3615*Assumptions!$K$6076)+(Assumptions!$K$6688*Assumptions!$K$2829*Assumptions!$K$866*Assumptions!$K$2352*Assumptions!$K$3615*Assumptions!$K$6076)+(Assumptions!$K$6687*Assumptions!$K$2829*Assumptions!$K$944*Assumptions!$K$2430*Assumptions!$K$3618*Assumptions!$K$6079)+(Assumptions!$K$6686*Assumptions!$K$2829*Assumptions!$K$1022*Assumptions!$K$2430*Assumptions!$K$3618*Assumptions!$K$6079)+(Assumptions!$K$6685*Assumptions!$K$2829*Assumptions!$K$1100*Assumptions!$K$2430*Assumptions!$K$3618*Assumptions!$K$6079)+(Assumptions!$K$6684*Assumptions!$K$2829*Assumptions!$K$1178*Assumptions!$K$2508*Assumptions!$K$3621*Assumptions!$K$6082)</f>
        <v>295775.83414179512</v>
      </c>
      <c r="V11" s="3">
        <f>(Assumptions!$K$6697*Assumptions!$K$2829*Assumptions!$K$242*Assumptions!$K$2196*Assumptions!$K$3609*Assumptions!$K$6070)+(Assumptions!$K$6696*Assumptions!$K$2829*Assumptions!$K$320*Assumptions!$K$2196*Assumptions!$K$3609*Assumptions!$K$6070)+(Assumptions!$K$6695*Assumptions!$K$2829*Assumptions!$K$398*Assumptions!$K$2196*Assumptions!$K$3609*Assumptions!$K$6070)+(Assumptions!$K$6694*Assumptions!$K$2829*Assumptions!$K$476*Assumptions!$K$2274*Assumptions!$K$3612*Assumptions!$K$6073)+(Assumptions!$K$6693*Assumptions!$K$2829*Assumptions!$K$554*Assumptions!$K$2274*Assumptions!$K$3612*Assumptions!$K$6073)+(Assumptions!$K$6692*Assumptions!$K$2829*Assumptions!$K$632*Assumptions!$K$2274*Assumptions!$K$3612*Assumptions!$K$6073)+(Assumptions!$K$6691*Assumptions!$K$2829*Assumptions!$K$710*Assumptions!$K$2352*Assumptions!$K$3615*Assumptions!$K$6076)+(Assumptions!$K$6690*Assumptions!$K$2829*Assumptions!$K$788*Assumptions!$K$2352*Assumptions!$K$3615*Assumptions!$K$6076)+(Assumptions!$K$6689*Assumptions!$K$2829*Assumptions!$K$866*Assumptions!$K$2352*Assumptions!$K$3615*Assumptions!$K$6076)+(Assumptions!$K$6688*Assumptions!$K$2829*Assumptions!$K$944*Assumptions!$K$2430*Assumptions!$K$3618*Assumptions!$K$6079)+(Assumptions!$K$6687*Assumptions!$K$2829*Assumptions!$K$1022*Assumptions!$K$2430*Assumptions!$K$3618*Assumptions!$K$6079)+(Assumptions!$K$6686*Assumptions!$K$2829*Assumptions!$K$1100*Assumptions!$K$2430*Assumptions!$K$3618*Assumptions!$K$6079)+(Assumptions!$K$6685*Assumptions!$K$2829*Assumptions!$K$1178*Assumptions!$K$2508*Assumptions!$K$3621*Assumptions!$K$6082)+(Assumptions!$K$6684*Assumptions!$K$2829*Assumptions!$K$1256*Assumptions!$K$2508*Assumptions!$K$3621*Assumptions!$K$6082)</f>
        <v>313038.39515910589</v>
      </c>
      <c r="W11" s="3">
        <f>(Assumptions!$K$6698*Assumptions!$K$2829*Assumptions!$K$242*Assumptions!$K$2196*Assumptions!$K$3609*Assumptions!$K$6070)+(Assumptions!$K$6697*Assumptions!$K$2829*Assumptions!$K$320*Assumptions!$K$2196*Assumptions!$K$3609*Assumptions!$K$6070)+(Assumptions!$K$6696*Assumptions!$K$2829*Assumptions!$K$398*Assumptions!$K$2196*Assumptions!$K$3609*Assumptions!$K$6070)+(Assumptions!$K$6695*Assumptions!$K$2829*Assumptions!$K$476*Assumptions!$K$2274*Assumptions!$K$3612*Assumptions!$K$6073)+(Assumptions!$K$6694*Assumptions!$K$2829*Assumptions!$K$554*Assumptions!$K$2274*Assumptions!$K$3612*Assumptions!$K$6073)+(Assumptions!$K$6693*Assumptions!$K$2829*Assumptions!$K$632*Assumptions!$K$2274*Assumptions!$K$3612*Assumptions!$K$6073)+(Assumptions!$K$6692*Assumptions!$K$2829*Assumptions!$K$710*Assumptions!$K$2352*Assumptions!$K$3615*Assumptions!$K$6076)+(Assumptions!$K$6691*Assumptions!$K$2829*Assumptions!$K$788*Assumptions!$K$2352*Assumptions!$K$3615*Assumptions!$K$6076)+(Assumptions!$K$6690*Assumptions!$K$2829*Assumptions!$K$866*Assumptions!$K$2352*Assumptions!$K$3615*Assumptions!$K$6076)+(Assumptions!$K$6689*Assumptions!$K$2829*Assumptions!$K$944*Assumptions!$K$2430*Assumptions!$K$3618*Assumptions!$K$6079)+(Assumptions!$K$6688*Assumptions!$K$2829*Assumptions!$K$1022*Assumptions!$K$2430*Assumptions!$K$3618*Assumptions!$K$6079)+(Assumptions!$K$6687*Assumptions!$K$2829*Assumptions!$K$1100*Assumptions!$K$2430*Assumptions!$K$3618*Assumptions!$K$6079)+(Assumptions!$K$6686*Assumptions!$K$2829*Assumptions!$K$1178*Assumptions!$K$2508*Assumptions!$K$3621*Assumptions!$K$6082)+(Assumptions!$K$6685*Assumptions!$K$2829*Assumptions!$K$1256*Assumptions!$K$2508*Assumptions!$K$3621*Assumptions!$K$6082)+(Assumptions!$K$6684*Assumptions!$K$2829*Assumptions!$K$1334*Assumptions!$K$2508*Assumptions!$K$3621*Assumptions!$K$6082)</f>
        <v>334104.88705433364</v>
      </c>
      <c r="X11" s="3">
        <f>(Assumptions!$K$6699*Assumptions!$K$2829*Assumptions!$K$242*Assumptions!$K$2196*Assumptions!$K$3609*Assumptions!$K$6070)+(Assumptions!$K$6698*Assumptions!$K$2829*Assumptions!$K$320*Assumptions!$K$2196*Assumptions!$K$3609*Assumptions!$K$6070)+(Assumptions!$K$6697*Assumptions!$K$2829*Assumptions!$K$398*Assumptions!$K$2196*Assumptions!$K$3609*Assumptions!$K$6070)+(Assumptions!$K$6696*Assumptions!$K$2829*Assumptions!$K$476*Assumptions!$K$2274*Assumptions!$K$3612*Assumptions!$K$6073)+(Assumptions!$K$6695*Assumptions!$K$2829*Assumptions!$K$554*Assumptions!$K$2274*Assumptions!$K$3612*Assumptions!$K$6073)+(Assumptions!$K$6694*Assumptions!$K$2829*Assumptions!$K$632*Assumptions!$K$2274*Assumptions!$K$3612*Assumptions!$K$6073)+(Assumptions!$K$6693*Assumptions!$K$2829*Assumptions!$K$710*Assumptions!$K$2352*Assumptions!$K$3615*Assumptions!$K$6076)+(Assumptions!$K$6692*Assumptions!$K$2829*Assumptions!$K$788*Assumptions!$K$2352*Assumptions!$K$3615*Assumptions!$K$6076)+(Assumptions!$K$6691*Assumptions!$K$2829*Assumptions!$K$866*Assumptions!$K$2352*Assumptions!$K$3615*Assumptions!$K$6076)+(Assumptions!$K$6690*Assumptions!$K$2829*Assumptions!$K$944*Assumptions!$K$2430*Assumptions!$K$3618*Assumptions!$K$6079)+(Assumptions!$K$6689*Assumptions!$K$2829*Assumptions!$K$1022*Assumptions!$K$2430*Assumptions!$K$3618*Assumptions!$K$6079)+(Assumptions!$K$6688*Assumptions!$K$2829*Assumptions!$K$1100*Assumptions!$K$2430*Assumptions!$K$3618*Assumptions!$K$6079)+(Assumptions!$K$6687*Assumptions!$K$2829*Assumptions!$K$1178*Assumptions!$K$2508*Assumptions!$K$3621*Assumptions!$K$6082)+(Assumptions!$K$6686*Assumptions!$K$2829*Assumptions!$K$1256*Assumptions!$K$2508*Assumptions!$K$3621*Assumptions!$K$6082)+(Assumptions!$K$6685*Assumptions!$K$2829*Assumptions!$K$1334*Assumptions!$K$2508*Assumptions!$K$3621*Assumptions!$K$6082)+(Assumptions!$K$6684*Assumptions!$K$2829*Assumptions!$K$1412*Assumptions!$K$2586*Assumptions!$K$3624*Assumptions!$K$6085)</f>
        <v>359996.52182646812</v>
      </c>
      <c r="Y11" s="3">
        <f>(Assumptions!$K$6700*Assumptions!$K$2829*Assumptions!$K$242*Assumptions!$K$2196*Assumptions!$K$3609*Assumptions!$K$6070)+(Assumptions!$K$6699*Assumptions!$K$2829*Assumptions!$K$320*Assumptions!$K$2196*Assumptions!$K$3609*Assumptions!$K$6070)+(Assumptions!$K$6698*Assumptions!$K$2829*Assumptions!$K$398*Assumptions!$K$2196*Assumptions!$K$3609*Assumptions!$K$6070)+(Assumptions!$K$6697*Assumptions!$K$2829*Assumptions!$K$476*Assumptions!$K$2274*Assumptions!$K$3612*Assumptions!$K$6073)+(Assumptions!$K$6696*Assumptions!$K$2829*Assumptions!$K$554*Assumptions!$K$2274*Assumptions!$K$3612*Assumptions!$K$6073)+(Assumptions!$K$6695*Assumptions!$K$2829*Assumptions!$K$632*Assumptions!$K$2274*Assumptions!$K$3612*Assumptions!$K$6073)+(Assumptions!$K$6694*Assumptions!$K$2829*Assumptions!$K$710*Assumptions!$K$2352*Assumptions!$K$3615*Assumptions!$K$6076)+(Assumptions!$K$6693*Assumptions!$K$2829*Assumptions!$K$788*Assumptions!$K$2352*Assumptions!$K$3615*Assumptions!$K$6076)+(Assumptions!$K$6692*Assumptions!$K$2829*Assumptions!$K$866*Assumptions!$K$2352*Assumptions!$K$3615*Assumptions!$K$6076)+(Assumptions!$K$6691*Assumptions!$K$2829*Assumptions!$K$944*Assumptions!$K$2430*Assumptions!$K$3618*Assumptions!$K$6079)+(Assumptions!$K$6690*Assumptions!$K$2829*Assumptions!$K$1022*Assumptions!$K$2430*Assumptions!$K$3618*Assumptions!$K$6079)+(Assumptions!$K$6689*Assumptions!$K$2829*Assumptions!$K$1100*Assumptions!$K$2430*Assumptions!$K$3618*Assumptions!$K$6079)+(Assumptions!$K$6688*Assumptions!$K$2829*Assumptions!$K$1178*Assumptions!$K$2508*Assumptions!$K$3621*Assumptions!$K$6082)+(Assumptions!$K$6687*Assumptions!$K$2829*Assumptions!$K$1256*Assumptions!$K$2508*Assumptions!$K$3621*Assumptions!$K$6082)+(Assumptions!$K$6686*Assumptions!$K$2829*Assumptions!$K$1334*Assumptions!$K$2508*Assumptions!$K$3621*Assumptions!$K$6082)+(Assumptions!$K$6685*Assumptions!$K$2829*Assumptions!$K$1412*Assumptions!$K$2586*Assumptions!$K$3624*Assumptions!$K$6085)+(Assumptions!$K$6684*Assumptions!$K$2829*Assumptions!$K$1490*Assumptions!$K$2586*Assumptions!$K$3624*Assumptions!$K$6085)</f>
        <v>384893.75064004574</v>
      </c>
      <c r="Z11" s="3">
        <f>(Assumptions!$K$6700*Assumptions!$K$2829*Assumptions!$K$320*Assumptions!$K$2196*Assumptions!$K$3609*Assumptions!$K$6070)+(Assumptions!$K$6699*Assumptions!$K$2829*Assumptions!$K$398*Assumptions!$K$2196*Assumptions!$K$3609*Assumptions!$K$6070)+(Assumptions!$K$6698*Assumptions!$K$2829*Assumptions!$K$476*Assumptions!$K$2274*Assumptions!$K$3612*Assumptions!$K$6073)+(Assumptions!$K$6697*Assumptions!$K$2829*Assumptions!$K$554*Assumptions!$K$2274*Assumptions!$K$3612*Assumptions!$K$6073)+(Assumptions!$K$6696*Assumptions!$K$2829*Assumptions!$K$632*Assumptions!$K$2274*Assumptions!$K$3612*Assumptions!$K$6073)+(Assumptions!$K$6695*Assumptions!$K$2829*Assumptions!$K$710*Assumptions!$K$2352*Assumptions!$K$3615*Assumptions!$K$6076)+(Assumptions!$K$6694*Assumptions!$K$2829*Assumptions!$K$788*Assumptions!$K$2352*Assumptions!$K$3615*Assumptions!$K$6076)+(Assumptions!$K$6693*Assumptions!$K$2829*Assumptions!$K$866*Assumptions!$K$2352*Assumptions!$K$3615*Assumptions!$K$6076)+(Assumptions!$K$6692*Assumptions!$K$2829*Assumptions!$K$944*Assumptions!$K$2430*Assumptions!$K$3618*Assumptions!$K$6079)+(Assumptions!$K$6691*Assumptions!$K$2829*Assumptions!$K$1022*Assumptions!$K$2430*Assumptions!$K$3618*Assumptions!$K$6079)+(Assumptions!$K$6690*Assumptions!$K$2829*Assumptions!$K$1100*Assumptions!$K$2430*Assumptions!$K$3618*Assumptions!$K$6079)+(Assumptions!$K$6689*Assumptions!$K$2829*Assumptions!$K$1178*Assumptions!$K$2508*Assumptions!$K$3621*Assumptions!$K$6082)+(Assumptions!$K$6688*Assumptions!$K$2829*Assumptions!$K$1256*Assumptions!$K$2508*Assumptions!$K$3621*Assumptions!$K$6082)+(Assumptions!$K$6687*Assumptions!$K$2829*Assumptions!$K$1334*Assumptions!$K$2508*Assumptions!$K$3621*Assumptions!$K$6082)+(Assumptions!$K$6686*Assumptions!$K$2829*Assumptions!$K$1412*Assumptions!$K$2586*Assumptions!$K$3624*Assumptions!$K$6085)+(Assumptions!$K$6685*Assumptions!$K$2829*Assumptions!$K$1490*Assumptions!$K$2586*Assumptions!$K$3624*Assumptions!$K$6085)+(Assumptions!$K$6684*Assumptions!$K$2829*Assumptions!$K$1568*Assumptions!$K$2586*Assumptions!$K$3624*Assumptions!$K$6085)</f>
        <v>409117.77817203925</v>
      </c>
      <c r="AA11" s="3">
        <f>(Assumptions!$K$6700*Assumptions!$K$2829*Assumptions!$K$398*Assumptions!$K$2196*Assumptions!$K$3609*Assumptions!$K$6070)+(Assumptions!$K$6699*Assumptions!$K$2829*Assumptions!$K$476*Assumptions!$K$2274*Assumptions!$K$3612*Assumptions!$K$6073)+(Assumptions!$K$6698*Assumptions!$K$2829*Assumptions!$K$554*Assumptions!$K$2274*Assumptions!$K$3612*Assumptions!$K$6073)+(Assumptions!$K$6697*Assumptions!$K$2829*Assumptions!$K$632*Assumptions!$K$2274*Assumptions!$K$3612*Assumptions!$K$6073)+(Assumptions!$K$6696*Assumptions!$K$2829*Assumptions!$K$710*Assumptions!$K$2352*Assumptions!$K$3615*Assumptions!$K$6076)+(Assumptions!$K$6695*Assumptions!$K$2829*Assumptions!$K$788*Assumptions!$K$2352*Assumptions!$K$3615*Assumptions!$K$6076)+(Assumptions!$K$6694*Assumptions!$K$2829*Assumptions!$K$866*Assumptions!$K$2352*Assumptions!$K$3615*Assumptions!$K$6076)+(Assumptions!$K$6693*Assumptions!$K$2829*Assumptions!$K$944*Assumptions!$K$2430*Assumptions!$K$3618*Assumptions!$K$6079)+(Assumptions!$K$6692*Assumptions!$K$2829*Assumptions!$K$1022*Assumptions!$K$2430*Assumptions!$K$3618*Assumptions!$K$6079)+(Assumptions!$K$6691*Assumptions!$K$2829*Assumptions!$K$1100*Assumptions!$K$2430*Assumptions!$K$3618*Assumptions!$K$6079)+(Assumptions!$K$6690*Assumptions!$K$2829*Assumptions!$K$1178*Assumptions!$K$2508*Assumptions!$K$3621*Assumptions!$K$6082)+(Assumptions!$K$6689*Assumptions!$K$2829*Assumptions!$K$1256*Assumptions!$K$2508*Assumptions!$K$3621*Assumptions!$K$6082)+(Assumptions!$K$6688*Assumptions!$K$2829*Assumptions!$K$1334*Assumptions!$K$2508*Assumptions!$K$3621*Assumptions!$K$6082)+(Assumptions!$K$6687*Assumptions!$K$2829*Assumptions!$K$1412*Assumptions!$K$2586*Assumptions!$K$3624*Assumptions!$K$6085)+(Assumptions!$K$6686*Assumptions!$K$2829*Assumptions!$K$1490*Assumptions!$K$2586*Assumptions!$K$3624*Assumptions!$K$6085)+(Assumptions!$K$6685*Assumptions!$K$2829*Assumptions!$K$1568*Assumptions!$K$2586*Assumptions!$K$3624*Assumptions!$K$6085)+(Assumptions!$K$6684*Assumptions!$K$2829*Assumptions!$K$1646*Assumptions!$K$2664*Assumptions!$K$3627*Assumptions!$K$6088)</f>
        <v>426367.66485292005</v>
      </c>
      <c r="AB11" s="3">
        <f>(Assumptions!$K$6700*Assumptions!$K$2829*Assumptions!$K$476*Assumptions!$K$2274*Assumptions!$K$3612*Assumptions!$K$6073)+(Assumptions!$K$6699*Assumptions!$K$2829*Assumptions!$K$554*Assumptions!$K$2274*Assumptions!$K$3612*Assumptions!$K$6073)+(Assumptions!$K$6698*Assumptions!$K$2829*Assumptions!$K$632*Assumptions!$K$2274*Assumptions!$K$3612*Assumptions!$K$6073)+(Assumptions!$K$6697*Assumptions!$K$2829*Assumptions!$K$710*Assumptions!$K$2352*Assumptions!$K$3615*Assumptions!$K$6076)+(Assumptions!$K$6696*Assumptions!$K$2829*Assumptions!$K$788*Assumptions!$K$2352*Assumptions!$K$3615*Assumptions!$K$6076)+(Assumptions!$K$6695*Assumptions!$K$2829*Assumptions!$K$866*Assumptions!$K$2352*Assumptions!$K$3615*Assumptions!$K$6076)+(Assumptions!$K$6694*Assumptions!$K$2829*Assumptions!$K$944*Assumptions!$K$2430*Assumptions!$K$3618*Assumptions!$K$6079)+(Assumptions!$K$6693*Assumptions!$K$2829*Assumptions!$K$1022*Assumptions!$K$2430*Assumptions!$K$3618*Assumptions!$K$6079)+(Assumptions!$K$6692*Assumptions!$K$2829*Assumptions!$K$1100*Assumptions!$K$2430*Assumptions!$K$3618*Assumptions!$K$6079)+(Assumptions!$K$6691*Assumptions!$K$2829*Assumptions!$K$1178*Assumptions!$K$2508*Assumptions!$K$3621*Assumptions!$K$6082)+(Assumptions!$K$6690*Assumptions!$K$2829*Assumptions!$K$1256*Assumptions!$K$2508*Assumptions!$K$3621*Assumptions!$K$6082)+(Assumptions!$K$6689*Assumptions!$K$2829*Assumptions!$K$1334*Assumptions!$K$2508*Assumptions!$K$3621*Assumptions!$K$6082)+(Assumptions!$K$6688*Assumptions!$K$2829*Assumptions!$K$1412*Assumptions!$K$2586*Assumptions!$K$3624*Assumptions!$K$6085)+(Assumptions!$K$6687*Assumptions!$K$2829*Assumptions!$K$1490*Assumptions!$K$2586*Assumptions!$K$3624*Assumptions!$K$6085)+(Assumptions!$K$6686*Assumptions!$K$2829*Assumptions!$K$1568*Assumptions!$K$2586*Assumptions!$K$3624*Assumptions!$K$6085)+(Assumptions!$K$6685*Assumptions!$K$2829*Assumptions!$K$1646*Assumptions!$K$2664*Assumptions!$K$3627*Assumptions!$K$6088)+(Assumptions!$K$6684*Assumptions!$K$2829*Assumptions!$K$1724*Assumptions!$K$2664*Assumptions!$K$3627*Assumptions!$K$6088)</f>
        <v>440443.36309632153</v>
      </c>
      <c r="AC11" s="3">
        <f>(Assumptions!$K$6700*Assumptions!$K$2829*Assumptions!$K$554*Assumptions!$K$2274*Assumptions!$K$3612*Assumptions!$K$6073)+(Assumptions!$K$6699*Assumptions!$K$2829*Assumptions!$K$632*Assumptions!$K$2274*Assumptions!$K$3612*Assumptions!$K$6073)+(Assumptions!$K$6698*Assumptions!$K$2829*Assumptions!$K$710*Assumptions!$K$2352*Assumptions!$K$3615*Assumptions!$K$6076)+(Assumptions!$K$6697*Assumptions!$K$2829*Assumptions!$K$788*Assumptions!$K$2352*Assumptions!$K$3615*Assumptions!$K$6076)+(Assumptions!$K$6696*Assumptions!$K$2829*Assumptions!$K$866*Assumptions!$K$2352*Assumptions!$K$3615*Assumptions!$K$6076)+(Assumptions!$K$6695*Assumptions!$K$2829*Assumptions!$K$944*Assumptions!$K$2430*Assumptions!$K$3618*Assumptions!$K$6079)+(Assumptions!$K$6694*Assumptions!$K$2829*Assumptions!$K$1022*Assumptions!$K$2430*Assumptions!$K$3618*Assumptions!$K$6079)+(Assumptions!$K$6693*Assumptions!$K$2829*Assumptions!$K$1100*Assumptions!$K$2430*Assumptions!$K$3618*Assumptions!$K$6079)+(Assumptions!$K$6692*Assumptions!$K$2829*Assumptions!$K$1178*Assumptions!$K$2508*Assumptions!$K$3621*Assumptions!$K$6082)+(Assumptions!$K$6691*Assumptions!$K$2829*Assumptions!$K$1256*Assumptions!$K$2508*Assumptions!$K$3621*Assumptions!$K$6082)+(Assumptions!$K$6690*Assumptions!$K$2829*Assumptions!$K$1334*Assumptions!$K$2508*Assumptions!$K$3621*Assumptions!$K$6082)+(Assumptions!$K$6689*Assumptions!$K$2829*Assumptions!$K$1412*Assumptions!$K$2586*Assumptions!$K$3624*Assumptions!$K$6085)+(Assumptions!$K$6688*Assumptions!$K$2829*Assumptions!$K$1490*Assumptions!$K$2586*Assumptions!$K$3624*Assumptions!$K$6085)+(Assumptions!$K$6687*Assumptions!$K$2829*Assumptions!$K$1568*Assumptions!$K$2586*Assumptions!$K$3624*Assumptions!$K$6085)+(Assumptions!$K$6686*Assumptions!$K$2829*Assumptions!$K$1646*Assumptions!$K$2664*Assumptions!$K$3627*Assumptions!$K$6088)+(Assumptions!$K$6685*Assumptions!$K$2829*Assumptions!$K$1724*Assumptions!$K$2664*Assumptions!$K$3627*Assumptions!$K$6088)+(Assumptions!$K$6684*Assumptions!$K$2829*Assumptions!$K$1802*Assumptions!$K$2664*Assumptions!$K$3627*Assumptions!$K$6088)</f>
        <v>461828.81653477438</v>
      </c>
      <c r="AD11" s="3">
        <f>(Assumptions!$K$6700*Assumptions!$K$2829*Assumptions!$K$632*Assumptions!$K$2274*Assumptions!$K$3612*Assumptions!$K$6073)+(Assumptions!$K$6699*Assumptions!$K$2829*Assumptions!$K$710*Assumptions!$K$2352*Assumptions!$K$3615*Assumptions!$K$6076)+(Assumptions!$K$6698*Assumptions!$K$2829*Assumptions!$K$788*Assumptions!$K$2352*Assumptions!$K$3615*Assumptions!$K$6076)+(Assumptions!$K$6697*Assumptions!$K$2829*Assumptions!$K$866*Assumptions!$K$2352*Assumptions!$K$3615*Assumptions!$K$6076)+(Assumptions!$K$6696*Assumptions!$K$2829*Assumptions!$K$944*Assumptions!$K$2430*Assumptions!$K$3618*Assumptions!$K$6079)+(Assumptions!$K$6695*Assumptions!$K$2829*Assumptions!$K$1022*Assumptions!$K$2430*Assumptions!$K$3618*Assumptions!$K$6079)+(Assumptions!$K$6694*Assumptions!$K$2829*Assumptions!$K$1100*Assumptions!$K$2430*Assumptions!$K$3618*Assumptions!$K$6079)+(Assumptions!$K$6693*Assumptions!$K$2829*Assumptions!$K$1178*Assumptions!$K$2508*Assumptions!$K$3621*Assumptions!$K$6082)+(Assumptions!$K$6692*Assumptions!$K$2829*Assumptions!$K$1256*Assumptions!$K$2508*Assumptions!$K$3621*Assumptions!$K$6082)+(Assumptions!$K$6691*Assumptions!$K$2829*Assumptions!$K$1334*Assumptions!$K$2508*Assumptions!$K$3621*Assumptions!$K$6082)+(Assumptions!$K$6690*Assumptions!$K$2829*Assumptions!$K$1412*Assumptions!$K$2586*Assumptions!$K$3624*Assumptions!$K$6085)+(Assumptions!$K$6689*Assumptions!$K$2829*Assumptions!$K$1490*Assumptions!$K$2586*Assumptions!$K$3624*Assumptions!$K$6085)+(Assumptions!$K$6688*Assumptions!$K$2829*Assumptions!$K$1568*Assumptions!$K$2586*Assumptions!$K$3624*Assumptions!$K$6085)+(Assumptions!$K$6687*Assumptions!$K$2829*Assumptions!$K$1646*Assumptions!$K$2664*Assumptions!$K$3627*Assumptions!$K$6088)+(Assumptions!$K$6686*Assumptions!$K$2829*Assumptions!$K$1724*Assumptions!$K$2664*Assumptions!$K$3627*Assumptions!$K$6088)+(Assumptions!$K$6685*Assumptions!$K$2829*Assumptions!$K$1802*Assumptions!$K$2664*Assumptions!$K$3627*Assumptions!$K$6088)+(Assumptions!$K$6684*Assumptions!$K$2829*Assumptions!$K$1880*Assumptions!$K$2742*Assumptions!$K$3630*Assumptions!$K$6091)</f>
        <v>475156.32076249347</v>
      </c>
      <c r="AE11" s="3">
        <f>(Assumptions!$K$6700*Assumptions!$K$2829*Assumptions!$K$710*Assumptions!$K$2352*Assumptions!$K$3615*Assumptions!$K$6076)+(Assumptions!$K$6699*Assumptions!$K$2829*Assumptions!$K$788*Assumptions!$K$2352*Assumptions!$K$3615*Assumptions!$K$6076)+(Assumptions!$K$6698*Assumptions!$K$2829*Assumptions!$K$866*Assumptions!$K$2352*Assumptions!$K$3615*Assumptions!$K$6076)+(Assumptions!$K$6697*Assumptions!$K$2829*Assumptions!$K$944*Assumptions!$K$2430*Assumptions!$K$3618*Assumptions!$K$6079)+(Assumptions!$K$6696*Assumptions!$K$2829*Assumptions!$K$1022*Assumptions!$K$2430*Assumptions!$K$3618*Assumptions!$K$6079)+(Assumptions!$K$6695*Assumptions!$K$2829*Assumptions!$K$1100*Assumptions!$K$2430*Assumptions!$K$3618*Assumptions!$K$6079)+(Assumptions!$K$6694*Assumptions!$K$2829*Assumptions!$K$1178*Assumptions!$K$2508*Assumptions!$K$3621*Assumptions!$K$6082)+(Assumptions!$K$6693*Assumptions!$K$2829*Assumptions!$K$1256*Assumptions!$K$2508*Assumptions!$K$3621*Assumptions!$K$6082)+(Assumptions!$K$6692*Assumptions!$K$2829*Assumptions!$K$1334*Assumptions!$K$2508*Assumptions!$K$3621*Assumptions!$K$6082)+(Assumptions!$K$6691*Assumptions!$K$2829*Assumptions!$K$1412*Assumptions!$K$2586*Assumptions!$K$3624*Assumptions!$K$6085)+(Assumptions!$K$6690*Assumptions!$K$2829*Assumptions!$K$1490*Assumptions!$K$2586*Assumptions!$K$3624*Assumptions!$K$6085)+(Assumptions!$K$6689*Assumptions!$K$2829*Assumptions!$K$1568*Assumptions!$K$2586*Assumptions!$K$3624*Assumptions!$K$6085)+(Assumptions!$K$6688*Assumptions!$K$2829*Assumptions!$K$1646*Assumptions!$K$2664*Assumptions!$K$3627*Assumptions!$K$6088)+(Assumptions!$K$6687*Assumptions!$K$2829*Assumptions!$K$1724*Assumptions!$K$2664*Assumptions!$K$3627*Assumptions!$K$6088)+(Assumptions!$K$6686*Assumptions!$K$2829*Assumptions!$K$1802*Assumptions!$K$2664*Assumptions!$K$3627*Assumptions!$K$6088)+(Assumptions!$K$6685*Assumptions!$K$2829*Assumptions!$K$1880*Assumptions!$K$2742*Assumptions!$K$3630*Assumptions!$K$6091)+(Assumptions!$K$6684*Assumptions!$K$2829*Assumptions!$K$1958*Assumptions!$K$2742*Assumptions!$K$3630*Assumptions!$K$6091)</f>
        <v>486734.46219991945</v>
      </c>
      <c r="AF11" s="3">
        <f>(Assumptions!$K$6700*Assumptions!$K$2829*Assumptions!$K$788*Assumptions!$K$2352*Assumptions!$K$3615*Assumptions!$K$6076)+(Assumptions!$K$6699*Assumptions!$K$2829*Assumptions!$K$866*Assumptions!$K$2352*Assumptions!$K$3615*Assumptions!$K$6076)+(Assumptions!$K$6698*Assumptions!$K$2829*Assumptions!$K$944*Assumptions!$K$2430*Assumptions!$K$3618*Assumptions!$K$6079)+(Assumptions!$K$6697*Assumptions!$K$2829*Assumptions!$K$1022*Assumptions!$K$2430*Assumptions!$K$3618*Assumptions!$K$6079)+(Assumptions!$K$6696*Assumptions!$K$2829*Assumptions!$K$1100*Assumptions!$K$2430*Assumptions!$K$3618*Assumptions!$K$6079)+(Assumptions!$K$6695*Assumptions!$K$2829*Assumptions!$K$1178*Assumptions!$K$2508*Assumptions!$K$3621*Assumptions!$K$6082)+(Assumptions!$K$6694*Assumptions!$K$2829*Assumptions!$K$1256*Assumptions!$K$2508*Assumptions!$K$3621*Assumptions!$K$6082)+(Assumptions!$K$6693*Assumptions!$K$2829*Assumptions!$K$1334*Assumptions!$K$2508*Assumptions!$K$3621*Assumptions!$K$6082)+(Assumptions!$K$6692*Assumptions!$K$2829*Assumptions!$K$1412*Assumptions!$K$2586*Assumptions!$K$3624*Assumptions!$K$6085)+(Assumptions!$K$6691*Assumptions!$K$2829*Assumptions!$K$1490*Assumptions!$K$2586*Assumptions!$K$3624*Assumptions!$K$6085)+(Assumptions!$K$6690*Assumptions!$K$2829*Assumptions!$K$1568*Assumptions!$K$2586*Assumptions!$K$3624*Assumptions!$K$6085)+(Assumptions!$K$6689*Assumptions!$K$2829*Assumptions!$K$1646*Assumptions!$K$2664*Assumptions!$K$3627*Assumptions!$K$6088)+(Assumptions!$K$6688*Assumptions!$K$2829*Assumptions!$K$1724*Assumptions!$K$2664*Assumptions!$K$3627*Assumptions!$K$6088)+(Assumptions!$K$6687*Assumptions!$K$2829*Assumptions!$K$1802*Assumptions!$K$2664*Assumptions!$K$3627*Assumptions!$K$6088)+(Assumptions!$K$6686*Assumptions!$K$2829*Assumptions!$K$1880*Assumptions!$K$2742*Assumptions!$K$3630*Assumptions!$K$6091)+(Assumptions!$K$6685*Assumptions!$K$2829*Assumptions!$K$1958*Assumptions!$K$2742*Assumptions!$K$3630*Assumptions!$K$6091)+(Assumptions!$K$6684*Assumptions!$K$2829*Assumptions!$K$2036*Assumptions!$K$2742*Assumptions!$K$3630*Assumptions!$K$6091)</f>
        <v>498239.3711485003</v>
      </c>
      <c r="AG11" s="3">
        <f>(Assumptions!$K$6700*Assumptions!$K$2829*Assumptions!$K$866*Assumptions!$K$2352*Assumptions!$K$3615*Assumptions!$K$6076)+(Assumptions!$K$6699*Assumptions!$K$2829*Assumptions!$K$944*Assumptions!$K$2430*Assumptions!$K$3618*Assumptions!$K$6079)+(Assumptions!$K$6698*Assumptions!$K$2829*Assumptions!$K$1022*Assumptions!$K$2430*Assumptions!$K$3618*Assumptions!$K$6079)+(Assumptions!$K$6697*Assumptions!$K$2829*Assumptions!$K$1100*Assumptions!$K$2430*Assumptions!$K$3618*Assumptions!$K$6079)+(Assumptions!$K$6696*Assumptions!$K$2829*Assumptions!$K$1178*Assumptions!$K$2508*Assumptions!$K$3621*Assumptions!$K$6082)+(Assumptions!$K$6695*Assumptions!$K$2829*Assumptions!$K$1256*Assumptions!$K$2508*Assumptions!$K$3621*Assumptions!$K$6082)+(Assumptions!$K$6694*Assumptions!$K$2829*Assumptions!$K$1334*Assumptions!$K$2508*Assumptions!$K$3621*Assumptions!$K$6082)+(Assumptions!$K$6693*Assumptions!$K$2829*Assumptions!$K$1412*Assumptions!$K$2586*Assumptions!$K$3624*Assumptions!$K$6085)+(Assumptions!$K$6692*Assumptions!$K$2829*Assumptions!$K$1490*Assumptions!$K$2586*Assumptions!$K$3624*Assumptions!$K$6085)+(Assumptions!$K$6691*Assumptions!$K$2829*Assumptions!$K$1568*Assumptions!$K$2586*Assumptions!$K$3624*Assumptions!$K$6085)+(Assumptions!$K$6690*Assumptions!$K$2829*Assumptions!$K$1646*Assumptions!$K$2664*Assumptions!$K$3627*Assumptions!$K$6088)+(Assumptions!$K$6689*Assumptions!$K$2829*Assumptions!$K$1724*Assumptions!$K$2664*Assumptions!$K$3627*Assumptions!$K$6088)+(Assumptions!$K$6688*Assumptions!$K$2829*Assumptions!$K$1802*Assumptions!$K$2664*Assumptions!$K$3627*Assumptions!$K$6088)+(Assumptions!$K$6687*Assumptions!$K$2829*Assumptions!$K$1880*Assumptions!$K$2742*Assumptions!$K$3630*Assumptions!$K$6091)+(Assumptions!$K$6686*Assumptions!$K$2829*Assumptions!$K$1958*Assumptions!$K$2742*Assumptions!$K$3630*Assumptions!$K$6091)+(Assumptions!$K$6685*Assumptions!$K$2829*Assumptions!$K$2036*Assumptions!$K$2742*Assumptions!$K$3630*Assumptions!$K$6091)</f>
        <v>434755.75370471808</v>
      </c>
      <c r="AH11" s="3">
        <f>(Assumptions!$K$6700*Assumptions!$K$2829*Assumptions!$K$944*Assumptions!$K$2430*Assumptions!$K$3618*Assumptions!$K$6079)+(Assumptions!$K$6699*Assumptions!$K$2829*Assumptions!$K$1022*Assumptions!$K$2430*Assumptions!$K$3618*Assumptions!$K$6079)+(Assumptions!$K$6698*Assumptions!$K$2829*Assumptions!$K$1100*Assumptions!$K$2430*Assumptions!$K$3618*Assumptions!$K$6079)+(Assumptions!$K$6697*Assumptions!$K$2829*Assumptions!$K$1178*Assumptions!$K$2508*Assumptions!$K$3621*Assumptions!$K$6082)+(Assumptions!$K$6696*Assumptions!$K$2829*Assumptions!$K$1256*Assumptions!$K$2508*Assumptions!$K$3621*Assumptions!$K$6082)+(Assumptions!$K$6695*Assumptions!$K$2829*Assumptions!$K$1334*Assumptions!$K$2508*Assumptions!$K$3621*Assumptions!$K$6082)+(Assumptions!$K$6694*Assumptions!$K$2829*Assumptions!$K$1412*Assumptions!$K$2586*Assumptions!$K$3624*Assumptions!$K$6085)+(Assumptions!$K$6693*Assumptions!$K$2829*Assumptions!$K$1490*Assumptions!$K$2586*Assumptions!$K$3624*Assumptions!$K$6085)+(Assumptions!$K$6692*Assumptions!$K$2829*Assumptions!$K$1568*Assumptions!$K$2586*Assumptions!$K$3624*Assumptions!$K$6085)+(Assumptions!$K$6691*Assumptions!$K$2829*Assumptions!$K$1646*Assumptions!$K$2664*Assumptions!$K$3627*Assumptions!$K$6088)+(Assumptions!$K$6690*Assumptions!$K$2829*Assumptions!$K$1724*Assumptions!$K$2664*Assumptions!$K$3627*Assumptions!$K$6088)+(Assumptions!$K$6689*Assumptions!$K$2829*Assumptions!$K$1802*Assumptions!$K$2664*Assumptions!$K$3627*Assumptions!$K$6088)+(Assumptions!$K$6688*Assumptions!$K$2829*Assumptions!$K$1880*Assumptions!$K$2742*Assumptions!$K$3630*Assumptions!$K$6091)+(Assumptions!$K$6687*Assumptions!$K$2829*Assumptions!$K$1958*Assumptions!$K$2742*Assumptions!$K$3630*Assumptions!$K$6091)+(Assumptions!$K$6686*Assumptions!$K$2829*Assumptions!$K$2036*Assumptions!$K$2742*Assumptions!$K$3630*Assumptions!$K$6091)</f>
        <v>375946.75596045109</v>
      </c>
      <c r="AI11" s="3">
        <f>(Assumptions!$K$6700*Assumptions!$K$2829*Assumptions!$K$1022*Assumptions!$K$2430*Assumptions!$K$3618*Assumptions!$K$6079)+(Assumptions!$K$6699*Assumptions!$K$2829*Assumptions!$K$1100*Assumptions!$K$2430*Assumptions!$K$3618*Assumptions!$K$6079)+(Assumptions!$K$6698*Assumptions!$K$2829*Assumptions!$K$1178*Assumptions!$K$2508*Assumptions!$K$3621*Assumptions!$K$6082)+(Assumptions!$K$6697*Assumptions!$K$2829*Assumptions!$K$1256*Assumptions!$K$2508*Assumptions!$K$3621*Assumptions!$K$6082)+(Assumptions!$K$6696*Assumptions!$K$2829*Assumptions!$K$1334*Assumptions!$K$2508*Assumptions!$K$3621*Assumptions!$K$6082)+(Assumptions!$K$6695*Assumptions!$K$2829*Assumptions!$K$1412*Assumptions!$K$2586*Assumptions!$K$3624*Assumptions!$K$6085)+(Assumptions!$K$6694*Assumptions!$K$2829*Assumptions!$K$1490*Assumptions!$K$2586*Assumptions!$K$3624*Assumptions!$K$6085)+(Assumptions!$K$6693*Assumptions!$K$2829*Assumptions!$K$1568*Assumptions!$K$2586*Assumptions!$K$3624*Assumptions!$K$6085)+(Assumptions!$K$6692*Assumptions!$K$2829*Assumptions!$K$1646*Assumptions!$K$2664*Assumptions!$K$3627*Assumptions!$K$6088)+(Assumptions!$K$6691*Assumptions!$K$2829*Assumptions!$K$1724*Assumptions!$K$2664*Assumptions!$K$3627*Assumptions!$K$6088)+(Assumptions!$K$6690*Assumptions!$K$2829*Assumptions!$K$1802*Assumptions!$K$2664*Assumptions!$K$3627*Assumptions!$K$6088)+(Assumptions!$K$6689*Assumptions!$K$2829*Assumptions!$K$1880*Assumptions!$K$2742*Assumptions!$K$3630*Assumptions!$K$6091)+(Assumptions!$K$6688*Assumptions!$K$2829*Assumptions!$K$1958*Assumptions!$K$2742*Assumptions!$K$3630*Assumptions!$K$6091)+(Assumptions!$K$6687*Assumptions!$K$2829*Assumptions!$K$2036*Assumptions!$K$2742*Assumptions!$K$3630*Assumptions!$K$6091)</f>
        <v>303016.4807870927</v>
      </c>
      <c r="AJ11" s="3">
        <f>(Assumptions!$K$6700*Assumptions!$K$2829*Assumptions!$K$1100*Assumptions!$K$2430*Assumptions!$K$3618*Assumptions!$K$6079)+(Assumptions!$K$6699*Assumptions!$K$2829*Assumptions!$K$1178*Assumptions!$K$2508*Assumptions!$K$3621*Assumptions!$K$6082)+(Assumptions!$K$6698*Assumptions!$K$2829*Assumptions!$K$1256*Assumptions!$K$2508*Assumptions!$K$3621*Assumptions!$K$6082)+(Assumptions!$K$6697*Assumptions!$K$2829*Assumptions!$K$1334*Assumptions!$K$2508*Assumptions!$K$3621*Assumptions!$K$6082)+(Assumptions!$K$6696*Assumptions!$K$2829*Assumptions!$K$1412*Assumptions!$K$2586*Assumptions!$K$3624*Assumptions!$K$6085)+(Assumptions!$K$6695*Assumptions!$K$2829*Assumptions!$K$1490*Assumptions!$K$2586*Assumptions!$K$3624*Assumptions!$K$6085)+(Assumptions!$K$6694*Assumptions!$K$2829*Assumptions!$K$1568*Assumptions!$K$2586*Assumptions!$K$3624*Assumptions!$K$6085)+(Assumptions!$K$6693*Assumptions!$K$2829*Assumptions!$K$1646*Assumptions!$K$2664*Assumptions!$K$3627*Assumptions!$K$6088)+(Assumptions!$K$6692*Assumptions!$K$2829*Assumptions!$K$1724*Assumptions!$K$2664*Assumptions!$K$3627*Assumptions!$K$6088)+(Assumptions!$K$6691*Assumptions!$K$2829*Assumptions!$K$1802*Assumptions!$K$2664*Assumptions!$K$3627*Assumptions!$K$6088)+(Assumptions!$K$6690*Assumptions!$K$2829*Assumptions!$K$1880*Assumptions!$K$2742*Assumptions!$K$3630*Assumptions!$K$6091)+(Assumptions!$K$6689*Assumptions!$K$2829*Assumptions!$K$1958*Assumptions!$K$2742*Assumptions!$K$3630*Assumptions!$K$6091)+(Assumptions!$K$6688*Assumptions!$K$2829*Assumptions!$K$2036*Assumptions!$K$2742*Assumptions!$K$3630*Assumptions!$K$6091)</f>
        <v>252445.76926902289</v>
      </c>
      <c r="AK11" s="3">
        <f>(Assumptions!$K$6700*Assumptions!$K$2829*Assumptions!$K$1178*Assumptions!$K$2508*Assumptions!$K$3621*Assumptions!$K$6082)+(Assumptions!$K$6699*Assumptions!$K$2829*Assumptions!$K$1256*Assumptions!$K$2508*Assumptions!$K$3621*Assumptions!$K$6082)+(Assumptions!$K$6698*Assumptions!$K$2829*Assumptions!$K$1334*Assumptions!$K$2508*Assumptions!$K$3621*Assumptions!$K$6082)+(Assumptions!$K$6697*Assumptions!$K$2829*Assumptions!$K$1412*Assumptions!$K$2586*Assumptions!$K$3624*Assumptions!$K$6085)+(Assumptions!$K$6696*Assumptions!$K$2829*Assumptions!$K$1490*Assumptions!$K$2586*Assumptions!$K$3624*Assumptions!$K$6085)+(Assumptions!$K$6695*Assumptions!$K$2829*Assumptions!$K$1568*Assumptions!$K$2586*Assumptions!$K$3624*Assumptions!$K$6085)+(Assumptions!$K$6694*Assumptions!$K$2829*Assumptions!$K$1646*Assumptions!$K$2664*Assumptions!$K$3627*Assumptions!$K$6088)+(Assumptions!$K$6693*Assumptions!$K$2829*Assumptions!$K$1724*Assumptions!$K$2664*Assumptions!$K$3627*Assumptions!$K$6088)+(Assumptions!$K$6692*Assumptions!$K$2829*Assumptions!$K$1802*Assumptions!$K$2664*Assumptions!$K$3627*Assumptions!$K$6088)+(Assumptions!$K$6691*Assumptions!$K$2829*Assumptions!$K$1880*Assumptions!$K$2742*Assumptions!$K$3630*Assumptions!$K$6091)+(Assumptions!$K$6690*Assumptions!$K$2829*Assumptions!$K$1958*Assumptions!$K$2742*Assumptions!$K$3630*Assumptions!$K$6091)+(Assumptions!$K$6689*Assumptions!$K$2829*Assumptions!$K$2036*Assumptions!$K$2742*Assumptions!$K$3630*Assumptions!$K$6091)</f>
        <v>202756.44372524894</v>
      </c>
      <c r="AL11" s="3">
        <f>(Assumptions!$K$6700*Assumptions!$K$2829*Assumptions!$K$1256*Assumptions!$K$2508*Assumptions!$K$3621*Assumptions!$K$6082)+(Assumptions!$K$6699*Assumptions!$K$2829*Assumptions!$K$1334*Assumptions!$K$2508*Assumptions!$K$3621*Assumptions!$K$6082)+(Assumptions!$K$6698*Assumptions!$K$2829*Assumptions!$K$1412*Assumptions!$K$2586*Assumptions!$K$3624*Assumptions!$K$6085)+(Assumptions!$K$6697*Assumptions!$K$2829*Assumptions!$K$1490*Assumptions!$K$2586*Assumptions!$K$3624*Assumptions!$K$6085)+(Assumptions!$K$6696*Assumptions!$K$2829*Assumptions!$K$1568*Assumptions!$K$2586*Assumptions!$K$3624*Assumptions!$K$6085)+(Assumptions!$K$6695*Assumptions!$K$2829*Assumptions!$K$1646*Assumptions!$K$2664*Assumptions!$K$3627*Assumptions!$K$6088)+(Assumptions!$K$6694*Assumptions!$K$2829*Assumptions!$K$1724*Assumptions!$K$2664*Assumptions!$K$3627*Assumptions!$K$6088)+(Assumptions!$K$6693*Assumptions!$K$2829*Assumptions!$K$1802*Assumptions!$K$2664*Assumptions!$K$3627*Assumptions!$K$6088)+(Assumptions!$K$6692*Assumptions!$K$2829*Assumptions!$K$1880*Assumptions!$K$2742*Assumptions!$K$3630*Assumptions!$K$6091)+(Assumptions!$K$6691*Assumptions!$K$2829*Assumptions!$K$1958*Assumptions!$K$2742*Assumptions!$K$3630*Assumptions!$K$6091)+(Assumptions!$K$6690*Assumptions!$K$2829*Assumptions!$K$2036*Assumptions!$K$2742*Assumptions!$K$3630*Assumptions!$K$6091)</f>
        <v>159379.53114968233</v>
      </c>
      <c r="AM11" s="3">
        <f>(Assumptions!$K$6700*Assumptions!$K$2829*Assumptions!$K$1334*Assumptions!$K$2508*Assumptions!$K$3621*Assumptions!$K$6082)+(Assumptions!$K$6699*Assumptions!$K$2829*Assumptions!$K$1412*Assumptions!$K$2586*Assumptions!$K$3624*Assumptions!$K$6085)+(Assumptions!$K$6698*Assumptions!$K$2829*Assumptions!$K$1490*Assumptions!$K$2586*Assumptions!$K$3624*Assumptions!$K$6085)+(Assumptions!$K$6697*Assumptions!$K$2829*Assumptions!$K$1568*Assumptions!$K$2586*Assumptions!$K$3624*Assumptions!$K$6085)+(Assumptions!$K$6696*Assumptions!$K$2829*Assumptions!$K$1646*Assumptions!$K$2664*Assumptions!$K$3627*Assumptions!$K$6088)+(Assumptions!$K$6695*Assumptions!$K$2829*Assumptions!$K$1724*Assumptions!$K$2664*Assumptions!$K$3627*Assumptions!$K$6088)+(Assumptions!$K$6694*Assumptions!$K$2829*Assumptions!$K$1802*Assumptions!$K$2664*Assumptions!$K$3627*Assumptions!$K$6088)+(Assumptions!$K$6693*Assumptions!$K$2829*Assumptions!$K$1880*Assumptions!$K$2742*Assumptions!$K$3630*Assumptions!$K$6091)+(Assumptions!$K$6692*Assumptions!$K$2829*Assumptions!$K$1958*Assumptions!$K$2742*Assumptions!$K$3630*Assumptions!$K$6091)+(Assumptions!$K$6691*Assumptions!$K$2829*Assumptions!$K$2036*Assumptions!$K$2742*Assumptions!$K$3630*Assumptions!$K$6091)</f>
        <v>124931.45151044517</v>
      </c>
      <c r="AN11" s="3">
        <f>(Assumptions!$K$6700*Assumptions!$K$2829*Assumptions!$K$1412*Assumptions!$K$2586*Assumptions!$K$3624*Assumptions!$K$6085)+(Assumptions!$K$6699*Assumptions!$K$2829*Assumptions!$K$1490*Assumptions!$K$2586*Assumptions!$K$3624*Assumptions!$K$6085)+(Assumptions!$K$6698*Assumptions!$K$2829*Assumptions!$K$1568*Assumptions!$K$2586*Assumptions!$K$3624*Assumptions!$K$6085)+(Assumptions!$K$6697*Assumptions!$K$2829*Assumptions!$K$1646*Assumptions!$K$2664*Assumptions!$K$3627*Assumptions!$K$6088)+(Assumptions!$K$6696*Assumptions!$K$2829*Assumptions!$K$1724*Assumptions!$K$2664*Assumptions!$K$3627*Assumptions!$K$6088)+(Assumptions!$K$6695*Assumptions!$K$2829*Assumptions!$K$1802*Assumptions!$K$2664*Assumptions!$K$3627*Assumptions!$K$6088)+(Assumptions!$K$6694*Assumptions!$K$2829*Assumptions!$K$1880*Assumptions!$K$2742*Assumptions!$K$3630*Assumptions!$K$6091)+(Assumptions!$K$6693*Assumptions!$K$2829*Assumptions!$K$1958*Assumptions!$K$2742*Assumptions!$K$3630*Assumptions!$K$6091)+(Assumptions!$K$6692*Assumptions!$K$2829*Assumptions!$K$2036*Assumptions!$K$2742*Assumptions!$K$3630*Assumptions!$K$6091)</f>
        <v>102357.51804481905</v>
      </c>
      <c r="AO11" s="3">
        <f>(Assumptions!$K$6700*Assumptions!$K$2829*Assumptions!$K$1490*Assumptions!$K$2586*Assumptions!$K$3624*Assumptions!$K$6085)+(Assumptions!$K$6699*Assumptions!$K$2829*Assumptions!$K$1568*Assumptions!$K$2586*Assumptions!$K$3624*Assumptions!$K$6085)+(Assumptions!$K$6698*Assumptions!$K$2829*Assumptions!$K$1646*Assumptions!$K$2664*Assumptions!$K$3627*Assumptions!$K$6088)+(Assumptions!$K$6697*Assumptions!$K$2829*Assumptions!$K$1724*Assumptions!$K$2664*Assumptions!$K$3627*Assumptions!$K$6088)+(Assumptions!$K$6696*Assumptions!$K$2829*Assumptions!$K$1802*Assumptions!$K$2664*Assumptions!$K$3627*Assumptions!$K$6088)+(Assumptions!$K$6695*Assumptions!$K$2829*Assumptions!$K$1880*Assumptions!$K$2742*Assumptions!$K$3630*Assumptions!$K$6091)+(Assumptions!$K$6694*Assumptions!$K$2829*Assumptions!$K$1958*Assumptions!$K$2742*Assumptions!$K$3630*Assumptions!$K$6091)+(Assumptions!$K$6693*Assumptions!$K$2829*Assumptions!$K$2036*Assumptions!$K$2742*Assumptions!$K$3630*Assumptions!$K$6091)</f>
        <v>46365.058282279511</v>
      </c>
      <c r="AP11" s="3">
        <f>(Assumptions!$K$6700*Assumptions!$K$2829*Assumptions!$K$1568*Assumptions!$K$2586*Assumptions!$K$3624*Assumptions!$K$6085)+(Assumptions!$K$6699*Assumptions!$K$2829*Assumptions!$K$1646*Assumptions!$K$2664*Assumptions!$K$3627*Assumptions!$K$6088)+(Assumptions!$K$6698*Assumptions!$K$2829*Assumptions!$K$1724*Assumptions!$K$2664*Assumptions!$K$3627*Assumptions!$K$6088)+(Assumptions!$K$6697*Assumptions!$K$2829*Assumptions!$K$1802*Assumptions!$K$2664*Assumptions!$K$3627*Assumptions!$K$6088)+(Assumptions!$K$6696*Assumptions!$K$2829*Assumptions!$K$1880*Assumptions!$K$2742*Assumptions!$K$3630*Assumptions!$K$6091)+(Assumptions!$K$6695*Assumptions!$K$2829*Assumptions!$K$1958*Assumptions!$K$2742*Assumptions!$K$3630*Assumptions!$K$6091)+(Assumptions!$K$6694*Assumptions!$K$2829*Assumptions!$K$2036*Assumptions!$K$2742*Assumptions!$K$3630*Assumptions!$K$6091)</f>
        <v>24015.709237467105</v>
      </c>
      <c r="AQ11" s="3">
        <f>(Assumptions!$K$6700*Assumptions!$K$2829*Assumptions!$K$1646*Assumptions!$K$2664*Assumptions!$K$3627*Assumptions!$K$6088)+(Assumptions!$K$6699*Assumptions!$K$2829*Assumptions!$K$1724*Assumptions!$K$2664*Assumptions!$K$3627*Assumptions!$K$6088)+(Assumptions!$K$6698*Assumptions!$K$2829*Assumptions!$K$1802*Assumptions!$K$2664*Assumptions!$K$3627*Assumptions!$K$6088)+(Assumptions!$K$6697*Assumptions!$K$2829*Assumptions!$K$1880*Assumptions!$K$2742*Assumptions!$K$3630*Assumptions!$K$6091)+(Assumptions!$K$6696*Assumptions!$K$2829*Assumptions!$K$1958*Assumptions!$K$2742*Assumptions!$K$3630*Assumptions!$K$6091)+(Assumptions!$K$6695*Assumptions!$K$2829*Assumptions!$K$2036*Assumptions!$K$2742*Assumptions!$K$3630*Assumptions!$K$6091)</f>
        <v>0</v>
      </c>
      <c r="AR11" s="3">
        <f>(Assumptions!$K$6700*Assumptions!$K$2829*Assumptions!$K$1724*Assumptions!$K$2664*Assumptions!$K$3627*Assumptions!$K$6088)+(Assumptions!$K$6699*Assumptions!$K$2829*Assumptions!$K$1802*Assumptions!$K$2664*Assumptions!$K$3627*Assumptions!$K$6088)+(Assumptions!$K$6698*Assumptions!$K$2829*Assumptions!$K$1880*Assumptions!$K$2742*Assumptions!$K$3630*Assumptions!$K$6091)+(Assumptions!$K$6697*Assumptions!$K$2829*Assumptions!$K$1958*Assumptions!$K$2742*Assumptions!$K$3630*Assumptions!$K$6091)+(Assumptions!$K$6696*Assumptions!$K$2829*Assumptions!$K$2036*Assumptions!$K$2742*Assumptions!$K$3630*Assumptions!$K$6091)</f>
        <v>0</v>
      </c>
    </row>
    <row r="12" spans="1:44" x14ac:dyDescent="0.55000000000000004">
      <c r="A12" t="s">
        <v>63</v>
      </c>
      <c r="B12" t="s">
        <v>55</v>
      </c>
      <c r="C12" t="s">
        <v>54</v>
      </c>
      <c r="D12" t="s">
        <v>8</v>
      </c>
      <c r="E12" t="s">
        <v>52</v>
      </c>
      <c r="F12" t="s">
        <v>57</v>
      </c>
      <c r="G12" t="s">
        <v>60</v>
      </c>
      <c r="H12" t="s">
        <v>18</v>
      </c>
      <c r="I12" s="3">
        <f>(Assumptions!$K$6685*Assumptions!$K$2829*Assumptions!$K$242*Assumptions!$K$2196*Assumptions!$K$3609*Assumptions!$K$6070)</f>
        <v>32741.594588874163</v>
      </c>
      <c r="J12" s="3">
        <f>(Assumptions!$K$6686*Assumptions!$K$2829*Assumptions!$K$242*Assumptions!$K$2196*Assumptions!$K$3609*Assumptions!$K$6070)+(Assumptions!$K$6685*Assumptions!$K$2829*Assumptions!$K$320*Assumptions!$K$2196*Assumptions!$K$3609*Assumptions!$K$6070)</f>
        <v>70334.989951173091</v>
      </c>
      <c r="K12" s="3">
        <f>(Assumptions!$K$6687*Assumptions!$K$2829*Assumptions!$K$242*Assumptions!$K$2196*Assumptions!$K$3609*Assumptions!$K$6070)+(Assumptions!$K$6686*Assumptions!$K$2829*Assumptions!$K$320*Assumptions!$K$2196*Assumptions!$K$3609*Assumptions!$K$6070)+(Assumptions!$K$6685*Assumptions!$K$2829*Assumptions!$K$398*Assumptions!$K$2196*Assumptions!$K$3609*Assumptions!$K$6070)</f>
        <v>96531.002617600374</v>
      </c>
      <c r="L12" s="3">
        <f>(Assumptions!$K$6688*Assumptions!$K$2829*Assumptions!$K$242*Assumptions!$K$2196*Assumptions!$K$3609*Assumptions!$K$6070)+(Assumptions!$K$6687*Assumptions!$K$2829*Assumptions!$K$320*Assumptions!$K$2196*Assumptions!$K$3609*Assumptions!$K$6070)+(Assumptions!$K$6686*Assumptions!$K$2829*Assumptions!$K$398*Assumptions!$K$2196*Assumptions!$K$3609*Assumptions!$K$6070)+(Assumptions!$K$6685*Assumptions!$K$2829*Assumptions!$K$476*Assumptions!$K$2274*Assumptions!$K$3612*Assumptions!$K$6073)</f>
        <v>122095.20114221695</v>
      </c>
      <c r="M12" s="3">
        <f>(Assumptions!$K$6689*Assumptions!$K$2829*Assumptions!$K$242*Assumptions!$K$2196*Assumptions!$K$3609*Assumptions!$K$6070)+(Assumptions!$K$6688*Assumptions!$K$2829*Assumptions!$K$320*Assumptions!$K$2196*Assumptions!$K$3609*Assumptions!$K$6070)+(Assumptions!$K$6687*Assumptions!$K$2829*Assumptions!$K$398*Assumptions!$K$2196*Assumptions!$K$3609*Assumptions!$K$6070)+(Assumptions!$K$6686*Assumptions!$K$2829*Assumptions!$K$476*Assumptions!$K$2274*Assumptions!$K$3612*Assumptions!$K$6073)+(Assumptions!$K$6685*Assumptions!$K$2829*Assumptions!$K$554*Assumptions!$K$2274*Assumptions!$K$3612*Assumptions!$K$6073)</f>
        <v>145031.10094989918</v>
      </c>
      <c r="N12" s="3">
        <f>(Assumptions!$K$6690*Assumptions!$K$2829*Assumptions!$K$242*Assumptions!$K$2196*Assumptions!$K$3609*Assumptions!$K$6070)+(Assumptions!$K$6689*Assumptions!$K$2829*Assumptions!$K$320*Assumptions!$K$2196*Assumptions!$K$3609*Assumptions!$K$6070)+(Assumptions!$K$6688*Assumptions!$K$2829*Assumptions!$K$398*Assumptions!$K$2196*Assumptions!$K$3609*Assumptions!$K$6070)+(Assumptions!$K$6687*Assumptions!$K$2829*Assumptions!$K$476*Assumptions!$K$2274*Assumptions!$K$3612*Assumptions!$K$6073)+(Assumptions!$K$6686*Assumptions!$K$2829*Assumptions!$K$554*Assumptions!$K$2274*Assumptions!$K$3612*Assumptions!$K$6073)+(Assumptions!$K$6685*Assumptions!$K$2829*Assumptions!$K$632*Assumptions!$K$2274*Assumptions!$K$3612*Assumptions!$K$6073)</f>
        <v>162917.52441614936</v>
      </c>
      <c r="O12" s="3">
        <f>(Assumptions!$K$6691*Assumptions!$K$2829*Assumptions!$K$242*Assumptions!$K$2196*Assumptions!$K$3609*Assumptions!$K$6070)+(Assumptions!$K$6690*Assumptions!$K$2829*Assumptions!$K$320*Assumptions!$K$2196*Assumptions!$K$3609*Assumptions!$K$6070)+(Assumptions!$K$6689*Assumptions!$K$2829*Assumptions!$K$398*Assumptions!$K$2196*Assumptions!$K$3609*Assumptions!$K$6070)+(Assumptions!$K$6688*Assumptions!$K$2829*Assumptions!$K$476*Assumptions!$K$2274*Assumptions!$K$3612*Assumptions!$K$6073)+(Assumptions!$K$6687*Assumptions!$K$2829*Assumptions!$K$554*Assumptions!$K$2274*Assumptions!$K$3612*Assumptions!$K$6073)+(Assumptions!$K$6686*Assumptions!$K$2829*Assumptions!$K$632*Assumptions!$K$2274*Assumptions!$K$3612*Assumptions!$K$6073)+(Assumptions!$K$6685*Assumptions!$K$2829*Assumptions!$K$710*Assumptions!$K$2352*Assumptions!$K$3615*Assumptions!$K$6076)</f>
        <v>177512.41158050986</v>
      </c>
      <c r="P12" s="3">
        <f>(Assumptions!$K$6692*Assumptions!$K$2829*Assumptions!$K$242*Assumptions!$K$2196*Assumptions!$K$3609*Assumptions!$K$6070)+(Assumptions!$K$6691*Assumptions!$K$2829*Assumptions!$K$320*Assumptions!$K$2196*Assumptions!$K$3609*Assumptions!$K$6070)+(Assumptions!$K$6690*Assumptions!$K$2829*Assumptions!$K$398*Assumptions!$K$2196*Assumptions!$K$3609*Assumptions!$K$6070)+(Assumptions!$K$6689*Assumptions!$K$2829*Assumptions!$K$476*Assumptions!$K$2274*Assumptions!$K$3612*Assumptions!$K$6073)+(Assumptions!$K$6688*Assumptions!$K$2829*Assumptions!$K$554*Assumptions!$K$2274*Assumptions!$K$3612*Assumptions!$K$6073)+(Assumptions!$K$6687*Assumptions!$K$2829*Assumptions!$K$632*Assumptions!$K$2274*Assumptions!$K$3612*Assumptions!$K$6073)+(Assumptions!$K$6686*Assumptions!$K$2829*Assumptions!$K$710*Assumptions!$K$2352*Assumptions!$K$3615*Assumptions!$K$6076)+(Assumptions!$K$6685*Assumptions!$K$2829*Assumptions!$K$788*Assumptions!$K$2352*Assumptions!$K$3615*Assumptions!$K$6076)</f>
        <v>209186.13369123294</v>
      </c>
      <c r="Q12" s="3">
        <f>(Assumptions!$K$6693*Assumptions!$K$2829*Assumptions!$K$242*Assumptions!$K$2196*Assumptions!$K$3609*Assumptions!$K$6070)+(Assumptions!$K$6692*Assumptions!$K$2829*Assumptions!$K$320*Assumptions!$K$2196*Assumptions!$K$3609*Assumptions!$K$6070)+(Assumptions!$K$6691*Assumptions!$K$2829*Assumptions!$K$398*Assumptions!$K$2196*Assumptions!$K$3609*Assumptions!$K$6070)+(Assumptions!$K$6690*Assumptions!$K$2829*Assumptions!$K$476*Assumptions!$K$2274*Assumptions!$K$3612*Assumptions!$K$6073)+(Assumptions!$K$6689*Assumptions!$K$2829*Assumptions!$K$554*Assumptions!$K$2274*Assumptions!$K$3612*Assumptions!$K$6073)+(Assumptions!$K$6688*Assumptions!$K$2829*Assumptions!$K$632*Assumptions!$K$2274*Assumptions!$K$3612*Assumptions!$K$6073)+(Assumptions!$K$6687*Assumptions!$K$2829*Assumptions!$K$710*Assumptions!$K$2352*Assumptions!$K$3615*Assumptions!$K$6076)+(Assumptions!$K$6686*Assumptions!$K$2829*Assumptions!$K$788*Assumptions!$K$2352*Assumptions!$K$3615*Assumptions!$K$6076)+(Assumptions!$K$6685*Assumptions!$K$2829*Assumptions!$K$866*Assumptions!$K$2352*Assumptions!$K$3615*Assumptions!$K$6076)</f>
        <v>222763.38781128806</v>
      </c>
      <c r="R12" s="3">
        <f>(Assumptions!$K$6694*Assumptions!$K$2829*Assumptions!$K$242*Assumptions!$K$2196*Assumptions!$K$3609*Assumptions!$K$6070)+(Assumptions!$K$6693*Assumptions!$K$2829*Assumptions!$K$320*Assumptions!$K$2196*Assumptions!$K$3609*Assumptions!$K$6070)+(Assumptions!$K$6692*Assumptions!$K$2829*Assumptions!$K$398*Assumptions!$K$2196*Assumptions!$K$3609*Assumptions!$K$6070)+(Assumptions!$K$6691*Assumptions!$K$2829*Assumptions!$K$476*Assumptions!$K$2274*Assumptions!$K$3612*Assumptions!$K$6073)+(Assumptions!$K$6690*Assumptions!$K$2829*Assumptions!$K$554*Assumptions!$K$2274*Assumptions!$K$3612*Assumptions!$K$6073)+(Assumptions!$K$6689*Assumptions!$K$2829*Assumptions!$K$632*Assumptions!$K$2274*Assumptions!$K$3612*Assumptions!$K$6073)+(Assumptions!$K$6688*Assumptions!$K$2829*Assumptions!$K$710*Assumptions!$K$2352*Assumptions!$K$3615*Assumptions!$K$6076)+(Assumptions!$K$6687*Assumptions!$K$2829*Assumptions!$K$788*Assumptions!$K$2352*Assumptions!$K$3615*Assumptions!$K$6076)+(Assumptions!$K$6686*Assumptions!$K$2829*Assumptions!$K$866*Assumptions!$K$2352*Assumptions!$K$3615*Assumptions!$K$6076)+(Assumptions!$K$6685*Assumptions!$K$2829*Assumptions!$K$944*Assumptions!$K$2430*Assumptions!$K$3618*Assumptions!$K$6079)</f>
        <v>237137.04401285521</v>
      </c>
      <c r="S12" s="3">
        <f>(Assumptions!$K$6695*Assumptions!$K$2829*Assumptions!$K$242*Assumptions!$K$2196*Assumptions!$K$3609*Assumptions!$K$6070)+(Assumptions!$K$6694*Assumptions!$K$2829*Assumptions!$K$320*Assumptions!$K$2196*Assumptions!$K$3609*Assumptions!$K$6070)+(Assumptions!$K$6693*Assumptions!$K$2829*Assumptions!$K$398*Assumptions!$K$2196*Assumptions!$K$3609*Assumptions!$K$6070)+(Assumptions!$K$6692*Assumptions!$K$2829*Assumptions!$K$476*Assumptions!$K$2274*Assumptions!$K$3612*Assumptions!$K$6073)+(Assumptions!$K$6691*Assumptions!$K$2829*Assumptions!$K$554*Assumptions!$K$2274*Assumptions!$K$3612*Assumptions!$K$6073)+(Assumptions!$K$6690*Assumptions!$K$2829*Assumptions!$K$632*Assumptions!$K$2274*Assumptions!$K$3612*Assumptions!$K$6073)+(Assumptions!$K$6689*Assumptions!$K$2829*Assumptions!$K$710*Assumptions!$K$2352*Assumptions!$K$3615*Assumptions!$K$6076)+(Assumptions!$K$6688*Assumptions!$K$2829*Assumptions!$K$788*Assumptions!$K$2352*Assumptions!$K$3615*Assumptions!$K$6076)+(Assumptions!$K$6687*Assumptions!$K$2829*Assumptions!$K$866*Assumptions!$K$2352*Assumptions!$K$3615*Assumptions!$K$6076)+(Assumptions!$K$6686*Assumptions!$K$2829*Assumptions!$K$944*Assumptions!$K$2430*Assumptions!$K$3618*Assumptions!$K$6079)+(Assumptions!$K$6685*Assumptions!$K$2829*Assumptions!$K$1022*Assumptions!$K$2430*Assumptions!$K$3618*Assumptions!$K$6079)</f>
        <v>239052.79242936056</v>
      </c>
      <c r="T12" s="3">
        <f>(Assumptions!$K$6696*Assumptions!$K$2829*Assumptions!$K$242*Assumptions!$K$2196*Assumptions!$K$3609*Assumptions!$K$6070)+(Assumptions!$K$6695*Assumptions!$K$2829*Assumptions!$K$320*Assumptions!$K$2196*Assumptions!$K$3609*Assumptions!$K$6070)+(Assumptions!$K$6694*Assumptions!$K$2829*Assumptions!$K$398*Assumptions!$K$2196*Assumptions!$K$3609*Assumptions!$K$6070)+(Assumptions!$K$6693*Assumptions!$K$2829*Assumptions!$K$476*Assumptions!$K$2274*Assumptions!$K$3612*Assumptions!$K$6073)+(Assumptions!$K$6692*Assumptions!$K$2829*Assumptions!$K$554*Assumptions!$K$2274*Assumptions!$K$3612*Assumptions!$K$6073)+(Assumptions!$K$6691*Assumptions!$K$2829*Assumptions!$K$632*Assumptions!$K$2274*Assumptions!$K$3612*Assumptions!$K$6073)+(Assumptions!$K$6690*Assumptions!$K$2829*Assumptions!$K$710*Assumptions!$K$2352*Assumptions!$K$3615*Assumptions!$K$6076)+(Assumptions!$K$6689*Assumptions!$K$2829*Assumptions!$K$788*Assumptions!$K$2352*Assumptions!$K$3615*Assumptions!$K$6076)+(Assumptions!$K$6688*Assumptions!$K$2829*Assumptions!$K$866*Assumptions!$K$2352*Assumptions!$K$3615*Assumptions!$K$6076)+(Assumptions!$K$6687*Assumptions!$K$2829*Assumptions!$K$944*Assumptions!$K$2430*Assumptions!$K$3618*Assumptions!$K$6079)+(Assumptions!$K$6686*Assumptions!$K$2829*Assumptions!$K$1022*Assumptions!$K$2430*Assumptions!$K$3618*Assumptions!$K$6079)+(Assumptions!$K$6685*Assumptions!$K$2829*Assumptions!$K$1100*Assumptions!$K$2430*Assumptions!$K$3618*Assumptions!$K$6079)</f>
        <v>240546.77730546013</v>
      </c>
      <c r="U12" s="3">
        <f>(Assumptions!$K$6697*Assumptions!$K$2829*Assumptions!$K$242*Assumptions!$K$2196*Assumptions!$K$3609*Assumptions!$K$6070)+(Assumptions!$K$6696*Assumptions!$K$2829*Assumptions!$K$320*Assumptions!$K$2196*Assumptions!$K$3609*Assumptions!$K$6070)+(Assumptions!$K$6695*Assumptions!$K$2829*Assumptions!$K$398*Assumptions!$K$2196*Assumptions!$K$3609*Assumptions!$K$6070)+(Assumptions!$K$6694*Assumptions!$K$2829*Assumptions!$K$476*Assumptions!$K$2274*Assumptions!$K$3612*Assumptions!$K$6073)+(Assumptions!$K$6693*Assumptions!$K$2829*Assumptions!$K$554*Assumptions!$K$2274*Assumptions!$K$3612*Assumptions!$K$6073)+(Assumptions!$K$6692*Assumptions!$K$2829*Assumptions!$K$632*Assumptions!$K$2274*Assumptions!$K$3612*Assumptions!$K$6073)+(Assumptions!$K$6691*Assumptions!$K$2829*Assumptions!$K$710*Assumptions!$K$2352*Assumptions!$K$3615*Assumptions!$K$6076)+(Assumptions!$K$6690*Assumptions!$K$2829*Assumptions!$K$788*Assumptions!$K$2352*Assumptions!$K$3615*Assumptions!$K$6076)+(Assumptions!$K$6689*Assumptions!$K$2829*Assumptions!$K$866*Assumptions!$K$2352*Assumptions!$K$3615*Assumptions!$K$6076)+(Assumptions!$K$6688*Assumptions!$K$2829*Assumptions!$K$944*Assumptions!$K$2430*Assumptions!$K$3618*Assumptions!$K$6079)+(Assumptions!$K$6687*Assumptions!$K$2829*Assumptions!$K$1022*Assumptions!$K$2430*Assumptions!$K$3618*Assumptions!$K$6079)+(Assumptions!$K$6686*Assumptions!$K$2829*Assumptions!$K$1100*Assumptions!$K$2430*Assumptions!$K$3618*Assumptions!$K$6079)+(Assumptions!$K$6685*Assumptions!$K$2829*Assumptions!$K$1178*Assumptions!$K$2508*Assumptions!$K$3621*Assumptions!$K$6082)</f>
        <v>257809.33832277087</v>
      </c>
      <c r="V12" s="3">
        <f>(Assumptions!$K$6698*Assumptions!$K$2829*Assumptions!$K$242*Assumptions!$K$2196*Assumptions!$K$3609*Assumptions!$K$6070)+(Assumptions!$K$6697*Assumptions!$K$2829*Assumptions!$K$320*Assumptions!$K$2196*Assumptions!$K$3609*Assumptions!$K$6070)+(Assumptions!$K$6696*Assumptions!$K$2829*Assumptions!$K$398*Assumptions!$K$2196*Assumptions!$K$3609*Assumptions!$K$6070)+(Assumptions!$K$6695*Assumptions!$K$2829*Assumptions!$K$476*Assumptions!$K$2274*Assumptions!$K$3612*Assumptions!$K$6073)+(Assumptions!$K$6694*Assumptions!$K$2829*Assumptions!$K$554*Assumptions!$K$2274*Assumptions!$K$3612*Assumptions!$K$6073)+(Assumptions!$K$6693*Assumptions!$K$2829*Assumptions!$K$632*Assumptions!$K$2274*Assumptions!$K$3612*Assumptions!$K$6073)+(Assumptions!$K$6692*Assumptions!$K$2829*Assumptions!$K$710*Assumptions!$K$2352*Assumptions!$K$3615*Assumptions!$K$6076)+(Assumptions!$K$6691*Assumptions!$K$2829*Assumptions!$K$788*Assumptions!$K$2352*Assumptions!$K$3615*Assumptions!$K$6076)+(Assumptions!$K$6690*Assumptions!$K$2829*Assumptions!$K$866*Assumptions!$K$2352*Assumptions!$K$3615*Assumptions!$K$6076)+(Assumptions!$K$6689*Assumptions!$K$2829*Assumptions!$K$944*Assumptions!$K$2430*Assumptions!$K$3618*Assumptions!$K$6079)+(Assumptions!$K$6688*Assumptions!$K$2829*Assumptions!$K$1022*Assumptions!$K$2430*Assumptions!$K$3618*Assumptions!$K$6079)+(Assumptions!$K$6687*Assumptions!$K$2829*Assumptions!$K$1100*Assumptions!$K$2430*Assumptions!$K$3618*Assumptions!$K$6079)+(Assumptions!$K$6686*Assumptions!$K$2829*Assumptions!$K$1178*Assumptions!$K$2508*Assumptions!$K$3621*Assumptions!$K$6082)+(Assumptions!$K$6685*Assumptions!$K$2829*Assumptions!$K$1256*Assumptions!$K$2508*Assumptions!$K$3621*Assumptions!$K$6082)</f>
        <v>278875.83021799865</v>
      </c>
      <c r="W12" s="3">
        <f>(Assumptions!$K$6699*Assumptions!$K$2829*Assumptions!$K$242*Assumptions!$K$2196*Assumptions!$K$3609*Assumptions!$K$6070)+(Assumptions!$K$6698*Assumptions!$K$2829*Assumptions!$K$320*Assumptions!$K$2196*Assumptions!$K$3609*Assumptions!$K$6070)+(Assumptions!$K$6697*Assumptions!$K$2829*Assumptions!$K$398*Assumptions!$K$2196*Assumptions!$K$3609*Assumptions!$K$6070)+(Assumptions!$K$6696*Assumptions!$K$2829*Assumptions!$K$476*Assumptions!$K$2274*Assumptions!$K$3612*Assumptions!$K$6073)+(Assumptions!$K$6695*Assumptions!$K$2829*Assumptions!$K$554*Assumptions!$K$2274*Assumptions!$K$3612*Assumptions!$K$6073)+(Assumptions!$K$6694*Assumptions!$K$2829*Assumptions!$K$632*Assumptions!$K$2274*Assumptions!$K$3612*Assumptions!$K$6073)+(Assumptions!$K$6693*Assumptions!$K$2829*Assumptions!$K$710*Assumptions!$K$2352*Assumptions!$K$3615*Assumptions!$K$6076)+(Assumptions!$K$6692*Assumptions!$K$2829*Assumptions!$K$788*Assumptions!$K$2352*Assumptions!$K$3615*Assumptions!$K$6076)+(Assumptions!$K$6691*Assumptions!$K$2829*Assumptions!$K$866*Assumptions!$K$2352*Assumptions!$K$3615*Assumptions!$K$6076)+(Assumptions!$K$6690*Assumptions!$K$2829*Assumptions!$K$944*Assumptions!$K$2430*Assumptions!$K$3618*Assumptions!$K$6079)+(Assumptions!$K$6689*Assumptions!$K$2829*Assumptions!$K$1022*Assumptions!$K$2430*Assumptions!$K$3618*Assumptions!$K$6079)+(Assumptions!$K$6688*Assumptions!$K$2829*Assumptions!$K$1100*Assumptions!$K$2430*Assumptions!$K$3618*Assumptions!$K$6079)+(Assumptions!$K$6687*Assumptions!$K$2829*Assumptions!$K$1178*Assumptions!$K$2508*Assumptions!$K$3621*Assumptions!$K$6082)+(Assumptions!$K$6686*Assumptions!$K$2829*Assumptions!$K$1256*Assumptions!$K$2508*Assumptions!$K$3621*Assumptions!$K$6082)+(Assumptions!$K$6685*Assumptions!$K$2829*Assumptions!$K$1334*Assumptions!$K$2508*Assumptions!$K$3621*Assumptions!$K$6082)</f>
        <v>292846.03223017539</v>
      </c>
      <c r="X12" s="3">
        <f>(Assumptions!$K$6700*Assumptions!$K$2829*Assumptions!$K$242*Assumptions!$K$2196*Assumptions!$K$3609*Assumptions!$K$6070)+(Assumptions!$K$6699*Assumptions!$K$2829*Assumptions!$K$320*Assumptions!$K$2196*Assumptions!$K$3609*Assumptions!$K$6070)+(Assumptions!$K$6698*Assumptions!$K$2829*Assumptions!$K$398*Assumptions!$K$2196*Assumptions!$K$3609*Assumptions!$K$6070)+(Assumptions!$K$6697*Assumptions!$K$2829*Assumptions!$K$476*Assumptions!$K$2274*Assumptions!$K$3612*Assumptions!$K$6073)+(Assumptions!$K$6696*Assumptions!$K$2829*Assumptions!$K$554*Assumptions!$K$2274*Assumptions!$K$3612*Assumptions!$K$6073)+(Assumptions!$K$6695*Assumptions!$K$2829*Assumptions!$K$632*Assumptions!$K$2274*Assumptions!$K$3612*Assumptions!$K$6073)+(Assumptions!$K$6694*Assumptions!$K$2829*Assumptions!$K$710*Assumptions!$K$2352*Assumptions!$K$3615*Assumptions!$K$6076)+(Assumptions!$K$6693*Assumptions!$K$2829*Assumptions!$K$788*Assumptions!$K$2352*Assumptions!$K$3615*Assumptions!$K$6076)+(Assumptions!$K$6692*Assumptions!$K$2829*Assumptions!$K$866*Assumptions!$K$2352*Assumptions!$K$3615*Assumptions!$K$6076)+(Assumptions!$K$6691*Assumptions!$K$2829*Assumptions!$K$944*Assumptions!$K$2430*Assumptions!$K$3618*Assumptions!$K$6079)+(Assumptions!$K$6690*Assumptions!$K$2829*Assumptions!$K$1022*Assumptions!$K$2430*Assumptions!$K$3618*Assumptions!$K$6079)+(Assumptions!$K$6689*Assumptions!$K$2829*Assumptions!$K$1100*Assumptions!$K$2430*Assumptions!$K$3618*Assumptions!$K$6079)+(Assumptions!$K$6688*Assumptions!$K$2829*Assumptions!$K$1178*Assumptions!$K$2508*Assumptions!$K$3621*Assumptions!$K$6082)+(Assumptions!$K$6687*Assumptions!$K$2829*Assumptions!$K$1256*Assumptions!$K$2508*Assumptions!$K$3621*Assumptions!$K$6082)+(Assumptions!$K$6686*Assumptions!$K$2829*Assumptions!$K$1334*Assumptions!$K$2508*Assumptions!$K$3621*Assumptions!$K$6082)+(Assumptions!$K$6685*Assumptions!$K$2829*Assumptions!$K$1412*Assumptions!$K$2586*Assumptions!$K$3624*Assumptions!$K$6085)</f>
        <v>317743.26104375301</v>
      </c>
      <c r="Y12" s="3">
        <f>(Assumptions!$K$6700*Assumptions!$K$2829*Assumptions!$K$320*Assumptions!$K$2196*Assumptions!$K$3609*Assumptions!$K$6070)+(Assumptions!$K$6699*Assumptions!$K$2829*Assumptions!$K$398*Assumptions!$K$2196*Assumptions!$K$3609*Assumptions!$K$6070)+(Assumptions!$K$6698*Assumptions!$K$2829*Assumptions!$K$476*Assumptions!$K$2274*Assumptions!$K$3612*Assumptions!$K$6073)+(Assumptions!$K$6697*Assumptions!$K$2829*Assumptions!$K$554*Assumptions!$K$2274*Assumptions!$K$3612*Assumptions!$K$6073)+(Assumptions!$K$6696*Assumptions!$K$2829*Assumptions!$K$632*Assumptions!$K$2274*Assumptions!$K$3612*Assumptions!$K$6073)+(Assumptions!$K$6695*Assumptions!$K$2829*Assumptions!$K$710*Assumptions!$K$2352*Assumptions!$K$3615*Assumptions!$K$6076)+(Assumptions!$K$6694*Assumptions!$K$2829*Assumptions!$K$788*Assumptions!$K$2352*Assumptions!$K$3615*Assumptions!$K$6076)+(Assumptions!$K$6693*Assumptions!$K$2829*Assumptions!$K$866*Assumptions!$K$2352*Assumptions!$K$3615*Assumptions!$K$6076)+(Assumptions!$K$6692*Assumptions!$K$2829*Assumptions!$K$944*Assumptions!$K$2430*Assumptions!$K$3618*Assumptions!$K$6079)+(Assumptions!$K$6691*Assumptions!$K$2829*Assumptions!$K$1022*Assumptions!$K$2430*Assumptions!$K$3618*Assumptions!$K$6079)+(Assumptions!$K$6690*Assumptions!$K$2829*Assumptions!$K$1100*Assumptions!$K$2430*Assumptions!$K$3618*Assumptions!$K$6079)+(Assumptions!$K$6689*Assumptions!$K$2829*Assumptions!$K$1178*Assumptions!$K$2508*Assumptions!$K$3621*Assumptions!$K$6082)+(Assumptions!$K$6688*Assumptions!$K$2829*Assumptions!$K$1256*Assumptions!$K$2508*Assumptions!$K$3621*Assumptions!$K$6082)+(Assumptions!$K$6687*Assumptions!$K$2829*Assumptions!$K$1334*Assumptions!$K$2508*Assumptions!$K$3621*Assumptions!$K$6082)+(Assumptions!$K$6686*Assumptions!$K$2829*Assumptions!$K$1412*Assumptions!$K$2586*Assumptions!$K$3624*Assumptions!$K$6085)+(Assumptions!$K$6685*Assumptions!$K$2829*Assumptions!$K$1490*Assumptions!$K$2586*Assumptions!$K$3624*Assumptions!$K$6085)</f>
        <v>341967.28857574653</v>
      </c>
      <c r="Z12" s="3">
        <f>(Assumptions!$K$6700*Assumptions!$K$2829*Assumptions!$K$398*Assumptions!$K$2196*Assumptions!$K$3609*Assumptions!$K$6070)+(Assumptions!$K$6699*Assumptions!$K$2829*Assumptions!$K$476*Assumptions!$K$2274*Assumptions!$K$3612*Assumptions!$K$6073)+(Assumptions!$K$6698*Assumptions!$K$2829*Assumptions!$K$554*Assumptions!$K$2274*Assumptions!$K$3612*Assumptions!$K$6073)+(Assumptions!$K$6697*Assumptions!$K$2829*Assumptions!$K$632*Assumptions!$K$2274*Assumptions!$K$3612*Assumptions!$K$6073)+(Assumptions!$K$6696*Assumptions!$K$2829*Assumptions!$K$710*Assumptions!$K$2352*Assumptions!$K$3615*Assumptions!$K$6076)+(Assumptions!$K$6695*Assumptions!$K$2829*Assumptions!$K$788*Assumptions!$K$2352*Assumptions!$K$3615*Assumptions!$K$6076)+(Assumptions!$K$6694*Assumptions!$K$2829*Assumptions!$K$866*Assumptions!$K$2352*Assumptions!$K$3615*Assumptions!$K$6076)+(Assumptions!$K$6693*Assumptions!$K$2829*Assumptions!$K$944*Assumptions!$K$2430*Assumptions!$K$3618*Assumptions!$K$6079)+(Assumptions!$K$6692*Assumptions!$K$2829*Assumptions!$K$1022*Assumptions!$K$2430*Assumptions!$K$3618*Assumptions!$K$6079)+(Assumptions!$K$6691*Assumptions!$K$2829*Assumptions!$K$1100*Assumptions!$K$2430*Assumptions!$K$3618*Assumptions!$K$6079)+(Assumptions!$K$6690*Assumptions!$K$2829*Assumptions!$K$1178*Assumptions!$K$2508*Assumptions!$K$3621*Assumptions!$K$6082)+(Assumptions!$K$6689*Assumptions!$K$2829*Assumptions!$K$1256*Assumptions!$K$2508*Assumptions!$K$3621*Assumptions!$K$6082)+(Assumptions!$K$6688*Assumptions!$K$2829*Assumptions!$K$1334*Assumptions!$K$2508*Assumptions!$K$3621*Assumptions!$K$6082)+(Assumptions!$K$6687*Assumptions!$K$2829*Assumptions!$K$1412*Assumptions!$K$2586*Assumptions!$K$3624*Assumptions!$K$6085)+(Assumptions!$K$6686*Assumptions!$K$2829*Assumptions!$K$1490*Assumptions!$K$2586*Assumptions!$K$3624*Assumptions!$K$6085)+(Assumptions!$K$6685*Assumptions!$K$2829*Assumptions!$K$1568*Assumptions!$K$2586*Assumptions!$K$3624*Assumptions!$K$6085)</f>
        <v>359793.50275143946</v>
      </c>
      <c r="AA12" s="3">
        <f>(Assumptions!$K$6700*Assumptions!$K$2829*Assumptions!$K$476*Assumptions!$K$2274*Assumptions!$K$3612*Assumptions!$K$6073)+(Assumptions!$K$6699*Assumptions!$K$2829*Assumptions!$K$554*Assumptions!$K$2274*Assumptions!$K$3612*Assumptions!$K$6073)+(Assumptions!$K$6698*Assumptions!$K$2829*Assumptions!$K$632*Assumptions!$K$2274*Assumptions!$K$3612*Assumptions!$K$6073)+(Assumptions!$K$6697*Assumptions!$K$2829*Assumptions!$K$710*Assumptions!$K$2352*Assumptions!$K$3615*Assumptions!$K$6076)+(Assumptions!$K$6696*Assumptions!$K$2829*Assumptions!$K$788*Assumptions!$K$2352*Assumptions!$K$3615*Assumptions!$K$6076)+(Assumptions!$K$6695*Assumptions!$K$2829*Assumptions!$K$866*Assumptions!$K$2352*Assumptions!$K$3615*Assumptions!$K$6076)+(Assumptions!$K$6694*Assumptions!$K$2829*Assumptions!$K$944*Assumptions!$K$2430*Assumptions!$K$3618*Assumptions!$K$6079)+(Assumptions!$K$6693*Assumptions!$K$2829*Assumptions!$K$1022*Assumptions!$K$2430*Assumptions!$K$3618*Assumptions!$K$6079)+(Assumptions!$K$6692*Assumptions!$K$2829*Assumptions!$K$1100*Assumptions!$K$2430*Assumptions!$K$3618*Assumptions!$K$6079)+(Assumptions!$K$6691*Assumptions!$K$2829*Assumptions!$K$1178*Assumptions!$K$2508*Assumptions!$K$3621*Assumptions!$K$6082)+(Assumptions!$K$6690*Assumptions!$K$2829*Assumptions!$K$1256*Assumptions!$K$2508*Assumptions!$K$3621*Assumptions!$K$6082)+(Assumptions!$K$6689*Assumptions!$K$2829*Assumptions!$K$1334*Assumptions!$K$2508*Assumptions!$K$3621*Assumptions!$K$6082)+(Assumptions!$K$6688*Assumptions!$K$2829*Assumptions!$K$1412*Assumptions!$K$2586*Assumptions!$K$3624*Assumptions!$K$6085)+(Assumptions!$K$6687*Assumptions!$K$2829*Assumptions!$K$1490*Assumptions!$K$2586*Assumptions!$K$3624*Assumptions!$K$6085)+(Assumptions!$K$6686*Assumptions!$K$2829*Assumptions!$K$1568*Assumptions!$K$2586*Assumptions!$K$3624*Assumptions!$K$6085)+(Assumptions!$K$6685*Assumptions!$K$2829*Assumptions!$K$1646*Assumptions!$K$2664*Assumptions!$K$3627*Assumptions!$K$6088)</f>
        <v>373869.20099484094</v>
      </c>
      <c r="AB12" s="3">
        <f>(Assumptions!$K$6700*Assumptions!$K$2829*Assumptions!$K$554*Assumptions!$K$2274*Assumptions!$K$3612*Assumptions!$K$6073)+(Assumptions!$K$6699*Assumptions!$K$2829*Assumptions!$K$632*Assumptions!$K$2274*Assumptions!$K$3612*Assumptions!$K$6073)+(Assumptions!$K$6698*Assumptions!$K$2829*Assumptions!$K$710*Assumptions!$K$2352*Assumptions!$K$3615*Assumptions!$K$6076)+(Assumptions!$K$6697*Assumptions!$K$2829*Assumptions!$K$788*Assumptions!$K$2352*Assumptions!$K$3615*Assumptions!$K$6076)+(Assumptions!$K$6696*Assumptions!$K$2829*Assumptions!$K$866*Assumptions!$K$2352*Assumptions!$K$3615*Assumptions!$K$6076)+(Assumptions!$K$6695*Assumptions!$K$2829*Assumptions!$K$944*Assumptions!$K$2430*Assumptions!$K$3618*Assumptions!$K$6079)+(Assumptions!$K$6694*Assumptions!$K$2829*Assumptions!$K$1022*Assumptions!$K$2430*Assumptions!$K$3618*Assumptions!$K$6079)+(Assumptions!$K$6693*Assumptions!$K$2829*Assumptions!$K$1100*Assumptions!$K$2430*Assumptions!$K$3618*Assumptions!$K$6079)+(Assumptions!$K$6692*Assumptions!$K$2829*Assumptions!$K$1178*Assumptions!$K$2508*Assumptions!$K$3621*Assumptions!$K$6082)+(Assumptions!$K$6691*Assumptions!$K$2829*Assumptions!$K$1256*Assumptions!$K$2508*Assumptions!$K$3621*Assumptions!$K$6082)+(Assumptions!$K$6690*Assumptions!$K$2829*Assumptions!$K$1334*Assumptions!$K$2508*Assumptions!$K$3621*Assumptions!$K$6082)+(Assumptions!$K$6689*Assumptions!$K$2829*Assumptions!$K$1412*Assumptions!$K$2586*Assumptions!$K$3624*Assumptions!$K$6085)+(Assumptions!$K$6688*Assumptions!$K$2829*Assumptions!$K$1490*Assumptions!$K$2586*Assumptions!$K$3624*Assumptions!$K$6085)+(Assumptions!$K$6687*Assumptions!$K$2829*Assumptions!$K$1568*Assumptions!$K$2586*Assumptions!$K$3624*Assumptions!$K$6085)+(Assumptions!$K$6686*Assumptions!$K$2829*Assumptions!$K$1646*Assumptions!$K$2664*Assumptions!$K$3627*Assumptions!$K$6088)+(Assumptions!$K$6685*Assumptions!$K$2829*Assumptions!$K$1724*Assumptions!$K$2664*Assumptions!$K$3627*Assumptions!$K$6088)</f>
        <v>395254.65443329379</v>
      </c>
      <c r="AC12" s="3">
        <f>(Assumptions!$K$6700*Assumptions!$K$2829*Assumptions!$K$632*Assumptions!$K$2274*Assumptions!$K$3612*Assumptions!$K$6073)+(Assumptions!$K$6699*Assumptions!$K$2829*Assumptions!$K$710*Assumptions!$K$2352*Assumptions!$K$3615*Assumptions!$K$6076)+(Assumptions!$K$6698*Assumptions!$K$2829*Assumptions!$K$788*Assumptions!$K$2352*Assumptions!$K$3615*Assumptions!$K$6076)+(Assumptions!$K$6697*Assumptions!$K$2829*Assumptions!$K$866*Assumptions!$K$2352*Assumptions!$K$3615*Assumptions!$K$6076)+(Assumptions!$K$6696*Assumptions!$K$2829*Assumptions!$K$944*Assumptions!$K$2430*Assumptions!$K$3618*Assumptions!$K$6079)+(Assumptions!$K$6695*Assumptions!$K$2829*Assumptions!$K$1022*Assumptions!$K$2430*Assumptions!$K$3618*Assumptions!$K$6079)+(Assumptions!$K$6694*Assumptions!$K$2829*Assumptions!$K$1100*Assumptions!$K$2430*Assumptions!$K$3618*Assumptions!$K$6079)+(Assumptions!$K$6693*Assumptions!$K$2829*Assumptions!$K$1178*Assumptions!$K$2508*Assumptions!$K$3621*Assumptions!$K$6082)+(Assumptions!$K$6692*Assumptions!$K$2829*Assumptions!$K$1256*Assumptions!$K$2508*Assumptions!$K$3621*Assumptions!$K$6082)+(Assumptions!$K$6691*Assumptions!$K$2829*Assumptions!$K$1334*Assumptions!$K$2508*Assumptions!$K$3621*Assumptions!$K$6082)+(Assumptions!$K$6690*Assumptions!$K$2829*Assumptions!$K$1412*Assumptions!$K$2586*Assumptions!$K$3624*Assumptions!$K$6085)+(Assumptions!$K$6689*Assumptions!$K$2829*Assumptions!$K$1490*Assumptions!$K$2586*Assumptions!$K$3624*Assumptions!$K$6085)+(Assumptions!$K$6688*Assumptions!$K$2829*Assumptions!$K$1568*Assumptions!$K$2586*Assumptions!$K$3624*Assumptions!$K$6085)+(Assumptions!$K$6687*Assumptions!$K$2829*Assumptions!$K$1646*Assumptions!$K$2664*Assumptions!$K$3627*Assumptions!$K$6088)+(Assumptions!$K$6686*Assumptions!$K$2829*Assumptions!$K$1724*Assumptions!$K$2664*Assumptions!$K$3627*Assumptions!$K$6088)+(Assumptions!$K$6685*Assumptions!$K$2829*Assumptions!$K$1802*Assumptions!$K$2664*Assumptions!$K$3627*Assumptions!$K$6088)</f>
        <v>406584.93379796844</v>
      </c>
      <c r="AD12" s="3">
        <f>(Assumptions!$K$6700*Assumptions!$K$2829*Assumptions!$K$710*Assumptions!$K$2352*Assumptions!$K$3615*Assumptions!$K$6076)+(Assumptions!$K$6699*Assumptions!$K$2829*Assumptions!$K$788*Assumptions!$K$2352*Assumptions!$K$3615*Assumptions!$K$6076)+(Assumptions!$K$6698*Assumptions!$K$2829*Assumptions!$K$866*Assumptions!$K$2352*Assumptions!$K$3615*Assumptions!$K$6076)+(Assumptions!$K$6697*Assumptions!$K$2829*Assumptions!$K$944*Assumptions!$K$2430*Assumptions!$K$3618*Assumptions!$K$6079)+(Assumptions!$K$6696*Assumptions!$K$2829*Assumptions!$K$1022*Assumptions!$K$2430*Assumptions!$K$3618*Assumptions!$K$6079)+(Assumptions!$K$6695*Assumptions!$K$2829*Assumptions!$K$1100*Assumptions!$K$2430*Assumptions!$K$3618*Assumptions!$K$6079)+(Assumptions!$K$6694*Assumptions!$K$2829*Assumptions!$K$1178*Assumptions!$K$2508*Assumptions!$K$3621*Assumptions!$K$6082)+(Assumptions!$K$6693*Assumptions!$K$2829*Assumptions!$K$1256*Assumptions!$K$2508*Assumptions!$K$3621*Assumptions!$K$6082)+(Assumptions!$K$6692*Assumptions!$K$2829*Assumptions!$K$1334*Assumptions!$K$2508*Assumptions!$K$3621*Assumptions!$K$6082)+(Assumptions!$K$6691*Assumptions!$K$2829*Assumptions!$K$1412*Assumptions!$K$2586*Assumptions!$K$3624*Assumptions!$K$6085)+(Assumptions!$K$6690*Assumptions!$K$2829*Assumptions!$K$1490*Assumptions!$K$2586*Assumptions!$K$3624*Assumptions!$K$6085)+(Assumptions!$K$6689*Assumptions!$K$2829*Assumptions!$K$1568*Assumptions!$K$2586*Assumptions!$K$3624*Assumptions!$K$6085)+(Assumptions!$K$6688*Assumptions!$K$2829*Assumptions!$K$1646*Assumptions!$K$2664*Assumptions!$K$3627*Assumptions!$K$6088)+(Assumptions!$K$6687*Assumptions!$K$2829*Assumptions!$K$1724*Assumptions!$K$2664*Assumptions!$K$3627*Assumptions!$K$6088)+(Assumptions!$K$6686*Assumptions!$K$2829*Assumptions!$K$1802*Assumptions!$K$2664*Assumptions!$K$3627*Assumptions!$K$6088)+(Assumptions!$K$6685*Assumptions!$K$2829*Assumptions!$K$1880*Assumptions!$K$2742*Assumptions!$K$3630*Assumptions!$K$6091)</f>
        <v>418163.07523539441</v>
      </c>
      <c r="AE12" s="3">
        <f>(Assumptions!$K$6700*Assumptions!$K$2829*Assumptions!$K$788*Assumptions!$K$2352*Assumptions!$K$3615*Assumptions!$K$6076)+(Assumptions!$K$6699*Assumptions!$K$2829*Assumptions!$K$866*Assumptions!$K$2352*Assumptions!$K$3615*Assumptions!$K$6076)+(Assumptions!$K$6698*Assumptions!$K$2829*Assumptions!$K$944*Assumptions!$K$2430*Assumptions!$K$3618*Assumptions!$K$6079)+(Assumptions!$K$6697*Assumptions!$K$2829*Assumptions!$K$1022*Assumptions!$K$2430*Assumptions!$K$3618*Assumptions!$K$6079)+(Assumptions!$K$6696*Assumptions!$K$2829*Assumptions!$K$1100*Assumptions!$K$2430*Assumptions!$K$3618*Assumptions!$K$6079)+(Assumptions!$K$6695*Assumptions!$K$2829*Assumptions!$K$1178*Assumptions!$K$2508*Assumptions!$K$3621*Assumptions!$K$6082)+(Assumptions!$K$6694*Assumptions!$K$2829*Assumptions!$K$1256*Assumptions!$K$2508*Assumptions!$K$3621*Assumptions!$K$6082)+(Assumptions!$K$6693*Assumptions!$K$2829*Assumptions!$K$1334*Assumptions!$K$2508*Assumptions!$K$3621*Assumptions!$K$6082)+(Assumptions!$K$6692*Assumptions!$K$2829*Assumptions!$K$1412*Assumptions!$K$2586*Assumptions!$K$3624*Assumptions!$K$6085)+(Assumptions!$K$6691*Assumptions!$K$2829*Assumptions!$K$1490*Assumptions!$K$2586*Assumptions!$K$3624*Assumptions!$K$6085)+(Assumptions!$K$6690*Assumptions!$K$2829*Assumptions!$K$1568*Assumptions!$K$2586*Assumptions!$K$3624*Assumptions!$K$6085)+(Assumptions!$K$6689*Assumptions!$K$2829*Assumptions!$K$1646*Assumptions!$K$2664*Assumptions!$K$3627*Assumptions!$K$6088)+(Assumptions!$K$6688*Assumptions!$K$2829*Assumptions!$K$1724*Assumptions!$K$2664*Assumptions!$K$3627*Assumptions!$K$6088)+(Assumptions!$K$6687*Assumptions!$K$2829*Assumptions!$K$1802*Assumptions!$K$2664*Assumptions!$K$3627*Assumptions!$K$6088)+(Assumptions!$K$6686*Assumptions!$K$2829*Assumptions!$K$1880*Assumptions!$K$2742*Assumptions!$K$3630*Assumptions!$K$6091)+(Assumptions!$K$6685*Assumptions!$K$2829*Assumptions!$K$1958*Assumptions!$K$2742*Assumptions!$K$3630*Assumptions!$K$6091)</f>
        <v>429667.98418397526</v>
      </c>
      <c r="AF12" s="3">
        <f>(Assumptions!$K$6700*Assumptions!$K$2829*Assumptions!$K$866*Assumptions!$K$2352*Assumptions!$K$3615*Assumptions!$K$6076)+(Assumptions!$K$6699*Assumptions!$K$2829*Assumptions!$K$944*Assumptions!$K$2430*Assumptions!$K$3618*Assumptions!$K$6079)+(Assumptions!$K$6698*Assumptions!$K$2829*Assumptions!$K$1022*Assumptions!$K$2430*Assumptions!$K$3618*Assumptions!$K$6079)+(Assumptions!$K$6697*Assumptions!$K$2829*Assumptions!$K$1100*Assumptions!$K$2430*Assumptions!$K$3618*Assumptions!$K$6079)+(Assumptions!$K$6696*Assumptions!$K$2829*Assumptions!$K$1178*Assumptions!$K$2508*Assumptions!$K$3621*Assumptions!$K$6082)+(Assumptions!$K$6695*Assumptions!$K$2829*Assumptions!$K$1256*Assumptions!$K$2508*Assumptions!$K$3621*Assumptions!$K$6082)+(Assumptions!$K$6694*Assumptions!$K$2829*Assumptions!$K$1334*Assumptions!$K$2508*Assumptions!$K$3621*Assumptions!$K$6082)+(Assumptions!$K$6693*Assumptions!$K$2829*Assumptions!$K$1412*Assumptions!$K$2586*Assumptions!$K$3624*Assumptions!$K$6085)+(Assumptions!$K$6692*Assumptions!$K$2829*Assumptions!$K$1490*Assumptions!$K$2586*Assumptions!$K$3624*Assumptions!$K$6085)+(Assumptions!$K$6691*Assumptions!$K$2829*Assumptions!$K$1568*Assumptions!$K$2586*Assumptions!$K$3624*Assumptions!$K$6085)+(Assumptions!$K$6690*Assumptions!$K$2829*Assumptions!$K$1646*Assumptions!$K$2664*Assumptions!$K$3627*Assumptions!$K$6088)+(Assumptions!$K$6689*Assumptions!$K$2829*Assumptions!$K$1724*Assumptions!$K$2664*Assumptions!$K$3627*Assumptions!$K$6088)+(Assumptions!$K$6688*Assumptions!$K$2829*Assumptions!$K$1802*Assumptions!$K$2664*Assumptions!$K$3627*Assumptions!$K$6088)+(Assumptions!$K$6687*Assumptions!$K$2829*Assumptions!$K$1880*Assumptions!$K$2742*Assumptions!$K$3630*Assumptions!$K$6091)+(Assumptions!$K$6686*Assumptions!$K$2829*Assumptions!$K$1958*Assumptions!$K$2742*Assumptions!$K$3630*Assumptions!$K$6091)+(Assumptions!$K$6685*Assumptions!$K$2829*Assumptions!$K$2036*Assumptions!$K$2742*Assumptions!$K$3630*Assumptions!$K$6091)</f>
        <v>434755.75370471808</v>
      </c>
      <c r="AG12" s="3">
        <f>(Assumptions!$K$6700*Assumptions!$K$2829*Assumptions!$K$944*Assumptions!$K$2430*Assumptions!$K$3618*Assumptions!$K$6079)+(Assumptions!$K$6699*Assumptions!$K$2829*Assumptions!$K$1022*Assumptions!$K$2430*Assumptions!$K$3618*Assumptions!$K$6079)+(Assumptions!$K$6698*Assumptions!$K$2829*Assumptions!$K$1100*Assumptions!$K$2430*Assumptions!$K$3618*Assumptions!$K$6079)+(Assumptions!$K$6697*Assumptions!$K$2829*Assumptions!$K$1178*Assumptions!$K$2508*Assumptions!$K$3621*Assumptions!$K$6082)+(Assumptions!$K$6696*Assumptions!$K$2829*Assumptions!$K$1256*Assumptions!$K$2508*Assumptions!$K$3621*Assumptions!$K$6082)+(Assumptions!$K$6695*Assumptions!$K$2829*Assumptions!$K$1334*Assumptions!$K$2508*Assumptions!$K$3621*Assumptions!$K$6082)+(Assumptions!$K$6694*Assumptions!$K$2829*Assumptions!$K$1412*Assumptions!$K$2586*Assumptions!$K$3624*Assumptions!$K$6085)+(Assumptions!$K$6693*Assumptions!$K$2829*Assumptions!$K$1490*Assumptions!$K$2586*Assumptions!$K$3624*Assumptions!$K$6085)+(Assumptions!$K$6692*Assumptions!$K$2829*Assumptions!$K$1568*Assumptions!$K$2586*Assumptions!$K$3624*Assumptions!$K$6085)+(Assumptions!$K$6691*Assumptions!$K$2829*Assumptions!$K$1646*Assumptions!$K$2664*Assumptions!$K$3627*Assumptions!$K$6088)+(Assumptions!$K$6690*Assumptions!$K$2829*Assumptions!$K$1724*Assumptions!$K$2664*Assumptions!$K$3627*Assumptions!$K$6088)+(Assumptions!$K$6689*Assumptions!$K$2829*Assumptions!$K$1802*Assumptions!$K$2664*Assumptions!$K$3627*Assumptions!$K$6088)+(Assumptions!$K$6688*Assumptions!$K$2829*Assumptions!$K$1880*Assumptions!$K$2742*Assumptions!$K$3630*Assumptions!$K$6091)+(Assumptions!$K$6687*Assumptions!$K$2829*Assumptions!$K$1958*Assumptions!$K$2742*Assumptions!$K$3630*Assumptions!$K$6091)+(Assumptions!$K$6686*Assumptions!$K$2829*Assumptions!$K$2036*Assumptions!$K$2742*Assumptions!$K$3630*Assumptions!$K$6091)</f>
        <v>375946.75596045109</v>
      </c>
      <c r="AH12" s="3">
        <f>(Assumptions!$K$6700*Assumptions!$K$2829*Assumptions!$K$1022*Assumptions!$K$2430*Assumptions!$K$3618*Assumptions!$K$6079)+(Assumptions!$K$6699*Assumptions!$K$2829*Assumptions!$K$1100*Assumptions!$K$2430*Assumptions!$K$3618*Assumptions!$K$6079)+(Assumptions!$K$6698*Assumptions!$K$2829*Assumptions!$K$1178*Assumptions!$K$2508*Assumptions!$K$3621*Assumptions!$K$6082)+(Assumptions!$K$6697*Assumptions!$K$2829*Assumptions!$K$1256*Assumptions!$K$2508*Assumptions!$K$3621*Assumptions!$K$6082)+(Assumptions!$K$6696*Assumptions!$K$2829*Assumptions!$K$1334*Assumptions!$K$2508*Assumptions!$K$3621*Assumptions!$K$6082)+(Assumptions!$K$6695*Assumptions!$K$2829*Assumptions!$K$1412*Assumptions!$K$2586*Assumptions!$K$3624*Assumptions!$K$6085)+(Assumptions!$K$6694*Assumptions!$K$2829*Assumptions!$K$1490*Assumptions!$K$2586*Assumptions!$K$3624*Assumptions!$K$6085)+(Assumptions!$K$6693*Assumptions!$K$2829*Assumptions!$K$1568*Assumptions!$K$2586*Assumptions!$K$3624*Assumptions!$K$6085)+(Assumptions!$K$6692*Assumptions!$K$2829*Assumptions!$K$1646*Assumptions!$K$2664*Assumptions!$K$3627*Assumptions!$K$6088)+(Assumptions!$K$6691*Assumptions!$K$2829*Assumptions!$K$1724*Assumptions!$K$2664*Assumptions!$K$3627*Assumptions!$K$6088)+(Assumptions!$K$6690*Assumptions!$K$2829*Assumptions!$K$1802*Assumptions!$K$2664*Assumptions!$K$3627*Assumptions!$K$6088)+(Assumptions!$K$6689*Assumptions!$K$2829*Assumptions!$K$1880*Assumptions!$K$2742*Assumptions!$K$3630*Assumptions!$K$6091)+(Assumptions!$K$6688*Assumptions!$K$2829*Assumptions!$K$1958*Assumptions!$K$2742*Assumptions!$K$3630*Assumptions!$K$6091)+(Assumptions!$K$6687*Assumptions!$K$2829*Assumptions!$K$2036*Assumptions!$K$2742*Assumptions!$K$3630*Assumptions!$K$6091)</f>
        <v>303016.4807870927</v>
      </c>
      <c r="AI12" s="3">
        <f>(Assumptions!$K$6700*Assumptions!$K$2829*Assumptions!$K$1100*Assumptions!$K$2430*Assumptions!$K$3618*Assumptions!$K$6079)+(Assumptions!$K$6699*Assumptions!$K$2829*Assumptions!$K$1178*Assumptions!$K$2508*Assumptions!$K$3621*Assumptions!$K$6082)+(Assumptions!$K$6698*Assumptions!$K$2829*Assumptions!$K$1256*Assumptions!$K$2508*Assumptions!$K$3621*Assumptions!$K$6082)+(Assumptions!$K$6697*Assumptions!$K$2829*Assumptions!$K$1334*Assumptions!$K$2508*Assumptions!$K$3621*Assumptions!$K$6082)+(Assumptions!$K$6696*Assumptions!$K$2829*Assumptions!$K$1412*Assumptions!$K$2586*Assumptions!$K$3624*Assumptions!$K$6085)+(Assumptions!$K$6695*Assumptions!$K$2829*Assumptions!$K$1490*Assumptions!$K$2586*Assumptions!$K$3624*Assumptions!$K$6085)+(Assumptions!$K$6694*Assumptions!$K$2829*Assumptions!$K$1568*Assumptions!$K$2586*Assumptions!$K$3624*Assumptions!$K$6085)+(Assumptions!$K$6693*Assumptions!$K$2829*Assumptions!$K$1646*Assumptions!$K$2664*Assumptions!$K$3627*Assumptions!$K$6088)+(Assumptions!$K$6692*Assumptions!$K$2829*Assumptions!$K$1724*Assumptions!$K$2664*Assumptions!$K$3627*Assumptions!$K$6088)+(Assumptions!$K$6691*Assumptions!$K$2829*Assumptions!$K$1802*Assumptions!$K$2664*Assumptions!$K$3627*Assumptions!$K$6088)+(Assumptions!$K$6690*Assumptions!$K$2829*Assumptions!$K$1880*Assumptions!$K$2742*Assumptions!$K$3630*Assumptions!$K$6091)+(Assumptions!$K$6689*Assumptions!$K$2829*Assumptions!$K$1958*Assumptions!$K$2742*Assumptions!$K$3630*Assumptions!$K$6091)+(Assumptions!$K$6688*Assumptions!$K$2829*Assumptions!$K$2036*Assumptions!$K$2742*Assumptions!$K$3630*Assumptions!$K$6091)</f>
        <v>252445.76926902289</v>
      </c>
      <c r="AJ12" s="3">
        <f>(Assumptions!$K$6700*Assumptions!$K$2829*Assumptions!$K$1178*Assumptions!$K$2508*Assumptions!$K$3621*Assumptions!$K$6082)+(Assumptions!$K$6699*Assumptions!$K$2829*Assumptions!$K$1256*Assumptions!$K$2508*Assumptions!$K$3621*Assumptions!$K$6082)+(Assumptions!$K$6698*Assumptions!$K$2829*Assumptions!$K$1334*Assumptions!$K$2508*Assumptions!$K$3621*Assumptions!$K$6082)+(Assumptions!$K$6697*Assumptions!$K$2829*Assumptions!$K$1412*Assumptions!$K$2586*Assumptions!$K$3624*Assumptions!$K$6085)+(Assumptions!$K$6696*Assumptions!$K$2829*Assumptions!$K$1490*Assumptions!$K$2586*Assumptions!$K$3624*Assumptions!$K$6085)+(Assumptions!$K$6695*Assumptions!$K$2829*Assumptions!$K$1568*Assumptions!$K$2586*Assumptions!$K$3624*Assumptions!$K$6085)+(Assumptions!$K$6694*Assumptions!$K$2829*Assumptions!$K$1646*Assumptions!$K$2664*Assumptions!$K$3627*Assumptions!$K$6088)+(Assumptions!$K$6693*Assumptions!$K$2829*Assumptions!$K$1724*Assumptions!$K$2664*Assumptions!$K$3627*Assumptions!$K$6088)+(Assumptions!$K$6692*Assumptions!$K$2829*Assumptions!$K$1802*Assumptions!$K$2664*Assumptions!$K$3627*Assumptions!$K$6088)+(Assumptions!$K$6691*Assumptions!$K$2829*Assumptions!$K$1880*Assumptions!$K$2742*Assumptions!$K$3630*Assumptions!$K$6091)+(Assumptions!$K$6690*Assumptions!$K$2829*Assumptions!$K$1958*Assumptions!$K$2742*Assumptions!$K$3630*Assumptions!$K$6091)+(Assumptions!$K$6689*Assumptions!$K$2829*Assumptions!$K$2036*Assumptions!$K$2742*Assumptions!$K$3630*Assumptions!$K$6091)</f>
        <v>202756.44372524894</v>
      </c>
      <c r="AK12" s="3">
        <f>(Assumptions!$K$6700*Assumptions!$K$2829*Assumptions!$K$1256*Assumptions!$K$2508*Assumptions!$K$3621*Assumptions!$K$6082)+(Assumptions!$K$6699*Assumptions!$K$2829*Assumptions!$K$1334*Assumptions!$K$2508*Assumptions!$K$3621*Assumptions!$K$6082)+(Assumptions!$K$6698*Assumptions!$K$2829*Assumptions!$K$1412*Assumptions!$K$2586*Assumptions!$K$3624*Assumptions!$K$6085)+(Assumptions!$K$6697*Assumptions!$K$2829*Assumptions!$K$1490*Assumptions!$K$2586*Assumptions!$K$3624*Assumptions!$K$6085)+(Assumptions!$K$6696*Assumptions!$K$2829*Assumptions!$K$1568*Assumptions!$K$2586*Assumptions!$K$3624*Assumptions!$K$6085)+(Assumptions!$K$6695*Assumptions!$K$2829*Assumptions!$K$1646*Assumptions!$K$2664*Assumptions!$K$3627*Assumptions!$K$6088)+(Assumptions!$K$6694*Assumptions!$K$2829*Assumptions!$K$1724*Assumptions!$K$2664*Assumptions!$K$3627*Assumptions!$K$6088)+(Assumptions!$K$6693*Assumptions!$K$2829*Assumptions!$K$1802*Assumptions!$K$2664*Assumptions!$K$3627*Assumptions!$K$6088)+(Assumptions!$K$6692*Assumptions!$K$2829*Assumptions!$K$1880*Assumptions!$K$2742*Assumptions!$K$3630*Assumptions!$K$6091)+(Assumptions!$K$6691*Assumptions!$K$2829*Assumptions!$K$1958*Assumptions!$K$2742*Assumptions!$K$3630*Assumptions!$K$6091)+(Assumptions!$K$6690*Assumptions!$K$2829*Assumptions!$K$2036*Assumptions!$K$2742*Assumptions!$K$3630*Assumptions!$K$6091)</f>
        <v>159379.53114968233</v>
      </c>
      <c r="AL12" s="3">
        <f>(Assumptions!$K$6700*Assumptions!$K$2829*Assumptions!$K$1334*Assumptions!$K$2508*Assumptions!$K$3621*Assumptions!$K$6082)+(Assumptions!$K$6699*Assumptions!$K$2829*Assumptions!$K$1412*Assumptions!$K$2586*Assumptions!$K$3624*Assumptions!$K$6085)+(Assumptions!$K$6698*Assumptions!$K$2829*Assumptions!$K$1490*Assumptions!$K$2586*Assumptions!$K$3624*Assumptions!$K$6085)+(Assumptions!$K$6697*Assumptions!$K$2829*Assumptions!$K$1568*Assumptions!$K$2586*Assumptions!$K$3624*Assumptions!$K$6085)+(Assumptions!$K$6696*Assumptions!$K$2829*Assumptions!$K$1646*Assumptions!$K$2664*Assumptions!$K$3627*Assumptions!$K$6088)+(Assumptions!$K$6695*Assumptions!$K$2829*Assumptions!$K$1724*Assumptions!$K$2664*Assumptions!$K$3627*Assumptions!$K$6088)+(Assumptions!$K$6694*Assumptions!$K$2829*Assumptions!$K$1802*Assumptions!$K$2664*Assumptions!$K$3627*Assumptions!$K$6088)+(Assumptions!$K$6693*Assumptions!$K$2829*Assumptions!$K$1880*Assumptions!$K$2742*Assumptions!$K$3630*Assumptions!$K$6091)+(Assumptions!$K$6692*Assumptions!$K$2829*Assumptions!$K$1958*Assumptions!$K$2742*Assumptions!$K$3630*Assumptions!$K$6091)+(Assumptions!$K$6691*Assumptions!$K$2829*Assumptions!$K$2036*Assumptions!$K$2742*Assumptions!$K$3630*Assumptions!$K$6091)</f>
        <v>124931.45151044517</v>
      </c>
      <c r="AM12" s="3">
        <f>(Assumptions!$K$6700*Assumptions!$K$2829*Assumptions!$K$1412*Assumptions!$K$2586*Assumptions!$K$3624*Assumptions!$K$6085)+(Assumptions!$K$6699*Assumptions!$K$2829*Assumptions!$K$1490*Assumptions!$K$2586*Assumptions!$K$3624*Assumptions!$K$6085)+(Assumptions!$K$6698*Assumptions!$K$2829*Assumptions!$K$1568*Assumptions!$K$2586*Assumptions!$K$3624*Assumptions!$K$6085)+(Assumptions!$K$6697*Assumptions!$K$2829*Assumptions!$K$1646*Assumptions!$K$2664*Assumptions!$K$3627*Assumptions!$K$6088)+(Assumptions!$K$6696*Assumptions!$K$2829*Assumptions!$K$1724*Assumptions!$K$2664*Assumptions!$K$3627*Assumptions!$K$6088)+(Assumptions!$K$6695*Assumptions!$K$2829*Assumptions!$K$1802*Assumptions!$K$2664*Assumptions!$K$3627*Assumptions!$K$6088)+(Assumptions!$K$6694*Assumptions!$K$2829*Assumptions!$K$1880*Assumptions!$K$2742*Assumptions!$K$3630*Assumptions!$K$6091)+(Assumptions!$K$6693*Assumptions!$K$2829*Assumptions!$K$1958*Assumptions!$K$2742*Assumptions!$K$3630*Assumptions!$K$6091)+(Assumptions!$K$6692*Assumptions!$K$2829*Assumptions!$K$2036*Assumptions!$K$2742*Assumptions!$K$3630*Assumptions!$K$6091)</f>
        <v>102357.51804481905</v>
      </c>
      <c r="AN12" s="3">
        <f>(Assumptions!$K$6700*Assumptions!$K$2829*Assumptions!$K$1490*Assumptions!$K$2586*Assumptions!$K$3624*Assumptions!$K$6085)+(Assumptions!$K$6699*Assumptions!$K$2829*Assumptions!$K$1568*Assumptions!$K$2586*Assumptions!$K$3624*Assumptions!$K$6085)+(Assumptions!$K$6698*Assumptions!$K$2829*Assumptions!$K$1646*Assumptions!$K$2664*Assumptions!$K$3627*Assumptions!$K$6088)+(Assumptions!$K$6697*Assumptions!$K$2829*Assumptions!$K$1724*Assumptions!$K$2664*Assumptions!$K$3627*Assumptions!$K$6088)+(Assumptions!$K$6696*Assumptions!$K$2829*Assumptions!$K$1802*Assumptions!$K$2664*Assumptions!$K$3627*Assumptions!$K$6088)+(Assumptions!$K$6695*Assumptions!$K$2829*Assumptions!$K$1880*Assumptions!$K$2742*Assumptions!$K$3630*Assumptions!$K$6091)+(Assumptions!$K$6694*Assumptions!$K$2829*Assumptions!$K$1958*Assumptions!$K$2742*Assumptions!$K$3630*Assumptions!$K$6091)+(Assumptions!$K$6693*Assumptions!$K$2829*Assumptions!$K$2036*Assumptions!$K$2742*Assumptions!$K$3630*Assumptions!$K$6091)</f>
        <v>46365.058282279511</v>
      </c>
      <c r="AO12" s="3">
        <f>(Assumptions!$K$6700*Assumptions!$K$2829*Assumptions!$K$1568*Assumptions!$K$2586*Assumptions!$K$3624*Assumptions!$K$6085)+(Assumptions!$K$6699*Assumptions!$K$2829*Assumptions!$K$1646*Assumptions!$K$2664*Assumptions!$K$3627*Assumptions!$K$6088)+(Assumptions!$K$6698*Assumptions!$K$2829*Assumptions!$K$1724*Assumptions!$K$2664*Assumptions!$K$3627*Assumptions!$K$6088)+(Assumptions!$K$6697*Assumptions!$K$2829*Assumptions!$K$1802*Assumptions!$K$2664*Assumptions!$K$3627*Assumptions!$K$6088)+(Assumptions!$K$6696*Assumptions!$K$2829*Assumptions!$K$1880*Assumptions!$K$2742*Assumptions!$K$3630*Assumptions!$K$6091)+(Assumptions!$K$6695*Assumptions!$K$2829*Assumptions!$K$1958*Assumptions!$K$2742*Assumptions!$K$3630*Assumptions!$K$6091)+(Assumptions!$K$6694*Assumptions!$K$2829*Assumptions!$K$2036*Assumptions!$K$2742*Assumptions!$K$3630*Assumptions!$K$6091)</f>
        <v>24015.709237467105</v>
      </c>
      <c r="AP12" s="3">
        <f>(Assumptions!$K$6700*Assumptions!$K$2829*Assumptions!$K$1646*Assumptions!$K$2664*Assumptions!$K$3627*Assumptions!$K$6088)+(Assumptions!$K$6699*Assumptions!$K$2829*Assumptions!$K$1724*Assumptions!$K$2664*Assumptions!$K$3627*Assumptions!$K$6088)+(Assumptions!$K$6698*Assumptions!$K$2829*Assumptions!$K$1802*Assumptions!$K$2664*Assumptions!$K$3627*Assumptions!$K$6088)+(Assumptions!$K$6697*Assumptions!$K$2829*Assumptions!$K$1880*Assumptions!$K$2742*Assumptions!$K$3630*Assumptions!$K$6091)+(Assumptions!$K$6696*Assumptions!$K$2829*Assumptions!$K$1958*Assumptions!$K$2742*Assumptions!$K$3630*Assumptions!$K$6091)+(Assumptions!$K$6695*Assumptions!$K$2829*Assumptions!$K$2036*Assumptions!$K$2742*Assumptions!$K$3630*Assumptions!$K$6091)</f>
        <v>0</v>
      </c>
      <c r="AQ12" s="3">
        <f>(Assumptions!$K$6700*Assumptions!$K$2829*Assumptions!$K$1724*Assumptions!$K$2664*Assumptions!$K$3627*Assumptions!$K$6088)+(Assumptions!$K$6699*Assumptions!$K$2829*Assumptions!$K$1802*Assumptions!$K$2664*Assumptions!$K$3627*Assumptions!$K$6088)+(Assumptions!$K$6698*Assumptions!$K$2829*Assumptions!$K$1880*Assumptions!$K$2742*Assumptions!$K$3630*Assumptions!$K$6091)+(Assumptions!$K$6697*Assumptions!$K$2829*Assumptions!$K$1958*Assumptions!$K$2742*Assumptions!$K$3630*Assumptions!$K$6091)+(Assumptions!$K$6696*Assumptions!$K$2829*Assumptions!$K$2036*Assumptions!$K$2742*Assumptions!$K$3630*Assumptions!$K$6091)</f>
        <v>0</v>
      </c>
      <c r="AR12" s="3">
        <f>(Assumptions!$K$6700*Assumptions!$K$2829*Assumptions!$K$1802*Assumptions!$K$2664*Assumptions!$K$3627*Assumptions!$K$6088)+(Assumptions!$K$6699*Assumptions!$K$2829*Assumptions!$K$1880*Assumptions!$K$2742*Assumptions!$K$3630*Assumptions!$K$6091)+(Assumptions!$K$6698*Assumptions!$K$2829*Assumptions!$K$1958*Assumptions!$K$2742*Assumptions!$K$3630*Assumptions!$K$6091)+(Assumptions!$K$6697*Assumptions!$K$2829*Assumptions!$K$2036*Assumptions!$K$2742*Assumptions!$K$3630*Assumptions!$K$6091)</f>
        <v>0</v>
      </c>
    </row>
    <row r="13" spans="1:44" x14ac:dyDescent="0.55000000000000004">
      <c r="A13" t="s">
        <v>63</v>
      </c>
      <c r="B13" t="s">
        <v>55</v>
      </c>
      <c r="C13" t="s">
        <v>54</v>
      </c>
      <c r="D13" t="s">
        <v>8</v>
      </c>
      <c r="E13" t="s">
        <v>52</v>
      </c>
      <c r="F13" t="s">
        <v>57</v>
      </c>
      <c r="G13" t="s">
        <v>60</v>
      </c>
      <c r="H13" t="s">
        <v>19</v>
      </c>
      <c r="I13" s="3">
        <f>(Assumptions!$K$6686*Assumptions!$K$2829*Assumptions!$K$242*Assumptions!$K$2196*Assumptions!$K$3609*Assumptions!$K$6070)</f>
        <v>37593.395362298928</v>
      </c>
      <c r="J13" s="3">
        <f>(Assumptions!$K$6687*Assumptions!$K$2829*Assumptions!$K$242*Assumptions!$K$2196*Assumptions!$K$3609*Assumptions!$K$6070)+(Assumptions!$K$6686*Assumptions!$K$2829*Assumptions!$K$320*Assumptions!$K$2196*Assumptions!$K$3609*Assumptions!$K$6070)</f>
        <v>63789.408028726204</v>
      </c>
      <c r="K13" s="3">
        <f>(Assumptions!$K$6688*Assumptions!$K$2829*Assumptions!$K$242*Assumptions!$K$2196*Assumptions!$K$3609*Assumptions!$K$6070)+(Assumptions!$K$6687*Assumptions!$K$2829*Assumptions!$K$320*Assumptions!$K$2196*Assumptions!$K$3609*Assumptions!$K$6070)+(Assumptions!$K$6686*Assumptions!$K$2829*Assumptions!$K$398*Assumptions!$K$2196*Assumptions!$K$3609*Assumptions!$K$6070)</f>
        <v>89353.606553342775</v>
      </c>
      <c r="L13" s="3">
        <f>(Assumptions!$K$6689*Assumptions!$K$2829*Assumptions!$K$242*Assumptions!$K$2196*Assumptions!$K$3609*Assumptions!$K$6070)+(Assumptions!$K$6688*Assumptions!$K$2829*Assumptions!$K$320*Assumptions!$K$2196*Assumptions!$K$3609*Assumptions!$K$6070)+(Assumptions!$K$6687*Assumptions!$K$2829*Assumptions!$K$398*Assumptions!$K$2196*Assumptions!$K$3609*Assumptions!$K$6070)+(Assumptions!$K$6686*Assumptions!$K$2829*Assumptions!$K$476*Assumptions!$K$2274*Assumptions!$K$3612*Assumptions!$K$6073)</f>
        <v>112289.50636102501</v>
      </c>
      <c r="M13" s="3">
        <f>(Assumptions!$K$6690*Assumptions!$K$2829*Assumptions!$K$242*Assumptions!$K$2196*Assumptions!$K$3609*Assumptions!$K$6070)+(Assumptions!$K$6689*Assumptions!$K$2829*Assumptions!$K$320*Assumptions!$K$2196*Assumptions!$K$3609*Assumptions!$K$6070)+(Assumptions!$K$6688*Assumptions!$K$2829*Assumptions!$K$398*Assumptions!$K$2196*Assumptions!$K$3609*Assumptions!$K$6070)+(Assumptions!$K$6687*Assumptions!$K$2829*Assumptions!$K$476*Assumptions!$K$2274*Assumptions!$K$3612*Assumptions!$K$6073)+(Assumptions!$K$6686*Assumptions!$K$2829*Assumptions!$K$554*Assumptions!$K$2274*Assumptions!$K$3612*Assumptions!$K$6073)</f>
        <v>130175.92982727519</v>
      </c>
      <c r="N13" s="3">
        <f>(Assumptions!$K$6691*Assumptions!$K$2829*Assumptions!$K$242*Assumptions!$K$2196*Assumptions!$K$3609*Assumptions!$K$6070)+(Assumptions!$K$6690*Assumptions!$K$2829*Assumptions!$K$320*Assumptions!$K$2196*Assumptions!$K$3609*Assumptions!$K$6070)+(Assumptions!$K$6689*Assumptions!$K$2829*Assumptions!$K$398*Assumptions!$K$2196*Assumptions!$K$3609*Assumptions!$K$6070)+(Assumptions!$K$6688*Assumptions!$K$2829*Assumptions!$K$476*Assumptions!$K$2274*Assumptions!$K$3612*Assumptions!$K$6073)+(Assumptions!$K$6687*Assumptions!$K$2829*Assumptions!$K$554*Assumptions!$K$2274*Assumptions!$K$3612*Assumptions!$K$6073)+(Assumptions!$K$6686*Assumptions!$K$2829*Assumptions!$K$632*Assumptions!$K$2274*Assumptions!$K$3612*Assumptions!$K$6073)</f>
        <v>142036.03621070093</v>
      </c>
      <c r="O13" s="3">
        <f>(Assumptions!$K$6692*Assumptions!$K$2829*Assumptions!$K$242*Assumptions!$K$2196*Assumptions!$K$3609*Assumptions!$K$6070)+(Assumptions!$K$6691*Assumptions!$K$2829*Assumptions!$K$320*Assumptions!$K$2196*Assumptions!$K$3609*Assumptions!$K$6070)+(Assumptions!$K$6690*Assumptions!$K$2829*Assumptions!$K$398*Assumptions!$K$2196*Assumptions!$K$3609*Assumptions!$K$6070)+(Assumptions!$K$6689*Assumptions!$K$2829*Assumptions!$K$476*Assumptions!$K$2274*Assumptions!$K$3612*Assumptions!$K$6073)+(Assumptions!$K$6688*Assumptions!$K$2829*Assumptions!$K$554*Assumptions!$K$2274*Assumptions!$K$3612*Assumptions!$K$6073)+(Assumptions!$K$6687*Assumptions!$K$2829*Assumptions!$K$632*Assumptions!$K$2274*Assumptions!$K$3612*Assumptions!$K$6073)+(Assumptions!$K$6686*Assumptions!$K$2829*Assumptions!$K$710*Assumptions!$K$2352*Assumptions!$K$3615*Assumptions!$K$6076)</f>
        <v>173709.75832142399</v>
      </c>
      <c r="P13" s="3">
        <f>(Assumptions!$K$6693*Assumptions!$K$2829*Assumptions!$K$242*Assumptions!$K$2196*Assumptions!$K$3609*Assumptions!$K$6070)+(Assumptions!$K$6692*Assumptions!$K$2829*Assumptions!$K$320*Assumptions!$K$2196*Assumptions!$K$3609*Assumptions!$K$6070)+(Assumptions!$K$6691*Assumptions!$K$2829*Assumptions!$K$398*Assumptions!$K$2196*Assumptions!$K$3609*Assumptions!$K$6070)+(Assumptions!$K$6690*Assumptions!$K$2829*Assumptions!$K$476*Assumptions!$K$2274*Assumptions!$K$3612*Assumptions!$K$6073)+(Assumptions!$K$6689*Assumptions!$K$2829*Assumptions!$K$554*Assumptions!$K$2274*Assumptions!$K$3612*Assumptions!$K$6073)+(Assumptions!$K$6688*Assumptions!$K$2829*Assumptions!$K$632*Assumptions!$K$2274*Assumptions!$K$3612*Assumptions!$K$6073)+(Assumptions!$K$6687*Assumptions!$K$2829*Assumptions!$K$710*Assumptions!$K$2352*Assumptions!$K$3615*Assumptions!$K$6076)+(Assumptions!$K$6686*Assumptions!$K$2829*Assumptions!$K$788*Assumptions!$K$2352*Assumptions!$K$3615*Assumptions!$K$6076)</f>
        <v>187287.01244147914</v>
      </c>
      <c r="Q13" s="3">
        <f>(Assumptions!$K$6694*Assumptions!$K$2829*Assumptions!$K$242*Assumptions!$K$2196*Assumptions!$K$3609*Assumptions!$K$6070)+(Assumptions!$K$6693*Assumptions!$K$2829*Assumptions!$K$320*Assumptions!$K$2196*Assumptions!$K$3609*Assumptions!$K$6070)+(Assumptions!$K$6692*Assumptions!$K$2829*Assumptions!$K$398*Assumptions!$K$2196*Assumptions!$K$3609*Assumptions!$K$6070)+(Assumptions!$K$6691*Assumptions!$K$2829*Assumptions!$K$476*Assumptions!$K$2274*Assumptions!$K$3612*Assumptions!$K$6073)+(Assumptions!$K$6690*Assumptions!$K$2829*Assumptions!$K$554*Assumptions!$K$2274*Assumptions!$K$3612*Assumptions!$K$6073)+(Assumptions!$K$6689*Assumptions!$K$2829*Assumptions!$K$632*Assumptions!$K$2274*Assumptions!$K$3612*Assumptions!$K$6073)+(Assumptions!$K$6688*Assumptions!$K$2829*Assumptions!$K$710*Assumptions!$K$2352*Assumptions!$K$3615*Assumptions!$K$6076)+(Assumptions!$K$6687*Assumptions!$K$2829*Assumptions!$K$788*Assumptions!$K$2352*Assumptions!$K$3615*Assumptions!$K$6076)+(Assumptions!$K$6686*Assumptions!$K$2829*Assumptions!$K$866*Assumptions!$K$2352*Assumptions!$K$3615*Assumptions!$K$6076)</f>
        <v>201660.66864304629</v>
      </c>
      <c r="R13" s="3">
        <f>(Assumptions!$K$6695*Assumptions!$K$2829*Assumptions!$K$242*Assumptions!$K$2196*Assumptions!$K$3609*Assumptions!$K$6070)+(Assumptions!$K$6694*Assumptions!$K$2829*Assumptions!$K$320*Assumptions!$K$2196*Assumptions!$K$3609*Assumptions!$K$6070)+(Assumptions!$K$6693*Assumptions!$K$2829*Assumptions!$K$398*Assumptions!$K$2196*Assumptions!$K$3609*Assumptions!$K$6070)+(Assumptions!$K$6692*Assumptions!$K$2829*Assumptions!$K$476*Assumptions!$K$2274*Assumptions!$K$3612*Assumptions!$K$6073)+(Assumptions!$K$6691*Assumptions!$K$2829*Assumptions!$K$554*Assumptions!$K$2274*Assumptions!$K$3612*Assumptions!$K$6073)+(Assumptions!$K$6690*Assumptions!$K$2829*Assumptions!$K$632*Assumptions!$K$2274*Assumptions!$K$3612*Assumptions!$K$6073)+(Assumptions!$K$6689*Assumptions!$K$2829*Assumptions!$K$710*Assumptions!$K$2352*Assumptions!$K$3615*Assumptions!$K$6076)+(Assumptions!$K$6688*Assumptions!$K$2829*Assumptions!$K$788*Assumptions!$K$2352*Assumptions!$K$3615*Assumptions!$K$6076)+(Assumptions!$K$6687*Assumptions!$K$2829*Assumptions!$K$866*Assumptions!$K$2352*Assumptions!$K$3615*Assumptions!$K$6076)+(Assumptions!$K$6686*Assumptions!$K$2829*Assumptions!$K$944*Assumptions!$K$2430*Assumptions!$K$3618*Assumptions!$K$6079)</f>
        <v>203576.4170595516</v>
      </c>
      <c r="S13" s="3">
        <f>(Assumptions!$K$6696*Assumptions!$K$2829*Assumptions!$K$242*Assumptions!$K$2196*Assumptions!$K$3609*Assumptions!$K$6070)+(Assumptions!$K$6695*Assumptions!$K$2829*Assumptions!$K$320*Assumptions!$K$2196*Assumptions!$K$3609*Assumptions!$K$6070)+(Assumptions!$K$6694*Assumptions!$K$2829*Assumptions!$K$398*Assumptions!$K$2196*Assumptions!$K$3609*Assumptions!$K$6070)+(Assumptions!$K$6693*Assumptions!$K$2829*Assumptions!$K$476*Assumptions!$K$2274*Assumptions!$K$3612*Assumptions!$K$6073)+(Assumptions!$K$6692*Assumptions!$K$2829*Assumptions!$K$554*Assumptions!$K$2274*Assumptions!$K$3612*Assumptions!$K$6073)+(Assumptions!$K$6691*Assumptions!$K$2829*Assumptions!$K$632*Assumptions!$K$2274*Assumptions!$K$3612*Assumptions!$K$6073)+(Assumptions!$K$6690*Assumptions!$K$2829*Assumptions!$K$710*Assumptions!$K$2352*Assumptions!$K$3615*Assumptions!$K$6076)+(Assumptions!$K$6689*Assumptions!$K$2829*Assumptions!$K$788*Assumptions!$K$2352*Assumptions!$K$3615*Assumptions!$K$6076)+(Assumptions!$K$6688*Assumptions!$K$2829*Assumptions!$K$866*Assumptions!$K$2352*Assumptions!$K$3615*Assumptions!$K$6076)+(Assumptions!$K$6687*Assumptions!$K$2829*Assumptions!$K$944*Assumptions!$K$2430*Assumptions!$K$3618*Assumptions!$K$6079)+(Assumptions!$K$6686*Assumptions!$K$2829*Assumptions!$K$1022*Assumptions!$K$2430*Assumptions!$K$3618*Assumptions!$K$6079)</f>
        <v>205070.4019356512</v>
      </c>
      <c r="T13" s="3">
        <f>(Assumptions!$K$6697*Assumptions!$K$2829*Assumptions!$K$242*Assumptions!$K$2196*Assumptions!$K$3609*Assumptions!$K$6070)+(Assumptions!$K$6696*Assumptions!$K$2829*Assumptions!$K$320*Assumptions!$K$2196*Assumptions!$K$3609*Assumptions!$K$6070)+(Assumptions!$K$6695*Assumptions!$K$2829*Assumptions!$K$398*Assumptions!$K$2196*Assumptions!$K$3609*Assumptions!$K$6070)+(Assumptions!$K$6694*Assumptions!$K$2829*Assumptions!$K$476*Assumptions!$K$2274*Assumptions!$K$3612*Assumptions!$K$6073)+(Assumptions!$K$6693*Assumptions!$K$2829*Assumptions!$K$554*Assumptions!$K$2274*Assumptions!$K$3612*Assumptions!$K$6073)+(Assumptions!$K$6692*Assumptions!$K$2829*Assumptions!$K$632*Assumptions!$K$2274*Assumptions!$K$3612*Assumptions!$K$6073)+(Assumptions!$K$6691*Assumptions!$K$2829*Assumptions!$K$710*Assumptions!$K$2352*Assumptions!$K$3615*Assumptions!$K$6076)+(Assumptions!$K$6690*Assumptions!$K$2829*Assumptions!$K$788*Assumptions!$K$2352*Assumptions!$K$3615*Assumptions!$K$6076)+(Assumptions!$K$6689*Assumptions!$K$2829*Assumptions!$K$866*Assumptions!$K$2352*Assumptions!$K$3615*Assumptions!$K$6076)+(Assumptions!$K$6688*Assumptions!$K$2829*Assumptions!$K$944*Assumptions!$K$2430*Assumptions!$K$3618*Assumptions!$K$6079)+(Assumptions!$K$6687*Assumptions!$K$2829*Assumptions!$K$1022*Assumptions!$K$2430*Assumptions!$K$3618*Assumptions!$K$6079)+(Assumptions!$K$6686*Assumptions!$K$2829*Assumptions!$K$1100*Assumptions!$K$2430*Assumptions!$K$3618*Assumptions!$K$6079)</f>
        <v>206061.03148208922</v>
      </c>
      <c r="U13" s="3">
        <f>(Assumptions!$K$6698*Assumptions!$K$2829*Assumptions!$K$242*Assumptions!$K$2196*Assumptions!$K$3609*Assumptions!$K$6070)+(Assumptions!$K$6697*Assumptions!$K$2829*Assumptions!$K$320*Assumptions!$K$2196*Assumptions!$K$3609*Assumptions!$K$6070)+(Assumptions!$K$6696*Assumptions!$K$2829*Assumptions!$K$398*Assumptions!$K$2196*Assumptions!$K$3609*Assumptions!$K$6070)+(Assumptions!$K$6695*Assumptions!$K$2829*Assumptions!$K$476*Assumptions!$K$2274*Assumptions!$K$3612*Assumptions!$K$6073)+(Assumptions!$K$6694*Assumptions!$K$2829*Assumptions!$K$554*Assumptions!$K$2274*Assumptions!$K$3612*Assumptions!$K$6073)+(Assumptions!$K$6693*Assumptions!$K$2829*Assumptions!$K$632*Assumptions!$K$2274*Assumptions!$K$3612*Assumptions!$K$6073)+(Assumptions!$K$6692*Assumptions!$K$2829*Assumptions!$K$710*Assumptions!$K$2352*Assumptions!$K$3615*Assumptions!$K$6076)+(Assumptions!$K$6691*Assumptions!$K$2829*Assumptions!$K$788*Assumptions!$K$2352*Assumptions!$K$3615*Assumptions!$K$6076)+(Assumptions!$K$6690*Assumptions!$K$2829*Assumptions!$K$866*Assumptions!$K$2352*Assumptions!$K$3615*Assumptions!$K$6076)+(Assumptions!$K$6689*Assumptions!$K$2829*Assumptions!$K$944*Assumptions!$K$2430*Assumptions!$K$3618*Assumptions!$K$6079)+(Assumptions!$K$6688*Assumptions!$K$2829*Assumptions!$K$1022*Assumptions!$K$2430*Assumptions!$K$3618*Assumptions!$K$6079)+(Assumptions!$K$6687*Assumptions!$K$2829*Assumptions!$K$1100*Assumptions!$K$2430*Assumptions!$K$3618*Assumptions!$K$6079)+(Assumptions!$K$6686*Assumptions!$K$2829*Assumptions!$K$1178*Assumptions!$K$2508*Assumptions!$K$3621*Assumptions!$K$6082)</f>
        <v>227127.523377317</v>
      </c>
      <c r="V13" s="3">
        <f>(Assumptions!$K$6699*Assumptions!$K$2829*Assumptions!$K$242*Assumptions!$K$2196*Assumptions!$K$3609*Assumptions!$K$6070)+(Assumptions!$K$6698*Assumptions!$K$2829*Assumptions!$K$320*Assumptions!$K$2196*Assumptions!$K$3609*Assumptions!$K$6070)+(Assumptions!$K$6697*Assumptions!$K$2829*Assumptions!$K$398*Assumptions!$K$2196*Assumptions!$K$3609*Assumptions!$K$6070)+(Assumptions!$K$6696*Assumptions!$K$2829*Assumptions!$K$476*Assumptions!$K$2274*Assumptions!$K$3612*Assumptions!$K$6073)+(Assumptions!$K$6695*Assumptions!$K$2829*Assumptions!$K$554*Assumptions!$K$2274*Assumptions!$K$3612*Assumptions!$K$6073)+(Assumptions!$K$6694*Assumptions!$K$2829*Assumptions!$K$632*Assumptions!$K$2274*Assumptions!$K$3612*Assumptions!$K$6073)+(Assumptions!$K$6693*Assumptions!$K$2829*Assumptions!$K$710*Assumptions!$K$2352*Assumptions!$K$3615*Assumptions!$K$6076)+(Assumptions!$K$6692*Assumptions!$K$2829*Assumptions!$K$788*Assumptions!$K$2352*Assumptions!$K$3615*Assumptions!$K$6076)+(Assumptions!$K$6691*Assumptions!$K$2829*Assumptions!$K$866*Assumptions!$K$2352*Assumptions!$K$3615*Assumptions!$K$6076)+(Assumptions!$K$6690*Assumptions!$K$2829*Assumptions!$K$944*Assumptions!$K$2430*Assumptions!$K$3618*Assumptions!$K$6079)+(Assumptions!$K$6689*Assumptions!$K$2829*Assumptions!$K$1022*Assumptions!$K$2430*Assumptions!$K$3618*Assumptions!$K$6079)+(Assumptions!$K$6688*Assumptions!$K$2829*Assumptions!$K$1100*Assumptions!$K$2430*Assumptions!$K$3618*Assumptions!$K$6079)+(Assumptions!$K$6687*Assumptions!$K$2829*Assumptions!$K$1178*Assumptions!$K$2508*Assumptions!$K$3621*Assumptions!$K$6082)+(Assumptions!$K$6686*Assumptions!$K$2829*Assumptions!$K$1256*Assumptions!$K$2508*Assumptions!$K$3621*Assumptions!$K$6082)</f>
        <v>241097.72538949375</v>
      </c>
      <c r="W13" s="3">
        <f>(Assumptions!$K$6700*Assumptions!$K$2829*Assumptions!$K$242*Assumptions!$K$2196*Assumptions!$K$3609*Assumptions!$K$6070)+(Assumptions!$K$6699*Assumptions!$K$2829*Assumptions!$K$320*Assumptions!$K$2196*Assumptions!$K$3609*Assumptions!$K$6070)+(Assumptions!$K$6698*Assumptions!$K$2829*Assumptions!$K$398*Assumptions!$K$2196*Assumptions!$K$3609*Assumptions!$K$6070)+(Assumptions!$K$6697*Assumptions!$K$2829*Assumptions!$K$476*Assumptions!$K$2274*Assumptions!$K$3612*Assumptions!$K$6073)+(Assumptions!$K$6696*Assumptions!$K$2829*Assumptions!$K$554*Assumptions!$K$2274*Assumptions!$K$3612*Assumptions!$K$6073)+(Assumptions!$K$6695*Assumptions!$K$2829*Assumptions!$K$632*Assumptions!$K$2274*Assumptions!$K$3612*Assumptions!$K$6073)+(Assumptions!$K$6694*Assumptions!$K$2829*Assumptions!$K$710*Assumptions!$K$2352*Assumptions!$K$3615*Assumptions!$K$6076)+(Assumptions!$K$6693*Assumptions!$K$2829*Assumptions!$K$788*Assumptions!$K$2352*Assumptions!$K$3615*Assumptions!$K$6076)+(Assumptions!$K$6692*Assumptions!$K$2829*Assumptions!$K$866*Assumptions!$K$2352*Assumptions!$K$3615*Assumptions!$K$6076)+(Assumptions!$K$6691*Assumptions!$K$2829*Assumptions!$K$944*Assumptions!$K$2430*Assumptions!$K$3618*Assumptions!$K$6079)+(Assumptions!$K$6690*Assumptions!$K$2829*Assumptions!$K$1022*Assumptions!$K$2430*Assumptions!$K$3618*Assumptions!$K$6079)+(Assumptions!$K$6689*Assumptions!$K$2829*Assumptions!$K$1100*Assumptions!$K$2430*Assumptions!$K$3618*Assumptions!$K$6079)+(Assumptions!$K$6688*Assumptions!$K$2829*Assumptions!$K$1178*Assumptions!$K$2508*Assumptions!$K$3621*Assumptions!$K$6082)+(Assumptions!$K$6687*Assumptions!$K$2829*Assumptions!$K$1256*Assumptions!$K$2508*Assumptions!$K$3621*Assumptions!$K$6082)+(Assumptions!$K$6686*Assumptions!$K$2829*Assumptions!$K$1334*Assumptions!$K$2508*Assumptions!$K$3621*Assumptions!$K$6082)</f>
        <v>254824.85650846473</v>
      </c>
      <c r="X13" s="3">
        <f>(Assumptions!$K$6700*Assumptions!$K$2829*Assumptions!$K$320*Assumptions!$K$2196*Assumptions!$K$3609*Assumptions!$K$6070)+(Assumptions!$K$6699*Assumptions!$K$2829*Assumptions!$K$398*Assumptions!$K$2196*Assumptions!$K$3609*Assumptions!$K$6070)+(Assumptions!$K$6698*Assumptions!$K$2829*Assumptions!$K$476*Assumptions!$K$2274*Assumptions!$K$3612*Assumptions!$K$6073)+(Assumptions!$K$6697*Assumptions!$K$2829*Assumptions!$K$554*Assumptions!$K$2274*Assumptions!$K$3612*Assumptions!$K$6073)+(Assumptions!$K$6696*Assumptions!$K$2829*Assumptions!$K$632*Assumptions!$K$2274*Assumptions!$K$3612*Assumptions!$K$6073)+(Assumptions!$K$6695*Assumptions!$K$2829*Assumptions!$K$710*Assumptions!$K$2352*Assumptions!$K$3615*Assumptions!$K$6076)+(Assumptions!$K$6694*Assumptions!$K$2829*Assumptions!$K$788*Assumptions!$K$2352*Assumptions!$K$3615*Assumptions!$K$6076)+(Assumptions!$K$6693*Assumptions!$K$2829*Assumptions!$K$866*Assumptions!$K$2352*Assumptions!$K$3615*Assumptions!$K$6076)+(Assumptions!$K$6692*Assumptions!$K$2829*Assumptions!$K$944*Assumptions!$K$2430*Assumptions!$K$3618*Assumptions!$K$6079)+(Assumptions!$K$6691*Assumptions!$K$2829*Assumptions!$K$1022*Assumptions!$K$2430*Assumptions!$K$3618*Assumptions!$K$6079)+(Assumptions!$K$6690*Assumptions!$K$2829*Assumptions!$K$1100*Assumptions!$K$2430*Assumptions!$K$3618*Assumptions!$K$6079)+(Assumptions!$K$6689*Assumptions!$K$2829*Assumptions!$K$1178*Assumptions!$K$2508*Assumptions!$K$3621*Assumptions!$K$6082)+(Assumptions!$K$6688*Assumptions!$K$2829*Assumptions!$K$1256*Assumptions!$K$2508*Assumptions!$K$3621*Assumptions!$K$6082)+(Assumptions!$K$6687*Assumptions!$K$2829*Assumptions!$K$1334*Assumptions!$K$2508*Assumptions!$K$3621*Assumptions!$K$6082)+(Assumptions!$K$6686*Assumptions!$K$2829*Assumptions!$K$1412*Assumptions!$K$2586*Assumptions!$K$3624*Assumptions!$K$6085)</f>
        <v>279048.88404045824</v>
      </c>
      <c r="Y13" s="3">
        <f>(Assumptions!$K$6700*Assumptions!$K$2829*Assumptions!$K$398*Assumptions!$K$2196*Assumptions!$K$3609*Assumptions!$K$6070)+(Assumptions!$K$6699*Assumptions!$K$2829*Assumptions!$K$476*Assumptions!$K$2274*Assumptions!$K$3612*Assumptions!$K$6073)+(Assumptions!$K$6698*Assumptions!$K$2829*Assumptions!$K$554*Assumptions!$K$2274*Assumptions!$K$3612*Assumptions!$K$6073)+(Assumptions!$K$6697*Assumptions!$K$2829*Assumptions!$K$632*Assumptions!$K$2274*Assumptions!$K$3612*Assumptions!$K$6073)+(Assumptions!$K$6696*Assumptions!$K$2829*Assumptions!$K$710*Assumptions!$K$2352*Assumptions!$K$3615*Assumptions!$K$6076)+(Assumptions!$K$6695*Assumptions!$K$2829*Assumptions!$K$788*Assumptions!$K$2352*Assumptions!$K$3615*Assumptions!$K$6076)+(Assumptions!$K$6694*Assumptions!$K$2829*Assumptions!$K$866*Assumptions!$K$2352*Assumptions!$K$3615*Assumptions!$K$6076)+(Assumptions!$K$6693*Assumptions!$K$2829*Assumptions!$K$944*Assumptions!$K$2430*Assumptions!$K$3618*Assumptions!$K$6079)+(Assumptions!$K$6692*Assumptions!$K$2829*Assumptions!$K$1022*Assumptions!$K$2430*Assumptions!$K$3618*Assumptions!$K$6079)+(Assumptions!$K$6691*Assumptions!$K$2829*Assumptions!$K$1100*Assumptions!$K$2430*Assumptions!$K$3618*Assumptions!$K$6079)+(Assumptions!$K$6690*Assumptions!$K$2829*Assumptions!$K$1178*Assumptions!$K$2508*Assumptions!$K$3621*Assumptions!$K$6082)+(Assumptions!$K$6689*Assumptions!$K$2829*Assumptions!$K$1256*Assumptions!$K$2508*Assumptions!$K$3621*Assumptions!$K$6082)+(Assumptions!$K$6688*Assumptions!$K$2829*Assumptions!$K$1334*Assumptions!$K$2508*Assumptions!$K$3621*Assumptions!$K$6082)+(Assumptions!$K$6687*Assumptions!$K$2829*Assumptions!$K$1412*Assumptions!$K$2586*Assumptions!$K$3624*Assumptions!$K$6085)+(Assumptions!$K$6686*Assumptions!$K$2829*Assumptions!$K$1490*Assumptions!$K$2586*Assumptions!$K$3624*Assumptions!$K$6085)</f>
        <v>296875.09821615118</v>
      </c>
      <c r="Z13" s="3">
        <f>(Assumptions!$K$6700*Assumptions!$K$2829*Assumptions!$K$476*Assumptions!$K$2274*Assumptions!$K$3612*Assumptions!$K$6073)+(Assumptions!$K$6699*Assumptions!$K$2829*Assumptions!$K$554*Assumptions!$K$2274*Assumptions!$K$3612*Assumptions!$K$6073)+(Assumptions!$K$6698*Assumptions!$K$2829*Assumptions!$K$632*Assumptions!$K$2274*Assumptions!$K$3612*Assumptions!$K$6073)+(Assumptions!$K$6697*Assumptions!$K$2829*Assumptions!$K$710*Assumptions!$K$2352*Assumptions!$K$3615*Assumptions!$K$6076)+(Assumptions!$K$6696*Assumptions!$K$2829*Assumptions!$K$788*Assumptions!$K$2352*Assumptions!$K$3615*Assumptions!$K$6076)+(Assumptions!$K$6695*Assumptions!$K$2829*Assumptions!$K$866*Assumptions!$K$2352*Assumptions!$K$3615*Assumptions!$K$6076)+(Assumptions!$K$6694*Assumptions!$K$2829*Assumptions!$K$944*Assumptions!$K$2430*Assumptions!$K$3618*Assumptions!$K$6079)+(Assumptions!$K$6693*Assumptions!$K$2829*Assumptions!$K$1022*Assumptions!$K$2430*Assumptions!$K$3618*Assumptions!$K$6079)+(Assumptions!$K$6692*Assumptions!$K$2829*Assumptions!$K$1100*Assumptions!$K$2430*Assumptions!$K$3618*Assumptions!$K$6079)+(Assumptions!$K$6691*Assumptions!$K$2829*Assumptions!$K$1178*Assumptions!$K$2508*Assumptions!$K$3621*Assumptions!$K$6082)+(Assumptions!$K$6690*Assumptions!$K$2829*Assumptions!$K$1256*Assumptions!$K$2508*Assumptions!$K$3621*Assumptions!$K$6082)+(Assumptions!$K$6689*Assumptions!$K$2829*Assumptions!$K$1334*Assumptions!$K$2508*Assumptions!$K$3621*Assumptions!$K$6082)+(Assumptions!$K$6688*Assumptions!$K$2829*Assumptions!$K$1412*Assumptions!$K$2586*Assumptions!$K$3624*Assumptions!$K$6085)+(Assumptions!$K$6687*Assumptions!$K$2829*Assumptions!$K$1490*Assumptions!$K$2586*Assumptions!$K$3624*Assumptions!$K$6085)+(Assumptions!$K$6686*Assumptions!$K$2829*Assumptions!$K$1568*Assumptions!$K$2586*Assumptions!$K$3624*Assumptions!$K$6085)</f>
        <v>311490.80155380291</v>
      </c>
      <c r="AA13" s="3">
        <f>(Assumptions!$K$6700*Assumptions!$K$2829*Assumptions!$K$554*Assumptions!$K$2274*Assumptions!$K$3612*Assumptions!$K$6073)+(Assumptions!$K$6699*Assumptions!$K$2829*Assumptions!$K$632*Assumptions!$K$2274*Assumptions!$K$3612*Assumptions!$K$6073)+(Assumptions!$K$6698*Assumptions!$K$2829*Assumptions!$K$710*Assumptions!$K$2352*Assumptions!$K$3615*Assumptions!$K$6076)+(Assumptions!$K$6697*Assumptions!$K$2829*Assumptions!$K$788*Assumptions!$K$2352*Assumptions!$K$3615*Assumptions!$K$6076)+(Assumptions!$K$6696*Assumptions!$K$2829*Assumptions!$K$866*Assumptions!$K$2352*Assumptions!$K$3615*Assumptions!$K$6076)+(Assumptions!$K$6695*Assumptions!$K$2829*Assumptions!$K$944*Assumptions!$K$2430*Assumptions!$K$3618*Assumptions!$K$6079)+(Assumptions!$K$6694*Assumptions!$K$2829*Assumptions!$K$1022*Assumptions!$K$2430*Assumptions!$K$3618*Assumptions!$K$6079)+(Assumptions!$K$6693*Assumptions!$K$2829*Assumptions!$K$1100*Assumptions!$K$2430*Assumptions!$K$3618*Assumptions!$K$6079)+(Assumptions!$K$6692*Assumptions!$K$2829*Assumptions!$K$1178*Assumptions!$K$2508*Assumptions!$K$3621*Assumptions!$K$6082)+(Assumptions!$K$6691*Assumptions!$K$2829*Assumptions!$K$1256*Assumptions!$K$2508*Assumptions!$K$3621*Assumptions!$K$6082)+(Assumptions!$K$6690*Assumptions!$K$2829*Assumptions!$K$1334*Assumptions!$K$2508*Assumptions!$K$3621*Assumptions!$K$6082)+(Assumptions!$K$6689*Assumptions!$K$2829*Assumptions!$K$1412*Assumptions!$K$2586*Assumptions!$K$3624*Assumptions!$K$6085)+(Assumptions!$K$6688*Assumptions!$K$2829*Assumptions!$K$1490*Assumptions!$K$2586*Assumptions!$K$3624*Assumptions!$K$6085)+(Assumptions!$K$6687*Assumptions!$K$2829*Assumptions!$K$1568*Assumptions!$K$2586*Assumptions!$K$3624*Assumptions!$K$6085)+(Assumptions!$K$6686*Assumptions!$K$2829*Assumptions!$K$1646*Assumptions!$K$2664*Assumptions!$K$3627*Assumptions!$K$6088)</f>
        <v>332876.25499225577</v>
      </c>
      <c r="AB13" s="3">
        <f>(Assumptions!$K$6700*Assumptions!$K$2829*Assumptions!$K$632*Assumptions!$K$2274*Assumptions!$K$3612*Assumptions!$K$6073)+(Assumptions!$K$6699*Assumptions!$K$2829*Assumptions!$K$710*Assumptions!$K$2352*Assumptions!$K$3615*Assumptions!$K$6076)+(Assumptions!$K$6698*Assumptions!$K$2829*Assumptions!$K$788*Assumptions!$K$2352*Assumptions!$K$3615*Assumptions!$K$6076)+(Assumptions!$K$6697*Assumptions!$K$2829*Assumptions!$K$866*Assumptions!$K$2352*Assumptions!$K$3615*Assumptions!$K$6076)+(Assumptions!$K$6696*Assumptions!$K$2829*Assumptions!$K$944*Assumptions!$K$2430*Assumptions!$K$3618*Assumptions!$K$6079)+(Assumptions!$K$6695*Assumptions!$K$2829*Assumptions!$K$1022*Assumptions!$K$2430*Assumptions!$K$3618*Assumptions!$K$6079)+(Assumptions!$K$6694*Assumptions!$K$2829*Assumptions!$K$1100*Assumptions!$K$2430*Assumptions!$K$3618*Assumptions!$K$6079)+(Assumptions!$K$6693*Assumptions!$K$2829*Assumptions!$K$1178*Assumptions!$K$2508*Assumptions!$K$3621*Assumptions!$K$6082)+(Assumptions!$K$6692*Assumptions!$K$2829*Assumptions!$K$1256*Assumptions!$K$2508*Assumptions!$K$3621*Assumptions!$K$6082)+(Assumptions!$K$6691*Assumptions!$K$2829*Assumptions!$K$1334*Assumptions!$K$2508*Assumptions!$K$3621*Assumptions!$K$6082)+(Assumptions!$K$6690*Assumptions!$K$2829*Assumptions!$K$1412*Assumptions!$K$2586*Assumptions!$K$3624*Assumptions!$K$6085)+(Assumptions!$K$6689*Assumptions!$K$2829*Assumptions!$K$1490*Assumptions!$K$2586*Assumptions!$K$3624*Assumptions!$K$6085)+(Assumptions!$K$6688*Assumptions!$K$2829*Assumptions!$K$1568*Assumptions!$K$2586*Assumptions!$K$3624*Assumptions!$K$6085)+(Assumptions!$K$6687*Assumptions!$K$2829*Assumptions!$K$1646*Assumptions!$K$2664*Assumptions!$K$3627*Assumptions!$K$6088)+(Assumptions!$K$6686*Assumptions!$K$2829*Assumptions!$K$1724*Assumptions!$K$2664*Assumptions!$K$3627*Assumptions!$K$6088)</f>
        <v>344206.53435693041</v>
      </c>
      <c r="AC13" s="3">
        <f>(Assumptions!$K$6700*Assumptions!$K$2829*Assumptions!$K$710*Assumptions!$K$2352*Assumptions!$K$3615*Assumptions!$K$6076)+(Assumptions!$K$6699*Assumptions!$K$2829*Assumptions!$K$788*Assumptions!$K$2352*Assumptions!$K$3615*Assumptions!$K$6076)+(Assumptions!$K$6698*Assumptions!$K$2829*Assumptions!$K$866*Assumptions!$K$2352*Assumptions!$K$3615*Assumptions!$K$6076)+(Assumptions!$K$6697*Assumptions!$K$2829*Assumptions!$K$944*Assumptions!$K$2430*Assumptions!$K$3618*Assumptions!$K$6079)+(Assumptions!$K$6696*Assumptions!$K$2829*Assumptions!$K$1022*Assumptions!$K$2430*Assumptions!$K$3618*Assumptions!$K$6079)+(Assumptions!$K$6695*Assumptions!$K$2829*Assumptions!$K$1100*Assumptions!$K$2430*Assumptions!$K$3618*Assumptions!$K$6079)+(Assumptions!$K$6694*Assumptions!$K$2829*Assumptions!$K$1178*Assumptions!$K$2508*Assumptions!$K$3621*Assumptions!$K$6082)+(Assumptions!$K$6693*Assumptions!$K$2829*Assumptions!$K$1256*Assumptions!$K$2508*Assumptions!$K$3621*Assumptions!$K$6082)+(Assumptions!$K$6692*Assumptions!$K$2829*Assumptions!$K$1334*Assumptions!$K$2508*Assumptions!$K$3621*Assumptions!$K$6082)+(Assumptions!$K$6691*Assumptions!$K$2829*Assumptions!$K$1412*Assumptions!$K$2586*Assumptions!$K$3624*Assumptions!$K$6085)+(Assumptions!$K$6690*Assumptions!$K$2829*Assumptions!$K$1490*Assumptions!$K$2586*Assumptions!$K$3624*Assumptions!$K$6085)+(Assumptions!$K$6689*Assumptions!$K$2829*Assumptions!$K$1568*Assumptions!$K$2586*Assumptions!$K$3624*Assumptions!$K$6085)+(Assumptions!$K$6688*Assumptions!$K$2829*Assumptions!$K$1646*Assumptions!$K$2664*Assumptions!$K$3627*Assumptions!$K$6088)+(Assumptions!$K$6687*Assumptions!$K$2829*Assumptions!$K$1724*Assumptions!$K$2664*Assumptions!$K$3627*Assumptions!$K$6088)+(Assumptions!$K$6686*Assumptions!$K$2829*Assumptions!$K$1802*Assumptions!$K$2664*Assumptions!$K$3627*Assumptions!$K$6088)</f>
        <v>353913.32381112524</v>
      </c>
      <c r="AD13" s="3">
        <f>(Assumptions!$K$6700*Assumptions!$K$2829*Assumptions!$K$788*Assumptions!$K$2352*Assumptions!$K$3615*Assumptions!$K$6076)+(Assumptions!$K$6699*Assumptions!$K$2829*Assumptions!$K$866*Assumptions!$K$2352*Assumptions!$K$3615*Assumptions!$K$6076)+(Assumptions!$K$6698*Assumptions!$K$2829*Assumptions!$K$944*Assumptions!$K$2430*Assumptions!$K$3618*Assumptions!$K$6079)+(Assumptions!$K$6697*Assumptions!$K$2829*Assumptions!$K$1022*Assumptions!$K$2430*Assumptions!$K$3618*Assumptions!$K$6079)+(Assumptions!$K$6696*Assumptions!$K$2829*Assumptions!$K$1100*Assumptions!$K$2430*Assumptions!$K$3618*Assumptions!$K$6079)+(Assumptions!$K$6695*Assumptions!$K$2829*Assumptions!$K$1178*Assumptions!$K$2508*Assumptions!$K$3621*Assumptions!$K$6082)+(Assumptions!$K$6694*Assumptions!$K$2829*Assumptions!$K$1256*Assumptions!$K$2508*Assumptions!$K$3621*Assumptions!$K$6082)+(Assumptions!$K$6693*Assumptions!$K$2829*Assumptions!$K$1334*Assumptions!$K$2508*Assumptions!$K$3621*Assumptions!$K$6082)+(Assumptions!$K$6692*Assumptions!$K$2829*Assumptions!$K$1412*Assumptions!$K$2586*Assumptions!$K$3624*Assumptions!$K$6085)+(Assumptions!$K$6691*Assumptions!$K$2829*Assumptions!$K$1490*Assumptions!$K$2586*Assumptions!$K$3624*Assumptions!$K$6085)+(Assumptions!$K$6690*Assumptions!$K$2829*Assumptions!$K$1568*Assumptions!$K$2586*Assumptions!$K$3624*Assumptions!$K$6085)+(Assumptions!$K$6689*Assumptions!$K$2829*Assumptions!$K$1646*Assumptions!$K$2664*Assumptions!$K$3627*Assumptions!$K$6088)+(Assumptions!$K$6688*Assumptions!$K$2829*Assumptions!$K$1724*Assumptions!$K$2664*Assumptions!$K$3627*Assumptions!$K$6088)+(Assumptions!$K$6687*Assumptions!$K$2829*Assumptions!$K$1802*Assumptions!$K$2664*Assumptions!$K$3627*Assumptions!$K$6088)+(Assumptions!$K$6686*Assumptions!$K$2829*Assumptions!$K$1880*Assumptions!$K$2742*Assumptions!$K$3630*Assumptions!$K$6091)</f>
        <v>365418.23275970609</v>
      </c>
      <c r="AE13" s="3">
        <f>(Assumptions!$K$6700*Assumptions!$K$2829*Assumptions!$K$866*Assumptions!$K$2352*Assumptions!$K$3615*Assumptions!$K$6076)+(Assumptions!$K$6699*Assumptions!$K$2829*Assumptions!$K$944*Assumptions!$K$2430*Assumptions!$K$3618*Assumptions!$K$6079)+(Assumptions!$K$6698*Assumptions!$K$2829*Assumptions!$K$1022*Assumptions!$K$2430*Assumptions!$K$3618*Assumptions!$K$6079)+(Assumptions!$K$6697*Assumptions!$K$2829*Assumptions!$K$1100*Assumptions!$K$2430*Assumptions!$K$3618*Assumptions!$K$6079)+(Assumptions!$K$6696*Assumptions!$K$2829*Assumptions!$K$1178*Assumptions!$K$2508*Assumptions!$K$3621*Assumptions!$K$6082)+(Assumptions!$K$6695*Assumptions!$K$2829*Assumptions!$K$1256*Assumptions!$K$2508*Assumptions!$K$3621*Assumptions!$K$6082)+(Assumptions!$K$6694*Assumptions!$K$2829*Assumptions!$K$1334*Assumptions!$K$2508*Assumptions!$K$3621*Assumptions!$K$6082)+(Assumptions!$K$6693*Assumptions!$K$2829*Assumptions!$K$1412*Assumptions!$K$2586*Assumptions!$K$3624*Assumptions!$K$6085)+(Assumptions!$K$6692*Assumptions!$K$2829*Assumptions!$K$1490*Assumptions!$K$2586*Assumptions!$K$3624*Assumptions!$K$6085)+(Assumptions!$K$6691*Assumptions!$K$2829*Assumptions!$K$1568*Assumptions!$K$2586*Assumptions!$K$3624*Assumptions!$K$6085)+(Assumptions!$K$6690*Assumptions!$K$2829*Assumptions!$K$1646*Assumptions!$K$2664*Assumptions!$K$3627*Assumptions!$K$6088)+(Assumptions!$K$6689*Assumptions!$K$2829*Assumptions!$K$1724*Assumptions!$K$2664*Assumptions!$K$3627*Assumptions!$K$6088)+(Assumptions!$K$6688*Assumptions!$K$2829*Assumptions!$K$1802*Assumptions!$K$2664*Assumptions!$K$3627*Assumptions!$K$6088)+(Assumptions!$K$6687*Assumptions!$K$2829*Assumptions!$K$1880*Assumptions!$K$2742*Assumptions!$K$3630*Assumptions!$K$6091)+(Assumptions!$K$6686*Assumptions!$K$2829*Assumptions!$K$1958*Assumptions!$K$2742*Assumptions!$K$3630*Assumptions!$K$6091)</f>
        <v>370506.00228044891</v>
      </c>
      <c r="AF13" s="3">
        <f>(Assumptions!$K$6700*Assumptions!$K$2829*Assumptions!$K$944*Assumptions!$K$2430*Assumptions!$K$3618*Assumptions!$K$6079)+(Assumptions!$K$6699*Assumptions!$K$2829*Assumptions!$K$1022*Assumptions!$K$2430*Assumptions!$K$3618*Assumptions!$K$6079)+(Assumptions!$K$6698*Assumptions!$K$2829*Assumptions!$K$1100*Assumptions!$K$2430*Assumptions!$K$3618*Assumptions!$K$6079)+(Assumptions!$K$6697*Assumptions!$K$2829*Assumptions!$K$1178*Assumptions!$K$2508*Assumptions!$K$3621*Assumptions!$K$6082)+(Assumptions!$K$6696*Assumptions!$K$2829*Assumptions!$K$1256*Assumptions!$K$2508*Assumptions!$K$3621*Assumptions!$K$6082)+(Assumptions!$K$6695*Assumptions!$K$2829*Assumptions!$K$1334*Assumptions!$K$2508*Assumptions!$K$3621*Assumptions!$K$6082)+(Assumptions!$K$6694*Assumptions!$K$2829*Assumptions!$K$1412*Assumptions!$K$2586*Assumptions!$K$3624*Assumptions!$K$6085)+(Assumptions!$K$6693*Assumptions!$K$2829*Assumptions!$K$1490*Assumptions!$K$2586*Assumptions!$K$3624*Assumptions!$K$6085)+(Assumptions!$K$6692*Assumptions!$K$2829*Assumptions!$K$1568*Assumptions!$K$2586*Assumptions!$K$3624*Assumptions!$K$6085)+(Assumptions!$K$6691*Assumptions!$K$2829*Assumptions!$K$1646*Assumptions!$K$2664*Assumptions!$K$3627*Assumptions!$K$6088)+(Assumptions!$K$6690*Assumptions!$K$2829*Assumptions!$K$1724*Assumptions!$K$2664*Assumptions!$K$3627*Assumptions!$K$6088)+(Assumptions!$K$6689*Assumptions!$K$2829*Assumptions!$K$1802*Assumptions!$K$2664*Assumptions!$K$3627*Assumptions!$K$6088)+(Assumptions!$K$6688*Assumptions!$K$2829*Assumptions!$K$1880*Assumptions!$K$2742*Assumptions!$K$3630*Assumptions!$K$6091)+(Assumptions!$K$6687*Assumptions!$K$2829*Assumptions!$K$1958*Assumptions!$K$2742*Assumptions!$K$3630*Assumptions!$K$6091)+(Assumptions!$K$6686*Assumptions!$K$2829*Assumptions!$K$2036*Assumptions!$K$2742*Assumptions!$K$3630*Assumptions!$K$6091)</f>
        <v>375946.75596045109</v>
      </c>
      <c r="AG13" s="3">
        <f>(Assumptions!$K$6700*Assumptions!$K$2829*Assumptions!$K$1022*Assumptions!$K$2430*Assumptions!$K$3618*Assumptions!$K$6079)+(Assumptions!$K$6699*Assumptions!$K$2829*Assumptions!$K$1100*Assumptions!$K$2430*Assumptions!$K$3618*Assumptions!$K$6079)+(Assumptions!$K$6698*Assumptions!$K$2829*Assumptions!$K$1178*Assumptions!$K$2508*Assumptions!$K$3621*Assumptions!$K$6082)+(Assumptions!$K$6697*Assumptions!$K$2829*Assumptions!$K$1256*Assumptions!$K$2508*Assumptions!$K$3621*Assumptions!$K$6082)+(Assumptions!$K$6696*Assumptions!$K$2829*Assumptions!$K$1334*Assumptions!$K$2508*Assumptions!$K$3621*Assumptions!$K$6082)+(Assumptions!$K$6695*Assumptions!$K$2829*Assumptions!$K$1412*Assumptions!$K$2586*Assumptions!$K$3624*Assumptions!$K$6085)+(Assumptions!$K$6694*Assumptions!$K$2829*Assumptions!$K$1490*Assumptions!$K$2586*Assumptions!$K$3624*Assumptions!$K$6085)+(Assumptions!$K$6693*Assumptions!$K$2829*Assumptions!$K$1568*Assumptions!$K$2586*Assumptions!$K$3624*Assumptions!$K$6085)+(Assumptions!$K$6692*Assumptions!$K$2829*Assumptions!$K$1646*Assumptions!$K$2664*Assumptions!$K$3627*Assumptions!$K$6088)+(Assumptions!$K$6691*Assumptions!$K$2829*Assumptions!$K$1724*Assumptions!$K$2664*Assumptions!$K$3627*Assumptions!$K$6088)+(Assumptions!$K$6690*Assumptions!$K$2829*Assumptions!$K$1802*Assumptions!$K$2664*Assumptions!$K$3627*Assumptions!$K$6088)+(Assumptions!$K$6689*Assumptions!$K$2829*Assumptions!$K$1880*Assumptions!$K$2742*Assumptions!$K$3630*Assumptions!$K$6091)+(Assumptions!$K$6688*Assumptions!$K$2829*Assumptions!$K$1958*Assumptions!$K$2742*Assumptions!$K$3630*Assumptions!$K$6091)+(Assumptions!$K$6687*Assumptions!$K$2829*Assumptions!$K$2036*Assumptions!$K$2742*Assumptions!$K$3630*Assumptions!$K$6091)</f>
        <v>303016.4807870927</v>
      </c>
      <c r="AH13" s="3">
        <f>(Assumptions!$K$6700*Assumptions!$K$2829*Assumptions!$K$1100*Assumptions!$K$2430*Assumptions!$K$3618*Assumptions!$K$6079)+(Assumptions!$K$6699*Assumptions!$K$2829*Assumptions!$K$1178*Assumptions!$K$2508*Assumptions!$K$3621*Assumptions!$K$6082)+(Assumptions!$K$6698*Assumptions!$K$2829*Assumptions!$K$1256*Assumptions!$K$2508*Assumptions!$K$3621*Assumptions!$K$6082)+(Assumptions!$K$6697*Assumptions!$K$2829*Assumptions!$K$1334*Assumptions!$K$2508*Assumptions!$K$3621*Assumptions!$K$6082)+(Assumptions!$K$6696*Assumptions!$K$2829*Assumptions!$K$1412*Assumptions!$K$2586*Assumptions!$K$3624*Assumptions!$K$6085)+(Assumptions!$K$6695*Assumptions!$K$2829*Assumptions!$K$1490*Assumptions!$K$2586*Assumptions!$K$3624*Assumptions!$K$6085)+(Assumptions!$K$6694*Assumptions!$K$2829*Assumptions!$K$1568*Assumptions!$K$2586*Assumptions!$K$3624*Assumptions!$K$6085)+(Assumptions!$K$6693*Assumptions!$K$2829*Assumptions!$K$1646*Assumptions!$K$2664*Assumptions!$K$3627*Assumptions!$K$6088)+(Assumptions!$K$6692*Assumptions!$K$2829*Assumptions!$K$1724*Assumptions!$K$2664*Assumptions!$K$3627*Assumptions!$K$6088)+(Assumptions!$K$6691*Assumptions!$K$2829*Assumptions!$K$1802*Assumptions!$K$2664*Assumptions!$K$3627*Assumptions!$K$6088)+(Assumptions!$K$6690*Assumptions!$K$2829*Assumptions!$K$1880*Assumptions!$K$2742*Assumptions!$K$3630*Assumptions!$K$6091)+(Assumptions!$K$6689*Assumptions!$K$2829*Assumptions!$K$1958*Assumptions!$K$2742*Assumptions!$K$3630*Assumptions!$K$6091)+(Assumptions!$K$6688*Assumptions!$K$2829*Assumptions!$K$2036*Assumptions!$K$2742*Assumptions!$K$3630*Assumptions!$K$6091)</f>
        <v>252445.76926902289</v>
      </c>
      <c r="AI13" s="3">
        <f>(Assumptions!$K$6700*Assumptions!$K$2829*Assumptions!$K$1178*Assumptions!$K$2508*Assumptions!$K$3621*Assumptions!$K$6082)+(Assumptions!$K$6699*Assumptions!$K$2829*Assumptions!$K$1256*Assumptions!$K$2508*Assumptions!$K$3621*Assumptions!$K$6082)+(Assumptions!$K$6698*Assumptions!$K$2829*Assumptions!$K$1334*Assumptions!$K$2508*Assumptions!$K$3621*Assumptions!$K$6082)+(Assumptions!$K$6697*Assumptions!$K$2829*Assumptions!$K$1412*Assumptions!$K$2586*Assumptions!$K$3624*Assumptions!$K$6085)+(Assumptions!$K$6696*Assumptions!$K$2829*Assumptions!$K$1490*Assumptions!$K$2586*Assumptions!$K$3624*Assumptions!$K$6085)+(Assumptions!$K$6695*Assumptions!$K$2829*Assumptions!$K$1568*Assumptions!$K$2586*Assumptions!$K$3624*Assumptions!$K$6085)+(Assumptions!$K$6694*Assumptions!$K$2829*Assumptions!$K$1646*Assumptions!$K$2664*Assumptions!$K$3627*Assumptions!$K$6088)+(Assumptions!$K$6693*Assumptions!$K$2829*Assumptions!$K$1724*Assumptions!$K$2664*Assumptions!$K$3627*Assumptions!$K$6088)+(Assumptions!$K$6692*Assumptions!$K$2829*Assumptions!$K$1802*Assumptions!$K$2664*Assumptions!$K$3627*Assumptions!$K$6088)+(Assumptions!$K$6691*Assumptions!$K$2829*Assumptions!$K$1880*Assumptions!$K$2742*Assumptions!$K$3630*Assumptions!$K$6091)+(Assumptions!$K$6690*Assumptions!$K$2829*Assumptions!$K$1958*Assumptions!$K$2742*Assumptions!$K$3630*Assumptions!$K$6091)+(Assumptions!$K$6689*Assumptions!$K$2829*Assumptions!$K$2036*Assumptions!$K$2742*Assumptions!$K$3630*Assumptions!$K$6091)</f>
        <v>202756.44372524894</v>
      </c>
      <c r="AJ13" s="3">
        <f>(Assumptions!$K$6700*Assumptions!$K$2829*Assumptions!$K$1256*Assumptions!$K$2508*Assumptions!$K$3621*Assumptions!$K$6082)+(Assumptions!$K$6699*Assumptions!$K$2829*Assumptions!$K$1334*Assumptions!$K$2508*Assumptions!$K$3621*Assumptions!$K$6082)+(Assumptions!$K$6698*Assumptions!$K$2829*Assumptions!$K$1412*Assumptions!$K$2586*Assumptions!$K$3624*Assumptions!$K$6085)+(Assumptions!$K$6697*Assumptions!$K$2829*Assumptions!$K$1490*Assumptions!$K$2586*Assumptions!$K$3624*Assumptions!$K$6085)+(Assumptions!$K$6696*Assumptions!$K$2829*Assumptions!$K$1568*Assumptions!$K$2586*Assumptions!$K$3624*Assumptions!$K$6085)+(Assumptions!$K$6695*Assumptions!$K$2829*Assumptions!$K$1646*Assumptions!$K$2664*Assumptions!$K$3627*Assumptions!$K$6088)+(Assumptions!$K$6694*Assumptions!$K$2829*Assumptions!$K$1724*Assumptions!$K$2664*Assumptions!$K$3627*Assumptions!$K$6088)+(Assumptions!$K$6693*Assumptions!$K$2829*Assumptions!$K$1802*Assumptions!$K$2664*Assumptions!$K$3627*Assumptions!$K$6088)+(Assumptions!$K$6692*Assumptions!$K$2829*Assumptions!$K$1880*Assumptions!$K$2742*Assumptions!$K$3630*Assumptions!$K$6091)+(Assumptions!$K$6691*Assumptions!$K$2829*Assumptions!$K$1958*Assumptions!$K$2742*Assumptions!$K$3630*Assumptions!$K$6091)+(Assumptions!$K$6690*Assumptions!$K$2829*Assumptions!$K$2036*Assumptions!$K$2742*Assumptions!$K$3630*Assumptions!$K$6091)</f>
        <v>159379.53114968233</v>
      </c>
      <c r="AK13" s="3">
        <f>(Assumptions!$K$6700*Assumptions!$K$2829*Assumptions!$K$1334*Assumptions!$K$2508*Assumptions!$K$3621*Assumptions!$K$6082)+(Assumptions!$K$6699*Assumptions!$K$2829*Assumptions!$K$1412*Assumptions!$K$2586*Assumptions!$K$3624*Assumptions!$K$6085)+(Assumptions!$K$6698*Assumptions!$K$2829*Assumptions!$K$1490*Assumptions!$K$2586*Assumptions!$K$3624*Assumptions!$K$6085)+(Assumptions!$K$6697*Assumptions!$K$2829*Assumptions!$K$1568*Assumptions!$K$2586*Assumptions!$K$3624*Assumptions!$K$6085)+(Assumptions!$K$6696*Assumptions!$K$2829*Assumptions!$K$1646*Assumptions!$K$2664*Assumptions!$K$3627*Assumptions!$K$6088)+(Assumptions!$K$6695*Assumptions!$K$2829*Assumptions!$K$1724*Assumptions!$K$2664*Assumptions!$K$3627*Assumptions!$K$6088)+(Assumptions!$K$6694*Assumptions!$K$2829*Assumptions!$K$1802*Assumptions!$K$2664*Assumptions!$K$3627*Assumptions!$K$6088)+(Assumptions!$K$6693*Assumptions!$K$2829*Assumptions!$K$1880*Assumptions!$K$2742*Assumptions!$K$3630*Assumptions!$K$6091)+(Assumptions!$K$6692*Assumptions!$K$2829*Assumptions!$K$1958*Assumptions!$K$2742*Assumptions!$K$3630*Assumptions!$K$6091)+(Assumptions!$K$6691*Assumptions!$K$2829*Assumptions!$K$2036*Assumptions!$K$2742*Assumptions!$K$3630*Assumptions!$K$6091)</f>
        <v>124931.45151044517</v>
      </c>
      <c r="AL13" s="3">
        <f>(Assumptions!$K$6700*Assumptions!$K$2829*Assumptions!$K$1412*Assumptions!$K$2586*Assumptions!$K$3624*Assumptions!$K$6085)+(Assumptions!$K$6699*Assumptions!$K$2829*Assumptions!$K$1490*Assumptions!$K$2586*Assumptions!$K$3624*Assumptions!$K$6085)+(Assumptions!$K$6698*Assumptions!$K$2829*Assumptions!$K$1568*Assumptions!$K$2586*Assumptions!$K$3624*Assumptions!$K$6085)+(Assumptions!$K$6697*Assumptions!$K$2829*Assumptions!$K$1646*Assumptions!$K$2664*Assumptions!$K$3627*Assumptions!$K$6088)+(Assumptions!$K$6696*Assumptions!$K$2829*Assumptions!$K$1724*Assumptions!$K$2664*Assumptions!$K$3627*Assumptions!$K$6088)+(Assumptions!$K$6695*Assumptions!$K$2829*Assumptions!$K$1802*Assumptions!$K$2664*Assumptions!$K$3627*Assumptions!$K$6088)+(Assumptions!$K$6694*Assumptions!$K$2829*Assumptions!$K$1880*Assumptions!$K$2742*Assumptions!$K$3630*Assumptions!$K$6091)+(Assumptions!$K$6693*Assumptions!$K$2829*Assumptions!$K$1958*Assumptions!$K$2742*Assumptions!$K$3630*Assumptions!$K$6091)+(Assumptions!$K$6692*Assumptions!$K$2829*Assumptions!$K$2036*Assumptions!$K$2742*Assumptions!$K$3630*Assumptions!$K$6091)</f>
        <v>102357.51804481905</v>
      </c>
      <c r="AM13" s="3">
        <f>(Assumptions!$K$6700*Assumptions!$K$2829*Assumptions!$K$1490*Assumptions!$K$2586*Assumptions!$K$3624*Assumptions!$K$6085)+(Assumptions!$K$6699*Assumptions!$K$2829*Assumptions!$K$1568*Assumptions!$K$2586*Assumptions!$K$3624*Assumptions!$K$6085)+(Assumptions!$K$6698*Assumptions!$K$2829*Assumptions!$K$1646*Assumptions!$K$2664*Assumptions!$K$3627*Assumptions!$K$6088)+(Assumptions!$K$6697*Assumptions!$K$2829*Assumptions!$K$1724*Assumptions!$K$2664*Assumptions!$K$3627*Assumptions!$K$6088)+(Assumptions!$K$6696*Assumptions!$K$2829*Assumptions!$K$1802*Assumptions!$K$2664*Assumptions!$K$3627*Assumptions!$K$6088)+(Assumptions!$K$6695*Assumptions!$K$2829*Assumptions!$K$1880*Assumptions!$K$2742*Assumptions!$K$3630*Assumptions!$K$6091)+(Assumptions!$K$6694*Assumptions!$K$2829*Assumptions!$K$1958*Assumptions!$K$2742*Assumptions!$K$3630*Assumptions!$K$6091)+(Assumptions!$K$6693*Assumptions!$K$2829*Assumptions!$K$2036*Assumptions!$K$2742*Assumptions!$K$3630*Assumptions!$K$6091)</f>
        <v>46365.058282279511</v>
      </c>
      <c r="AN13" s="3">
        <f>(Assumptions!$K$6700*Assumptions!$K$2829*Assumptions!$K$1568*Assumptions!$K$2586*Assumptions!$K$3624*Assumptions!$K$6085)+(Assumptions!$K$6699*Assumptions!$K$2829*Assumptions!$K$1646*Assumptions!$K$2664*Assumptions!$K$3627*Assumptions!$K$6088)+(Assumptions!$K$6698*Assumptions!$K$2829*Assumptions!$K$1724*Assumptions!$K$2664*Assumptions!$K$3627*Assumptions!$K$6088)+(Assumptions!$K$6697*Assumptions!$K$2829*Assumptions!$K$1802*Assumptions!$K$2664*Assumptions!$K$3627*Assumptions!$K$6088)+(Assumptions!$K$6696*Assumptions!$K$2829*Assumptions!$K$1880*Assumptions!$K$2742*Assumptions!$K$3630*Assumptions!$K$6091)+(Assumptions!$K$6695*Assumptions!$K$2829*Assumptions!$K$1958*Assumptions!$K$2742*Assumptions!$K$3630*Assumptions!$K$6091)+(Assumptions!$K$6694*Assumptions!$K$2829*Assumptions!$K$2036*Assumptions!$K$2742*Assumptions!$K$3630*Assumptions!$K$6091)</f>
        <v>24015.709237467105</v>
      </c>
      <c r="AO13" s="3">
        <f>(Assumptions!$K$6700*Assumptions!$K$2829*Assumptions!$K$1646*Assumptions!$K$2664*Assumptions!$K$3627*Assumptions!$K$6088)+(Assumptions!$K$6699*Assumptions!$K$2829*Assumptions!$K$1724*Assumptions!$K$2664*Assumptions!$K$3627*Assumptions!$K$6088)+(Assumptions!$K$6698*Assumptions!$K$2829*Assumptions!$K$1802*Assumptions!$K$2664*Assumptions!$K$3627*Assumptions!$K$6088)+(Assumptions!$K$6697*Assumptions!$K$2829*Assumptions!$K$1880*Assumptions!$K$2742*Assumptions!$K$3630*Assumptions!$K$6091)+(Assumptions!$K$6696*Assumptions!$K$2829*Assumptions!$K$1958*Assumptions!$K$2742*Assumptions!$K$3630*Assumptions!$K$6091)+(Assumptions!$K$6695*Assumptions!$K$2829*Assumptions!$K$2036*Assumptions!$K$2742*Assumptions!$K$3630*Assumptions!$K$6091)</f>
        <v>0</v>
      </c>
      <c r="AP13" s="3">
        <f>(Assumptions!$K$6700*Assumptions!$K$2829*Assumptions!$K$1724*Assumptions!$K$2664*Assumptions!$K$3627*Assumptions!$K$6088)+(Assumptions!$K$6699*Assumptions!$K$2829*Assumptions!$K$1802*Assumptions!$K$2664*Assumptions!$K$3627*Assumptions!$K$6088)+(Assumptions!$K$6698*Assumptions!$K$2829*Assumptions!$K$1880*Assumptions!$K$2742*Assumptions!$K$3630*Assumptions!$K$6091)+(Assumptions!$K$6697*Assumptions!$K$2829*Assumptions!$K$1958*Assumptions!$K$2742*Assumptions!$K$3630*Assumptions!$K$6091)+(Assumptions!$K$6696*Assumptions!$K$2829*Assumptions!$K$2036*Assumptions!$K$2742*Assumptions!$K$3630*Assumptions!$K$6091)</f>
        <v>0</v>
      </c>
      <c r="AQ13" s="3">
        <f>(Assumptions!$K$6700*Assumptions!$K$2829*Assumptions!$K$1802*Assumptions!$K$2664*Assumptions!$K$3627*Assumptions!$K$6088)+(Assumptions!$K$6699*Assumptions!$K$2829*Assumptions!$K$1880*Assumptions!$K$2742*Assumptions!$K$3630*Assumptions!$K$6091)+(Assumptions!$K$6698*Assumptions!$K$2829*Assumptions!$K$1958*Assumptions!$K$2742*Assumptions!$K$3630*Assumptions!$K$6091)+(Assumptions!$K$6697*Assumptions!$K$2829*Assumptions!$K$2036*Assumptions!$K$2742*Assumptions!$K$3630*Assumptions!$K$6091)</f>
        <v>0</v>
      </c>
      <c r="AR13" s="3">
        <f>(Assumptions!$K$6700*Assumptions!$K$2829*Assumptions!$K$1880*Assumptions!$K$2742*Assumptions!$K$3630*Assumptions!$K$6091)+(Assumptions!$K$6699*Assumptions!$K$2829*Assumptions!$K$1958*Assumptions!$K$2742*Assumptions!$K$3630*Assumptions!$K$6091)+(Assumptions!$K$6698*Assumptions!$K$2829*Assumptions!$K$2036*Assumptions!$K$2742*Assumptions!$K$3630*Assumptions!$K$6091)</f>
        <v>0</v>
      </c>
    </row>
    <row r="14" spans="1:44" x14ac:dyDescent="0.55000000000000004">
      <c r="A14" t="s">
        <v>63</v>
      </c>
      <c r="B14" t="s">
        <v>55</v>
      </c>
      <c r="C14" t="s">
        <v>54</v>
      </c>
      <c r="D14" t="s">
        <v>8</v>
      </c>
      <c r="E14" t="s">
        <v>52</v>
      </c>
      <c r="F14" t="s">
        <v>57</v>
      </c>
      <c r="G14" t="s">
        <v>60</v>
      </c>
      <c r="H14" t="s">
        <v>20</v>
      </c>
      <c r="I14" s="3">
        <f>(Assumptions!$K$6687*Assumptions!$K$2829*Assumptions!$K$242*Assumptions!$K$2196*Assumptions!$K$3609*Assumptions!$K$6070)</f>
        <v>26196.012666427272</v>
      </c>
      <c r="J14" s="3">
        <f>(Assumptions!$K$6688*Assumptions!$K$2829*Assumptions!$K$242*Assumptions!$K$2196*Assumptions!$K$3609*Assumptions!$K$6070)+(Assumptions!$K$6687*Assumptions!$K$2829*Assumptions!$K$320*Assumptions!$K$2196*Assumptions!$K$3609*Assumptions!$K$6070)</f>
        <v>51760.21119104384</v>
      </c>
      <c r="K14" s="3">
        <f>(Assumptions!$K$6689*Assumptions!$K$2829*Assumptions!$K$242*Assumptions!$K$2196*Assumptions!$K$3609*Assumptions!$K$6070)+(Assumptions!$K$6688*Assumptions!$K$2829*Assumptions!$K$320*Assumptions!$K$2196*Assumptions!$K$3609*Assumptions!$K$6070)+(Assumptions!$K$6687*Assumptions!$K$2829*Assumptions!$K$398*Assumptions!$K$2196*Assumptions!$K$3609*Assumptions!$K$6070)</f>
        <v>74696.110998726086</v>
      </c>
      <c r="L14" s="3">
        <f>(Assumptions!$K$6690*Assumptions!$K$2829*Assumptions!$K$242*Assumptions!$K$2196*Assumptions!$K$3609*Assumptions!$K$6070)+(Assumptions!$K$6689*Assumptions!$K$2829*Assumptions!$K$320*Assumptions!$K$2196*Assumptions!$K$3609*Assumptions!$K$6070)+(Assumptions!$K$6688*Assumptions!$K$2829*Assumptions!$K$398*Assumptions!$K$2196*Assumptions!$K$3609*Assumptions!$K$6070)+(Assumptions!$K$6687*Assumptions!$K$2829*Assumptions!$K$476*Assumptions!$K$2274*Assumptions!$K$3612*Assumptions!$K$6073)</f>
        <v>92582.53446497627</v>
      </c>
      <c r="M14" s="3">
        <f>(Assumptions!$K$6691*Assumptions!$K$2829*Assumptions!$K$242*Assumptions!$K$2196*Assumptions!$K$3609*Assumptions!$K$6070)+(Assumptions!$K$6690*Assumptions!$K$2829*Assumptions!$K$320*Assumptions!$K$2196*Assumptions!$K$3609*Assumptions!$K$6070)+(Assumptions!$K$6689*Assumptions!$K$2829*Assumptions!$K$398*Assumptions!$K$2196*Assumptions!$K$3609*Assumptions!$K$6070)+(Assumptions!$K$6688*Assumptions!$K$2829*Assumptions!$K$476*Assumptions!$K$2274*Assumptions!$K$3612*Assumptions!$K$6073)+(Assumptions!$K$6687*Assumptions!$K$2829*Assumptions!$K$554*Assumptions!$K$2274*Assumptions!$K$3612*Assumptions!$K$6073)</f>
        <v>104442.64084840199</v>
      </c>
      <c r="N14" s="3">
        <f>(Assumptions!$K$6692*Assumptions!$K$2829*Assumptions!$K$242*Assumptions!$K$2196*Assumptions!$K$3609*Assumptions!$K$6070)+(Assumptions!$K$6691*Assumptions!$K$2829*Assumptions!$K$320*Assumptions!$K$2196*Assumptions!$K$3609*Assumptions!$K$6070)+(Assumptions!$K$6690*Assumptions!$K$2829*Assumptions!$K$398*Assumptions!$K$2196*Assumptions!$K$3609*Assumptions!$K$6070)+(Assumptions!$K$6689*Assumptions!$K$2829*Assumptions!$K$476*Assumptions!$K$2274*Assumptions!$K$3612*Assumptions!$K$6073)+(Assumptions!$K$6688*Assumptions!$K$2829*Assumptions!$K$554*Assumptions!$K$2274*Assumptions!$K$3612*Assumptions!$K$6073)+(Assumptions!$K$6687*Assumptions!$K$2829*Assumptions!$K$632*Assumptions!$K$2274*Assumptions!$K$3612*Assumptions!$K$6073)</f>
        <v>132976.32972562354</v>
      </c>
      <c r="O14" s="3">
        <f>(Assumptions!$K$6693*Assumptions!$K$2829*Assumptions!$K$242*Assumptions!$K$2196*Assumptions!$K$3609*Assumptions!$K$6070)+(Assumptions!$K$6692*Assumptions!$K$2829*Assumptions!$K$320*Assumptions!$K$2196*Assumptions!$K$3609*Assumptions!$K$6070)+(Assumptions!$K$6691*Assumptions!$K$2829*Assumptions!$K$398*Assumptions!$K$2196*Assumptions!$K$3609*Assumptions!$K$6070)+(Assumptions!$K$6690*Assumptions!$K$2829*Assumptions!$K$476*Assumptions!$K$2274*Assumptions!$K$3612*Assumptions!$K$6073)+(Assumptions!$K$6689*Assumptions!$K$2829*Assumptions!$K$554*Assumptions!$K$2274*Assumptions!$K$3612*Assumptions!$K$6073)+(Assumptions!$K$6688*Assumptions!$K$2829*Assumptions!$K$632*Assumptions!$K$2274*Assumptions!$K$3612*Assumptions!$K$6073)+(Assumptions!$K$6687*Assumptions!$K$2829*Assumptions!$K$710*Assumptions!$K$2352*Assumptions!$K$3615*Assumptions!$K$6076)</f>
        <v>146553.58384567869</v>
      </c>
      <c r="P14" s="3">
        <f>(Assumptions!$K$6694*Assumptions!$K$2829*Assumptions!$K$242*Assumptions!$K$2196*Assumptions!$K$3609*Assumptions!$K$6070)+(Assumptions!$K$6693*Assumptions!$K$2829*Assumptions!$K$320*Assumptions!$K$2196*Assumptions!$K$3609*Assumptions!$K$6070)+(Assumptions!$K$6692*Assumptions!$K$2829*Assumptions!$K$398*Assumptions!$K$2196*Assumptions!$K$3609*Assumptions!$K$6070)+(Assumptions!$K$6691*Assumptions!$K$2829*Assumptions!$K$476*Assumptions!$K$2274*Assumptions!$K$3612*Assumptions!$K$6073)+(Assumptions!$K$6690*Assumptions!$K$2829*Assumptions!$K$554*Assumptions!$K$2274*Assumptions!$K$3612*Assumptions!$K$6073)+(Assumptions!$K$6689*Assumptions!$K$2829*Assumptions!$K$632*Assumptions!$K$2274*Assumptions!$K$3612*Assumptions!$K$6073)+(Assumptions!$K$6688*Assumptions!$K$2829*Assumptions!$K$710*Assumptions!$K$2352*Assumptions!$K$3615*Assumptions!$K$6076)+(Assumptions!$K$6687*Assumptions!$K$2829*Assumptions!$K$788*Assumptions!$K$2352*Assumptions!$K$3615*Assumptions!$K$6076)</f>
        <v>160927.24004724584</v>
      </c>
      <c r="Q14" s="3">
        <f>(Assumptions!$K$6695*Assumptions!$K$2829*Assumptions!$K$242*Assumptions!$K$2196*Assumptions!$K$3609*Assumptions!$K$6070)+(Assumptions!$K$6694*Assumptions!$K$2829*Assumptions!$K$320*Assumptions!$K$2196*Assumptions!$K$3609*Assumptions!$K$6070)+(Assumptions!$K$6693*Assumptions!$K$2829*Assumptions!$K$398*Assumptions!$K$2196*Assumptions!$K$3609*Assumptions!$K$6070)+(Assumptions!$K$6692*Assumptions!$K$2829*Assumptions!$K$476*Assumptions!$K$2274*Assumptions!$K$3612*Assumptions!$K$6073)+(Assumptions!$K$6691*Assumptions!$K$2829*Assumptions!$K$554*Assumptions!$K$2274*Assumptions!$K$3612*Assumptions!$K$6073)+(Assumptions!$K$6690*Assumptions!$K$2829*Assumptions!$K$632*Assumptions!$K$2274*Assumptions!$K$3612*Assumptions!$K$6073)+(Assumptions!$K$6689*Assumptions!$K$2829*Assumptions!$K$710*Assumptions!$K$2352*Assumptions!$K$3615*Assumptions!$K$6076)+(Assumptions!$K$6688*Assumptions!$K$2829*Assumptions!$K$788*Assumptions!$K$2352*Assumptions!$K$3615*Assumptions!$K$6076)+(Assumptions!$K$6687*Assumptions!$K$2829*Assumptions!$K$866*Assumptions!$K$2352*Assumptions!$K$3615*Assumptions!$K$6076)</f>
        <v>162842.98846375116</v>
      </c>
      <c r="R14" s="3">
        <f>(Assumptions!$K$6696*Assumptions!$K$2829*Assumptions!$K$242*Assumptions!$K$2196*Assumptions!$K$3609*Assumptions!$K$6070)+(Assumptions!$K$6695*Assumptions!$K$2829*Assumptions!$K$320*Assumptions!$K$2196*Assumptions!$K$3609*Assumptions!$K$6070)+(Assumptions!$K$6694*Assumptions!$K$2829*Assumptions!$K$398*Assumptions!$K$2196*Assumptions!$K$3609*Assumptions!$K$6070)+(Assumptions!$K$6693*Assumptions!$K$2829*Assumptions!$K$476*Assumptions!$K$2274*Assumptions!$K$3612*Assumptions!$K$6073)+(Assumptions!$K$6692*Assumptions!$K$2829*Assumptions!$K$554*Assumptions!$K$2274*Assumptions!$K$3612*Assumptions!$K$6073)+(Assumptions!$K$6691*Assumptions!$K$2829*Assumptions!$K$632*Assumptions!$K$2274*Assumptions!$K$3612*Assumptions!$K$6073)+(Assumptions!$K$6690*Assumptions!$K$2829*Assumptions!$K$710*Assumptions!$K$2352*Assumptions!$K$3615*Assumptions!$K$6076)+(Assumptions!$K$6689*Assumptions!$K$2829*Assumptions!$K$788*Assumptions!$K$2352*Assumptions!$K$3615*Assumptions!$K$6076)+(Assumptions!$K$6688*Assumptions!$K$2829*Assumptions!$K$866*Assumptions!$K$2352*Assumptions!$K$3615*Assumptions!$K$6076)+(Assumptions!$K$6687*Assumptions!$K$2829*Assumptions!$K$944*Assumptions!$K$2430*Assumptions!$K$3618*Assumptions!$K$6079)</f>
        <v>164336.97333985075</v>
      </c>
      <c r="S14" s="3">
        <f>(Assumptions!$K$6697*Assumptions!$K$2829*Assumptions!$K$242*Assumptions!$K$2196*Assumptions!$K$3609*Assumptions!$K$6070)+(Assumptions!$K$6696*Assumptions!$K$2829*Assumptions!$K$320*Assumptions!$K$2196*Assumptions!$K$3609*Assumptions!$K$6070)+(Assumptions!$K$6695*Assumptions!$K$2829*Assumptions!$K$398*Assumptions!$K$2196*Assumptions!$K$3609*Assumptions!$K$6070)+(Assumptions!$K$6694*Assumptions!$K$2829*Assumptions!$K$476*Assumptions!$K$2274*Assumptions!$K$3612*Assumptions!$K$6073)+(Assumptions!$K$6693*Assumptions!$K$2829*Assumptions!$K$554*Assumptions!$K$2274*Assumptions!$K$3612*Assumptions!$K$6073)+(Assumptions!$K$6692*Assumptions!$K$2829*Assumptions!$K$632*Assumptions!$K$2274*Assumptions!$K$3612*Assumptions!$K$6073)+(Assumptions!$K$6691*Assumptions!$K$2829*Assumptions!$K$710*Assumptions!$K$2352*Assumptions!$K$3615*Assumptions!$K$6076)+(Assumptions!$K$6690*Assumptions!$K$2829*Assumptions!$K$788*Assumptions!$K$2352*Assumptions!$K$3615*Assumptions!$K$6076)+(Assumptions!$K$6689*Assumptions!$K$2829*Assumptions!$K$866*Assumptions!$K$2352*Assumptions!$K$3615*Assumptions!$K$6076)+(Assumptions!$K$6688*Assumptions!$K$2829*Assumptions!$K$944*Assumptions!$K$2430*Assumptions!$K$3618*Assumptions!$K$6079)+(Assumptions!$K$6687*Assumptions!$K$2829*Assumptions!$K$1022*Assumptions!$K$2430*Assumptions!$K$3618*Assumptions!$K$6079)</f>
        <v>165327.60288628878</v>
      </c>
      <c r="T14" s="3">
        <f>(Assumptions!$K$6698*Assumptions!$K$2829*Assumptions!$K$242*Assumptions!$K$2196*Assumptions!$K$3609*Assumptions!$K$6070)+(Assumptions!$K$6697*Assumptions!$K$2829*Assumptions!$K$320*Assumptions!$K$2196*Assumptions!$K$3609*Assumptions!$K$6070)+(Assumptions!$K$6696*Assumptions!$K$2829*Assumptions!$K$398*Assumptions!$K$2196*Assumptions!$K$3609*Assumptions!$K$6070)+(Assumptions!$K$6695*Assumptions!$K$2829*Assumptions!$K$476*Assumptions!$K$2274*Assumptions!$K$3612*Assumptions!$K$6073)+(Assumptions!$K$6694*Assumptions!$K$2829*Assumptions!$K$554*Assumptions!$K$2274*Assumptions!$K$3612*Assumptions!$K$6073)+(Assumptions!$K$6693*Assumptions!$K$2829*Assumptions!$K$632*Assumptions!$K$2274*Assumptions!$K$3612*Assumptions!$K$6073)+(Assumptions!$K$6692*Assumptions!$K$2829*Assumptions!$K$710*Assumptions!$K$2352*Assumptions!$K$3615*Assumptions!$K$6076)+(Assumptions!$K$6691*Assumptions!$K$2829*Assumptions!$K$788*Assumptions!$K$2352*Assumptions!$K$3615*Assumptions!$K$6076)+(Assumptions!$K$6690*Assumptions!$K$2829*Assumptions!$K$866*Assumptions!$K$2352*Assumptions!$K$3615*Assumptions!$K$6076)+(Assumptions!$K$6689*Assumptions!$K$2829*Assumptions!$K$944*Assumptions!$K$2430*Assumptions!$K$3618*Assumptions!$K$6079)+(Assumptions!$K$6688*Assumptions!$K$2829*Assumptions!$K$1022*Assumptions!$K$2430*Assumptions!$K$3618*Assumptions!$K$6079)+(Assumptions!$K$6687*Assumptions!$K$2829*Assumptions!$K$1100*Assumptions!$K$2430*Assumptions!$K$3618*Assumptions!$K$6079)</f>
        <v>167710.91331849099</v>
      </c>
      <c r="U14" s="3">
        <f>(Assumptions!$K$6699*Assumptions!$K$2829*Assumptions!$K$242*Assumptions!$K$2196*Assumptions!$K$3609*Assumptions!$K$6070)+(Assumptions!$K$6698*Assumptions!$K$2829*Assumptions!$K$320*Assumptions!$K$2196*Assumptions!$K$3609*Assumptions!$K$6070)+(Assumptions!$K$6697*Assumptions!$K$2829*Assumptions!$K$398*Assumptions!$K$2196*Assumptions!$K$3609*Assumptions!$K$6070)+(Assumptions!$K$6696*Assumptions!$K$2829*Assumptions!$K$476*Assumptions!$K$2274*Assumptions!$K$3612*Assumptions!$K$6073)+(Assumptions!$K$6695*Assumptions!$K$2829*Assumptions!$K$554*Assumptions!$K$2274*Assumptions!$K$3612*Assumptions!$K$6073)+(Assumptions!$K$6694*Assumptions!$K$2829*Assumptions!$K$632*Assumptions!$K$2274*Assumptions!$K$3612*Assumptions!$K$6073)+(Assumptions!$K$6693*Assumptions!$K$2829*Assumptions!$K$710*Assumptions!$K$2352*Assumptions!$K$3615*Assumptions!$K$6076)+(Assumptions!$K$6692*Assumptions!$K$2829*Assumptions!$K$788*Assumptions!$K$2352*Assumptions!$K$3615*Assumptions!$K$6076)+(Assumptions!$K$6691*Assumptions!$K$2829*Assumptions!$K$866*Assumptions!$K$2352*Assumptions!$K$3615*Assumptions!$K$6076)+(Assumptions!$K$6690*Assumptions!$K$2829*Assumptions!$K$944*Assumptions!$K$2430*Assumptions!$K$3618*Assumptions!$K$6079)+(Assumptions!$K$6689*Assumptions!$K$2829*Assumptions!$K$1022*Assumptions!$K$2430*Assumptions!$K$3618*Assumptions!$K$6079)+(Assumptions!$K$6688*Assumptions!$K$2829*Assumptions!$K$1100*Assumptions!$K$2430*Assumptions!$K$3618*Assumptions!$K$6079)+(Assumptions!$K$6687*Assumptions!$K$2829*Assumptions!$K$1178*Assumptions!$K$2508*Assumptions!$K$3621*Assumptions!$K$6082)</f>
        <v>181681.11533066776</v>
      </c>
      <c r="V14" s="3">
        <f>(Assumptions!$K$6700*Assumptions!$K$2829*Assumptions!$K$242*Assumptions!$K$2196*Assumptions!$K$3609*Assumptions!$K$6070)+(Assumptions!$K$6699*Assumptions!$K$2829*Assumptions!$K$320*Assumptions!$K$2196*Assumptions!$K$3609*Assumptions!$K$6070)+(Assumptions!$K$6698*Assumptions!$K$2829*Assumptions!$K$398*Assumptions!$K$2196*Assumptions!$K$3609*Assumptions!$K$6070)+(Assumptions!$K$6697*Assumptions!$K$2829*Assumptions!$K$476*Assumptions!$K$2274*Assumptions!$K$3612*Assumptions!$K$6073)+(Assumptions!$K$6696*Assumptions!$K$2829*Assumptions!$K$554*Assumptions!$K$2274*Assumptions!$K$3612*Assumptions!$K$6073)+(Assumptions!$K$6695*Assumptions!$K$2829*Assumptions!$K$632*Assumptions!$K$2274*Assumptions!$K$3612*Assumptions!$K$6073)+(Assumptions!$K$6694*Assumptions!$K$2829*Assumptions!$K$710*Assumptions!$K$2352*Assumptions!$K$3615*Assumptions!$K$6076)+(Assumptions!$K$6693*Assumptions!$K$2829*Assumptions!$K$788*Assumptions!$K$2352*Assumptions!$K$3615*Assumptions!$K$6076)+(Assumptions!$K$6692*Assumptions!$K$2829*Assumptions!$K$866*Assumptions!$K$2352*Assumptions!$K$3615*Assumptions!$K$6076)+(Assumptions!$K$6691*Assumptions!$K$2829*Assumptions!$K$944*Assumptions!$K$2430*Assumptions!$K$3618*Assumptions!$K$6079)+(Assumptions!$K$6690*Assumptions!$K$2829*Assumptions!$K$1022*Assumptions!$K$2430*Assumptions!$K$3618*Assumptions!$K$6079)+(Assumptions!$K$6689*Assumptions!$K$2829*Assumptions!$K$1100*Assumptions!$K$2430*Assumptions!$K$3618*Assumptions!$K$6079)+(Assumptions!$K$6688*Assumptions!$K$2829*Assumptions!$K$1178*Assumptions!$K$2508*Assumptions!$K$3621*Assumptions!$K$6082)+(Assumptions!$K$6687*Assumptions!$K$2829*Assumptions!$K$1256*Assumptions!$K$2508*Assumptions!$K$3621*Assumptions!$K$6082)</f>
        <v>195408.24644963871</v>
      </c>
      <c r="W14" s="3">
        <f>(Assumptions!$K$6700*Assumptions!$K$2829*Assumptions!$K$320*Assumptions!$K$2196*Assumptions!$K$3609*Assumptions!$K$6070)+(Assumptions!$K$6699*Assumptions!$K$2829*Assumptions!$K$398*Assumptions!$K$2196*Assumptions!$K$3609*Assumptions!$K$6070)+(Assumptions!$K$6698*Assumptions!$K$2829*Assumptions!$K$476*Assumptions!$K$2274*Assumptions!$K$3612*Assumptions!$K$6073)+(Assumptions!$K$6697*Assumptions!$K$2829*Assumptions!$K$554*Assumptions!$K$2274*Assumptions!$K$3612*Assumptions!$K$6073)+(Assumptions!$K$6696*Assumptions!$K$2829*Assumptions!$K$632*Assumptions!$K$2274*Assumptions!$K$3612*Assumptions!$K$6073)+(Assumptions!$K$6695*Assumptions!$K$2829*Assumptions!$K$710*Assumptions!$K$2352*Assumptions!$K$3615*Assumptions!$K$6076)+(Assumptions!$K$6694*Assumptions!$K$2829*Assumptions!$K$788*Assumptions!$K$2352*Assumptions!$K$3615*Assumptions!$K$6076)+(Assumptions!$K$6693*Assumptions!$K$2829*Assumptions!$K$866*Assumptions!$K$2352*Assumptions!$K$3615*Assumptions!$K$6076)+(Assumptions!$K$6692*Assumptions!$K$2829*Assumptions!$K$944*Assumptions!$K$2430*Assumptions!$K$3618*Assumptions!$K$6079)+(Assumptions!$K$6691*Assumptions!$K$2829*Assumptions!$K$1022*Assumptions!$K$2430*Assumptions!$K$3618*Assumptions!$K$6079)+(Assumptions!$K$6690*Assumptions!$K$2829*Assumptions!$K$1100*Assumptions!$K$2430*Assumptions!$K$3618*Assumptions!$K$6079)+(Assumptions!$K$6689*Assumptions!$K$2829*Assumptions!$K$1178*Assumptions!$K$2508*Assumptions!$K$3621*Assumptions!$K$6082)+(Assumptions!$K$6688*Assumptions!$K$2829*Assumptions!$K$1256*Assumptions!$K$2508*Assumptions!$K$3621*Assumptions!$K$6082)+(Assumptions!$K$6687*Assumptions!$K$2829*Assumptions!$K$1334*Assumptions!$K$2508*Assumptions!$K$3621*Assumptions!$K$6082)</f>
        <v>206806.93959759639</v>
      </c>
      <c r="X14" s="3">
        <f>(Assumptions!$K$6700*Assumptions!$K$2829*Assumptions!$K$398*Assumptions!$K$2196*Assumptions!$K$3609*Assumptions!$K$6070)+(Assumptions!$K$6699*Assumptions!$K$2829*Assumptions!$K$476*Assumptions!$K$2274*Assumptions!$K$3612*Assumptions!$K$6073)+(Assumptions!$K$6698*Assumptions!$K$2829*Assumptions!$K$554*Assumptions!$K$2274*Assumptions!$K$3612*Assumptions!$K$6073)+(Assumptions!$K$6697*Assumptions!$K$2829*Assumptions!$K$632*Assumptions!$K$2274*Assumptions!$K$3612*Assumptions!$K$6073)+(Assumptions!$K$6696*Assumptions!$K$2829*Assumptions!$K$710*Assumptions!$K$2352*Assumptions!$K$3615*Assumptions!$K$6076)+(Assumptions!$K$6695*Assumptions!$K$2829*Assumptions!$K$788*Assumptions!$K$2352*Assumptions!$K$3615*Assumptions!$K$6076)+(Assumptions!$K$6694*Assumptions!$K$2829*Assumptions!$K$866*Assumptions!$K$2352*Assumptions!$K$3615*Assumptions!$K$6076)+(Assumptions!$K$6693*Assumptions!$K$2829*Assumptions!$K$944*Assumptions!$K$2430*Assumptions!$K$3618*Assumptions!$K$6079)+(Assumptions!$K$6692*Assumptions!$K$2829*Assumptions!$K$1022*Assumptions!$K$2430*Assumptions!$K$3618*Assumptions!$K$6079)+(Assumptions!$K$6691*Assumptions!$K$2829*Assumptions!$K$1100*Assumptions!$K$2430*Assumptions!$K$3618*Assumptions!$K$6079)+(Assumptions!$K$6690*Assumptions!$K$2829*Assumptions!$K$1178*Assumptions!$K$2508*Assumptions!$K$3621*Assumptions!$K$6082)+(Assumptions!$K$6689*Assumptions!$K$2829*Assumptions!$K$1256*Assumptions!$K$2508*Assumptions!$K$3621*Assumptions!$K$6082)+(Assumptions!$K$6688*Assumptions!$K$2829*Assumptions!$K$1334*Assumptions!$K$2508*Assumptions!$K$3621*Assumptions!$K$6082)+(Assumptions!$K$6687*Assumptions!$K$2829*Assumptions!$K$1412*Assumptions!$K$2586*Assumptions!$K$3624*Assumptions!$K$6085)</f>
        <v>224633.15377328929</v>
      </c>
      <c r="Y14" s="3">
        <f>(Assumptions!$K$6700*Assumptions!$K$2829*Assumptions!$K$476*Assumptions!$K$2274*Assumptions!$K$3612*Assumptions!$K$6073)+(Assumptions!$K$6699*Assumptions!$K$2829*Assumptions!$K$554*Assumptions!$K$2274*Assumptions!$K$3612*Assumptions!$K$6073)+(Assumptions!$K$6698*Assumptions!$K$2829*Assumptions!$K$632*Assumptions!$K$2274*Assumptions!$K$3612*Assumptions!$K$6073)+(Assumptions!$K$6697*Assumptions!$K$2829*Assumptions!$K$710*Assumptions!$K$2352*Assumptions!$K$3615*Assumptions!$K$6076)+(Assumptions!$K$6696*Assumptions!$K$2829*Assumptions!$K$788*Assumptions!$K$2352*Assumptions!$K$3615*Assumptions!$K$6076)+(Assumptions!$K$6695*Assumptions!$K$2829*Assumptions!$K$866*Assumptions!$K$2352*Assumptions!$K$3615*Assumptions!$K$6076)+(Assumptions!$K$6694*Assumptions!$K$2829*Assumptions!$K$944*Assumptions!$K$2430*Assumptions!$K$3618*Assumptions!$K$6079)+(Assumptions!$K$6693*Assumptions!$K$2829*Assumptions!$K$1022*Assumptions!$K$2430*Assumptions!$K$3618*Assumptions!$K$6079)+(Assumptions!$K$6692*Assumptions!$K$2829*Assumptions!$K$1100*Assumptions!$K$2430*Assumptions!$K$3618*Assumptions!$K$6079)+(Assumptions!$K$6691*Assumptions!$K$2829*Assumptions!$K$1178*Assumptions!$K$2508*Assumptions!$K$3621*Assumptions!$K$6082)+(Assumptions!$K$6690*Assumptions!$K$2829*Assumptions!$K$1256*Assumptions!$K$2508*Assumptions!$K$3621*Assumptions!$K$6082)+(Assumptions!$K$6689*Assumptions!$K$2829*Assumptions!$K$1334*Assumptions!$K$2508*Assumptions!$K$3621*Assumptions!$K$6082)+(Assumptions!$K$6688*Assumptions!$K$2829*Assumptions!$K$1412*Assumptions!$K$2586*Assumptions!$K$3624*Assumptions!$K$6085)+(Assumptions!$K$6687*Assumptions!$K$2829*Assumptions!$K$1490*Assumptions!$K$2586*Assumptions!$K$3624*Assumptions!$K$6085)</f>
        <v>239248.85711094105</v>
      </c>
      <c r="Z14" s="3">
        <f>(Assumptions!$K$6700*Assumptions!$K$2829*Assumptions!$K$554*Assumptions!$K$2274*Assumptions!$K$3612*Assumptions!$K$6073)+(Assumptions!$K$6699*Assumptions!$K$2829*Assumptions!$K$632*Assumptions!$K$2274*Assumptions!$K$3612*Assumptions!$K$6073)+(Assumptions!$K$6698*Assumptions!$K$2829*Assumptions!$K$710*Assumptions!$K$2352*Assumptions!$K$3615*Assumptions!$K$6076)+(Assumptions!$K$6697*Assumptions!$K$2829*Assumptions!$K$788*Assumptions!$K$2352*Assumptions!$K$3615*Assumptions!$K$6076)+(Assumptions!$K$6696*Assumptions!$K$2829*Assumptions!$K$866*Assumptions!$K$2352*Assumptions!$K$3615*Assumptions!$K$6076)+(Assumptions!$K$6695*Assumptions!$K$2829*Assumptions!$K$944*Assumptions!$K$2430*Assumptions!$K$3618*Assumptions!$K$6079)+(Assumptions!$K$6694*Assumptions!$K$2829*Assumptions!$K$1022*Assumptions!$K$2430*Assumptions!$K$3618*Assumptions!$K$6079)+(Assumptions!$K$6693*Assumptions!$K$2829*Assumptions!$K$1100*Assumptions!$K$2430*Assumptions!$K$3618*Assumptions!$K$6079)+(Assumptions!$K$6692*Assumptions!$K$2829*Assumptions!$K$1178*Assumptions!$K$2508*Assumptions!$K$3621*Assumptions!$K$6082)+(Assumptions!$K$6691*Assumptions!$K$2829*Assumptions!$K$1256*Assumptions!$K$2508*Assumptions!$K$3621*Assumptions!$K$6082)+(Assumptions!$K$6690*Assumptions!$K$2829*Assumptions!$K$1334*Assumptions!$K$2508*Assumptions!$K$3621*Assumptions!$K$6082)+(Assumptions!$K$6689*Assumptions!$K$2829*Assumptions!$K$1412*Assumptions!$K$2586*Assumptions!$K$3624*Assumptions!$K$6085)+(Assumptions!$K$6688*Assumptions!$K$2829*Assumptions!$K$1490*Assumptions!$K$2586*Assumptions!$K$3624*Assumptions!$K$6085)+(Assumptions!$K$6687*Assumptions!$K$2829*Assumptions!$K$1568*Assumptions!$K$2586*Assumptions!$K$3624*Assumptions!$K$6085)</f>
        <v>261254.33609368131</v>
      </c>
      <c r="AA14" s="3">
        <f>(Assumptions!$K$6700*Assumptions!$K$2829*Assumptions!$K$632*Assumptions!$K$2274*Assumptions!$K$3612*Assumptions!$K$6073)+(Assumptions!$K$6699*Assumptions!$K$2829*Assumptions!$K$710*Assumptions!$K$2352*Assumptions!$K$3615*Assumptions!$K$6076)+(Assumptions!$K$6698*Assumptions!$K$2829*Assumptions!$K$788*Assumptions!$K$2352*Assumptions!$K$3615*Assumptions!$K$6076)+(Assumptions!$K$6697*Assumptions!$K$2829*Assumptions!$K$866*Assumptions!$K$2352*Assumptions!$K$3615*Assumptions!$K$6076)+(Assumptions!$K$6696*Assumptions!$K$2829*Assumptions!$K$944*Assumptions!$K$2430*Assumptions!$K$3618*Assumptions!$K$6079)+(Assumptions!$K$6695*Assumptions!$K$2829*Assumptions!$K$1022*Assumptions!$K$2430*Assumptions!$K$3618*Assumptions!$K$6079)+(Assumptions!$K$6694*Assumptions!$K$2829*Assumptions!$K$1100*Assumptions!$K$2430*Assumptions!$K$3618*Assumptions!$K$6079)+(Assumptions!$K$6693*Assumptions!$K$2829*Assumptions!$K$1178*Assumptions!$K$2508*Assumptions!$K$3621*Assumptions!$K$6082)+(Assumptions!$K$6692*Assumptions!$K$2829*Assumptions!$K$1256*Assumptions!$K$2508*Assumptions!$K$3621*Assumptions!$K$6082)+(Assumptions!$K$6691*Assumptions!$K$2829*Assumptions!$K$1334*Assumptions!$K$2508*Assumptions!$K$3621*Assumptions!$K$6082)+(Assumptions!$K$6690*Assumptions!$K$2829*Assumptions!$K$1412*Assumptions!$K$2586*Assumptions!$K$3624*Assumptions!$K$6085)+(Assumptions!$K$6689*Assumptions!$K$2829*Assumptions!$K$1490*Assumptions!$K$2586*Assumptions!$K$3624*Assumptions!$K$6085)+(Assumptions!$K$6688*Assumptions!$K$2829*Assumptions!$K$1568*Assumptions!$K$2586*Assumptions!$K$3624*Assumptions!$K$6085)+(Assumptions!$K$6687*Assumptions!$K$2829*Assumptions!$K$1646*Assumptions!$K$2664*Assumptions!$K$3627*Assumptions!$K$6088)</f>
        <v>272584.61545835598</v>
      </c>
      <c r="AB14" s="3">
        <f>(Assumptions!$K$6700*Assumptions!$K$2829*Assumptions!$K$710*Assumptions!$K$2352*Assumptions!$K$3615*Assumptions!$K$6076)+(Assumptions!$K$6699*Assumptions!$K$2829*Assumptions!$K$788*Assumptions!$K$2352*Assumptions!$K$3615*Assumptions!$K$6076)+(Assumptions!$K$6698*Assumptions!$K$2829*Assumptions!$K$866*Assumptions!$K$2352*Assumptions!$K$3615*Assumptions!$K$6076)+(Assumptions!$K$6697*Assumptions!$K$2829*Assumptions!$K$944*Assumptions!$K$2430*Assumptions!$K$3618*Assumptions!$K$6079)+(Assumptions!$K$6696*Assumptions!$K$2829*Assumptions!$K$1022*Assumptions!$K$2430*Assumptions!$K$3618*Assumptions!$K$6079)+(Assumptions!$K$6695*Assumptions!$K$2829*Assumptions!$K$1100*Assumptions!$K$2430*Assumptions!$K$3618*Assumptions!$K$6079)+(Assumptions!$K$6694*Assumptions!$K$2829*Assumptions!$K$1178*Assumptions!$K$2508*Assumptions!$K$3621*Assumptions!$K$6082)+(Assumptions!$K$6693*Assumptions!$K$2829*Assumptions!$K$1256*Assumptions!$K$2508*Assumptions!$K$3621*Assumptions!$K$6082)+(Assumptions!$K$6692*Assumptions!$K$2829*Assumptions!$K$1334*Assumptions!$K$2508*Assumptions!$K$3621*Assumptions!$K$6082)+(Assumptions!$K$6691*Assumptions!$K$2829*Assumptions!$K$1412*Assumptions!$K$2586*Assumptions!$K$3624*Assumptions!$K$6085)+(Assumptions!$K$6690*Assumptions!$K$2829*Assumptions!$K$1490*Assumptions!$K$2586*Assumptions!$K$3624*Assumptions!$K$6085)+(Assumptions!$K$6689*Assumptions!$K$2829*Assumptions!$K$1568*Assumptions!$K$2586*Assumptions!$K$3624*Assumptions!$K$6085)+(Assumptions!$K$6688*Assumptions!$K$2829*Assumptions!$K$1646*Assumptions!$K$2664*Assumptions!$K$3627*Assumptions!$K$6088)+(Assumptions!$K$6687*Assumptions!$K$2829*Assumptions!$K$1724*Assumptions!$K$2664*Assumptions!$K$3627*Assumptions!$K$6088)</f>
        <v>282291.40491255082</v>
      </c>
      <c r="AC14" s="3">
        <f>(Assumptions!$K$6700*Assumptions!$K$2829*Assumptions!$K$788*Assumptions!$K$2352*Assumptions!$K$3615*Assumptions!$K$6076)+(Assumptions!$K$6699*Assumptions!$K$2829*Assumptions!$K$866*Assumptions!$K$2352*Assumptions!$K$3615*Assumptions!$K$6076)+(Assumptions!$K$6698*Assumptions!$K$2829*Assumptions!$K$944*Assumptions!$K$2430*Assumptions!$K$3618*Assumptions!$K$6079)+(Assumptions!$K$6697*Assumptions!$K$2829*Assumptions!$K$1022*Assumptions!$K$2430*Assumptions!$K$3618*Assumptions!$K$6079)+(Assumptions!$K$6696*Assumptions!$K$2829*Assumptions!$K$1100*Assumptions!$K$2430*Assumptions!$K$3618*Assumptions!$K$6079)+(Assumptions!$K$6695*Assumptions!$K$2829*Assumptions!$K$1178*Assumptions!$K$2508*Assumptions!$K$3621*Assumptions!$K$6082)+(Assumptions!$K$6694*Assumptions!$K$2829*Assumptions!$K$1256*Assumptions!$K$2508*Assumptions!$K$3621*Assumptions!$K$6082)+(Assumptions!$K$6693*Assumptions!$K$2829*Assumptions!$K$1334*Assumptions!$K$2508*Assumptions!$K$3621*Assumptions!$K$6082)+(Assumptions!$K$6692*Assumptions!$K$2829*Assumptions!$K$1412*Assumptions!$K$2586*Assumptions!$K$3624*Assumptions!$K$6085)+(Assumptions!$K$6691*Assumptions!$K$2829*Assumptions!$K$1490*Assumptions!$K$2586*Assumptions!$K$3624*Assumptions!$K$6085)+(Assumptions!$K$6690*Assumptions!$K$2829*Assumptions!$K$1568*Assumptions!$K$2586*Assumptions!$K$3624*Assumptions!$K$6085)+(Assumptions!$K$6689*Assumptions!$K$2829*Assumptions!$K$1646*Assumptions!$K$2664*Assumptions!$K$3627*Assumptions!$K$6088)+(Assumptions!$K$6688*Assumptions!$K$2829*Assumptions!$K$1724*Assumptions!$K$2664*Assumptions!$K$3627*Assumptions!$K$6088)+(Assumptions!$K$6687*Assumptions!$K$2829*Assumptions!$K$1802*Assumptions!$K$2664*Assumptions!$K$3627*Assumptions!$K$6088)</f>
        <v>291647.65629417443</v>
      </c>
      <c r="AD14" s="3">
        <f>(Assumptions!$K$6700*Assumptions!$K$2829*Assumptions!$K$866*Assumptions!$K$2352*Assumptions!$K$3615*Assumptions!$K$6076)+(Assumptions!$K$6699*Assumptions!$K$2829*Assumptions!$K$944*Assumptions!$K$2430*Assumptions!$K$3618*Assumptions!$K$6079)+(Assumptions!$K$6698*Assumptions!$K$2829*Assumptions!$K$1022*Assumptions!$K$2430*Assumptions!$K$3618*Assumptions!$K$6079)+(Assumptions!$K$6697*Assumptions!$K$2829*Assumptions!$K$1100*Assumptions!$K$2430*Assumptions!$K$3618*Assumptions!$K$6079)+(Assumptions!$K$6696*Assumptions!$K$2829*Assumptions!$K$1178*Assumptions!$K$2508*Assumptions!$K$3621*Assumptions!$K$6082)+(Assumptions!$K$6695*Assumptions!$K$2829*Assumptions!$K$1256*Assumptions!$K$2508*Assumptions!$K$3621*Assumptions!$K$6082)+(Assumptions!$K$6694*Assumptions!$K$2829*Assumptions!$K$1334*Assumptions!$K$2508*Assumptions!$K$3621*Assumptions!$K$6082)+(Assumptions!$K$6693*Assumptions!$K$2829*Assumptions!$K$1412*Assumptions!$K$2586*Assumptions!$K$3624*Assumptions!$K$6085)+(Assumptions!$K$6692*Assumptions!$K$2829*Assumptions!$K$1490*Assumptions!$K$2586*Assumptions!$K$3624*Assumptions!$K$6085)+(Assumptions!$K$6691*Assumptions!$K$2829*Assumptions!$K$1568*Assumptions!$K$2586*Assumptions!$K$3624*Assumptions!$K$6085)+(Assumptions!$K$6690*Assumptions!$K$2829*Assumptions!$K$1646*Assumptions!$K$2664*Assumptions!$K$3627*Assumptions!$K$6088)+(Assumptions!$K$6689*Assumptions!$K$2829*Assumptions!$K$1724*Assumptions!$K$2664*Assumptions!$K$3627*Assumptions!$K$6088)+(Assumptions!$K$6688*Assumptions!$K$2829*Assumptions!$K$1802*Assumptions!$K$2664*Assumptions!$K$3627*Assumptions!$K$6088)+(Assumptions!$K$6687*Assumptions!$K$2829*Assumptions!$K$1880*Assumptions!$K$2742*Assumptions!$K$3630*Assumptions!$K$6091)</f>
        <v>296735.42581491725</v>
      </c>
      <c r="AE14" s="3">
        <f>(Assumptions!$K$6700*Assumptions!$K$2829*Assumptions!$K$944*Assumptions!$K$2430*Assumptions!$K$3618*Assumptions!$K$6079)+(Assumptions!$K$6699*Assumptions!$K$2829*Assumptions!$K$1022*Assumptions!$K$2430*Assumptions!$K$3618*Assumptions!$K$6079)+(Assumptions!$K$6698*Assumptions!$K$2829*Assumptions!$K$1100*Assumptions!$K$2430*Assumptions!$K$3618*Assumptions!$K$6079)+(Assumptions!$K$6697*Assumptions!$K$2829*Assumptions!$K$1178*Assumptions!$K$2508*Assumptions!$K$3621*Assumptions!$K$6082)+(Assumptions!$K$6696*Assumptions!$K$2829*Assumptions!$K$1256*Assumptions!$K$2508*Assumptions!$K$3621*Assumptions!$K$6082)+(Assumptions!$K$6695*Assumptions!$K$2829*Assumptions!$K$1334*Assumptions!$K$2508*Assumptions!$K$3621*Assumptions!$K$6082)+(Assumptions!$K$6694*Assumptions!$K$2829*Assumptions!$K$1412*Assumptions!$K$2586*Assumptions!$K$3624*Assumptions!$K$6085)+(Assumptions!$K$6693*Assumptions!$K$2829*Assumptions!$K$1490*Assumptions!$K$2586*Assumptions!$K$3624*Assumptions!$K$6085)+(Assumptions!$K$6692*Assumptions!$K$2829*Assumptions!$K$1568*Assumptions!$K$2586*Assumptions!$K$3624*Assumptions!$K$6085)+(Assumptions!$K$6691*Assumptions!$K$2829*Assumptions!$K$1646*Assumptions!$K$2664*Assumptions!$K$3627*Assumptions!$K$6088)+(Assumptions!$K$6690*Assumptions!$K$2829*Assumptions!$K$1724*Assumptions!$K$2664*Assumptions!$K$3627*Assumptions!$K$6088)+(Assumptions!$K$6689*Assumptions!$K$2829*Assumptions!$K$1802*Assumptions!$K$2664*Assumptions!$K$3627*Assumptions!$K$6088)+(Assumptions!$K$6688*Assumptions!$K$2829*Assumptions!$K$1880*Assumptions!$K$2742*Assumptions!$K$3630*Assumptions!$K$6091)+(Assumptions!$K$6687*Assumptions!$K$2829*Assumptions!$K$1958*Assumptions!$K$2742*Assumptions!$K$3630*Assumptions!$K$6091)</f>
        <v>302176.17949491937</v>
      </c>
      <c r="AF14" s="3">
        <f>(Assumptions!$K$6700*Assumptions!$K$2829*Assumptions!$K$1022*Assumptions!$K$2430*Assumptions!$K$3618*Assumptions!$K$6079)+(Assumptions!$K$6699*Assumptions!$K$2829*Assumptions!$K$1100*Assumptions!$K$2430*Assumptions!$K$3618*Assumptions!$K$6079)+(Assumptions!$K$6698*Assumptions!$K$2829*Assumptions!$K$1178*Assumptions!$K$2508*Assumptions!$K$3621*Assumptions!$K$6082)+(Assumptions!$K$6697*Assumptions!$K$2829*Assumptions!$K$1256*Assumptions!$K$2508*Assumptions!$K$3621*Assumptions!$K$6082)+(Assumptions!$K$6696*Assumptions!$K$2829*Assumptions!$K$1334*Assumptions!$K$2508*Assumptions!$K$3621*Assumptions!$K$6082)+(Assumptions!$K$6695*Assumptions!$K$2829*Assumptions!$K$1412*Assumptions!$K$2586*Assumptions!$K$3624*Assumptions!$K$6085)+(Assumptions!$K$6694*Assumptions!$K$2829*Assumptions!$K$1490*Assumptions!$K$2586*Assumptions!$K$3624*Assumptions!$K$6085)+(Assumptions!$K$6693*Assumptions!$K$2829*Assumptions!$K$1568*Assumptions!$K$2586*Assumptions!$K$3624*Assumptions!$K$6085)+(Assumptions!$K$6692*Assumptions!$K$2829*Assumptions!$K$1646*Assumptions!$K$2664*Assumptions!$K$3627*Assumptions!$K$6088)+(Assumptions!$K$6691*Assumptions!$K$2829*Assumptions!$K$1724*Assumptions!$K$2664*Assumptions!$K$3627*Assumptions!$K$6088)+(Assumptions!$K$6690*Assumptions!$K$2829*Assumptions!$K$1802*Assumptions!$K$2664*Assumptions!$K$3627*Assumptions!$K$6088)+(Assumptions!$K$6689*Assumptions!$K$2829*Assumptions!$K$1880*Assumptions!$K$2742*Assumptions!$K$3630*Assumptions!$K$6091)+(Assumptions!$K$6688*Assumptions!$K$2829*Assumptions!$K$1958*Assumptions!$K$2742*Assumptions!$K$3630*Assumptions!$K$6091)+(Assumptions!$K$6687*Assumptions!$K$2829*Assumptions!$K$2036*Assumptions!$K$2742*Assumptions!$K$3630*Assumptions!$K$6091)</f>
        <v>303016.4807870927</v>
      </c>
      <c r="AG14" s="3">
        <f>(Assumptions!$K$6700*Assumptions!$K$2829*Assumptions!$K$1100*Assumptions!$K$2430*Assumptions!$K$3618*Assumptions!$K$6079)+(Assumptions!$K$6699*Assumptions!$K$2829*Assumptions!$K$1178*Assumptions!$K$2508*Assumptions!$K$3621*Assumptions!$K$6082)+(Assumptions!$K$6698*Assumptions!$K$2829*Assumptions!$K$1256*Assumptions!$K$2508*Assumptions!$K$3621*Assumptions!$K$6082)+(Assumptions!$K$6697*Assumptions!$K$2829*Assumptions!$K$1334*Assumptions!$K$2508*Assumptions!$K$3621*Assumptions!$K$6082)+(Assumptions!$K$6696*Assumptions!$K$2829*Assumptions!$K$1412*Assumptions!$K$2586*Assumptions!$K$3624*Assumptions!$K$6085)+(Assumptions!$K$6695*Assumptions!$K$2829*Assumptions!$K$1490*Assumptions!$K$2586*Assumptions!$K$3624*Assumptions!$K$6085)+(Assumptions!$K$6694*Assumptions!$K$2829*Assumptions!$K$1568*Assumptions!$K$2586*Assumptions!$K$3624*Assumptions!$K$6085)+(Assumptions!$K$6693*Assumptions!$K$2829*Assumptions!$K$1646*Assumptions!$K$2664*Assumptions!$K$3627*Assumptions!$K$6088)+(Assumptions!$K$6692*Assumptions!$K$2829*Assumptions!$K$1724*Assumptions!$K$2664*Assumptions!$K$3627*Assumptions!$K$6088)+(Assumptions!$K$6691*Assumptions!$K$2829*Assumptions!$K$1802*Assumptions!$K$2664*Assumptions!$K$3627*Assumptions!$K$6088)+(Assumptions!$K$6690*Assumptions!$K$2829*Assumptions!$K$1880*Assumptions!$K$2742*Assumptions!$K$3630*Assumptions!$K$6091)+(Assumptions!$K$6689*Assumptions!$K$2829*Assumptions!$K$1958*Assumptions!$K$2742*Assumptions!$K$3630*Assumptions!$K$6091)+(Assumptions!$K$6688*Assumptions!$K$2829*Assumptions!$K$2036*Assumptions!$K$2742*Assumptions!$K$3630*Assumptions!$K$6091)</f>
        <v>252445.76926902289</v>
      </c>
      <c r="AH14" s="3">
        <f>(Assumptions!$K$6700*Assumptions!$K$2829*Assumptions!$K$1178*Assumptions!$K$2508*Assumptions!$K$3621*Assumptions!$K$6082)+(Assumptions!$K$6699*Assumptions!$K$2829*Assumptions!$K$1256*Assumptions!$K$2508*Assumptions!$K$3621*Assumptions!$K$6082)+(Assumptions!$K$6698*Assumptions!$K$2829*Assumptions!$K$1334*Assumptions!$K$2508*Assumptions!$K$3621*Assumptions!$K$6082)+(Assumptions!$K$6697*Assumptions!$K$2829*Assumptions!$K$1412*Assumptions!$K$2586*Assumptions!$K$3624*Assumptions!$K$6085)+(Assumptions!$K$6696*Assumptions!$K$2829*Assumptions!$K$1490*Assumptions!$K$2586*Assumptions!$K$3624*Assumptions!$K$6085)+(Assumptions!$K$6695*Assumptions!$K$2829*Assumptions!$K$1568*Assumptions!$K$2586*Assumptions!$K$3624*Assumptions!$K$6085)+(Assumptions!$K$6694*Assumptions!$K$2829*Assumptions!$K$1646*Assumptions!$K$2664*Assumptions!$K$3627*Assumptions!$K$6088)+(Assumptions!$K$6693*Assumptions!$K$2829*Assumptions!$K$1724*Assumptions!$K$2664*Assumptions!$K$3627*Assumptions!$K$6088)+(Assumptions!$K$6692*Assumptions!$K$2829*Assumptions!$K$1802*Assumptions!$K$2664*Assumptions!$K$3627*Assumptions!$K$6088)+(Assumptions!$K$6691*Assumptions!$K$2829*Assumptions!$K$1880*Assumptions!$K$2742*Assumptions!$K$3630*Assumptions!$K$6091)+(Assumptions!$K$6690*Assumptions!$K$2829*Assumptions!$K$1958*Assumptions!$K$2742*Assumptions!$K$3630*Assumptions!$K$6091)+(Assumptions!$K$6689*Assumptions!$K$2829*Assumptions!$K$2036*Assumptions!$K$2742*Assumptions!$K$3630*Assumptions!$K$6091)</f>
        <v>202756.44372524894</v>
      </c>
      <c r="AI14" s="3">
        <f>(Assumptions!$K$6700*Assumptions!$K$2829*Assumptions!$K$1256*Assumptions!$K$2508*Assumptions!$K$3621*Assumptions!$K$6082)+(Assumptions!$K$6699*Assumptions!$K$2829*Assumptions!$K$1334*Assumptions!$K$2508*Assumptions!$K$3621*Assumptions!$K$6082)+(Assumptions!$K$6698*Assumptions!$K$2829*Assumptions!$K$1412*Assumptions!$K$2586*Assumptions!$K$3624*Assumptions!$K$6085)+(Assumptions!$K$6697*Assumptions!$K$2829*Assumptions!$K$1490*Assumptions!$K$2586*Assumptions!$K$3624*Assumptions!$K$6085)+(Assumptions!$K$6696*Assumptions!$K$2829*Assumptions!$K$1568*Assumptions!$K$2586*Assumptions!$K$3624*Assumptions!$K$6085)+(Assumptions!$K$6695*Assumptions!$K$2829*Assumptions!$K$1646*Assumptions!$K$2664*Assumptions!$K$3627*Assumptions!$K$6088)+(Assumptions!$K$6694*Assumptions!$K$2829*Assumptions!$K$1724*Assumptions!$K$2664*Assumptions!$K$3627*Assumptions!$K$6088)+(Assumptions!$K$6693*Assumptions!$K$2829*Assumptions!$K$1802*Assumptions!$K$2664*Assumptions!$K$3627*Assumptions!$K$6088)+(Assumptions!$K$6692*Assumptions!$K$2829*Assumptions!$K$1880*Assumptions!$K$2742*Assumptions!$K$3630*Assumptions!$K$6091)+(Assumptions!$K$6691*Assumptions!$K$2829*Assumptions!$K$1958*Assumptions!$K$2742*Assumptions!$K$3630*Assumptions!$K$6091)+(Assumptions!$K$6690*Assumptions!$K$2829*Assumptions!$K$2036*Assumptions!$K$2742*Assumptions!$K$3630*Assumptions!$K$6091)</f>
        <v>159379.53114968233</v>
      </c>
      <c r="AJ14" s="3">
        <f>(Assumptions!$K$6700*Assumptions!$K$2829*Assumptions!$K$1334*Assumptions!$K$2508*Assumptions!$K$3621*Assumptions!$K$6082)+(Assumptions!$K$6699*Assumptions!$K$2829*Assumptions!$K$1412*Assumptions!$K$2586*Assumptions!$K$3624*Assumptions!$K$6085)+(Assumptions!$K$6698*Assumptions!$K$2829*Assumptions!$K$1490*Assumptions!$K$2586*Assumptions!$K$3624*Assumptions!$K$6085)+(Assumptions!$K$6697*Assumptions!$K$2829*Assumptions!$K$1568*Assumptions!$K$2586*Assumptions!$K$3624*Assumptions!$K$6085)+(Assumptions!$K$6696*Assumptions!$K$2829*Assumptions!$K$1646*Assumptions!$K$2664*Assumptions!$K$3627*Assumptions!$K$6088)+(Assumptions!$K$6695*Assumptions!$K$2829*Assumptions!$K$1724*Assumptions!$K$2664*Assumptions!$K$3627*Assumptions!$K$6088)+(Assumptions!$K$6694*Assumptions!$K$2829*Assumptions!$K$1802*Assumptions!$K$2664*Assumptions!$K$3627*Assumptions!$K$6088)+(Assumptions!$K$6693*Assumptions!$K$2829*Assumptions!$K$1880*Assumptions!$K$2742*Assumptions!$K$3630*Assumptions!$K$6091)+(Assumptions!$K$6692*Assumptions!$K$2829*Assumptions!$K$1958*Assumptions!$K$2742*Assumptions!$K$3630*Assumptions!$K$6091)+(Assumptions!$K$6691*Assumptions!$K$2829*Assumptions!$K$2036*Assumptions!$K$2742*Assumptions!$K$3630*Assumptions!$K$6091)</f>
        <v>124931.45151044517</v>
      </c>
      <c r="AK14" s="3">
        <f>(Assumptions!$K$6700*Assumptions!$K$2829*Assumptions!$K$1412*Assumptions!$K$2586*Assumptions!$K$3624*Assumptions!$K$6085)+(Assumptions!$K$6699*Assumptions!$K$2829*Assumptions!$K$1490*Assumptions!$K$2586*Assumptions!$K$3624*Assumptions!$K$6085)+(Assumptions!$K$6698*Assumptions!$K$2829*Assumptions!$K$1568*Assumptions!$K$2586*Assumptions!$K$3624*Assumptions!$K$6085)+(Assumptions!$K$6697*Assumptions!$K$2829*Assumptions!$K$1646*Assumptions!$K$2664*Assumptions!$K$3627*Assumptions!$K$6088)+(Assumptions!$K$6696*Assumptions!$K$2829*Assumptions!$K$1724*Assumptions!$K$2664*Assumptions!$K$3627*Assumptions!$K$6088)+(Assumptions!$K$6695*Assumptions!$K$2829*Assumptions!$K$1802*Assumptions!$K$2664*Assumptions!$K$3627*Assumptions!$K$6088)+(Assumptions!$K$6694*Assumptions!$K$2829*Assumptions!$K$1880*Assumptions!$K$2742*Assumptions!$K$3630*Assumptions!$K$6091)+(Assumptions!$K$6693*Assumptions!$K$2829*Assumptions!$K$1958*Assumptions!$K$2742*Assumptions!$K$3630*Assumptions!$K$6091)+(Assumptions!$K$6692*Assumptions!$K$2829*Assumptions!$K$2036*Assumptions!$K$2742*Assumptions!$K$3630*Assumptions!$K$6091)</f>
        <v>102357.51804481905</v>
      </c>
      <c r="AL14" s="3">
        <f>(Assumptions!$K$6700*Assumptions!$K$2829*Assumptions!$K$1490*Assumptions!$K$2586*Assumptions!$K$3624*Assumptions!$K$6085)+(Assumptions!$K$6699*Assumptions!$K$2829*Assumptions!$K$1568*Assumptions!$K$2586*Assumptions!$K$3624*Assumptions!$K$6085)+(Assumptions!$K$6698*Assumptions!$K$2829*Assumptions!$K$1646*Assumptions!$K$2664*Assumptions!$K$3627*Assumptions!$K$6088)+(Assumptions!$K$6697*Assumptions!$K$2829*Assumptions!$K$1724*Assumptions!$K$2664*Assumptions!$K$3627*Assumptions!$K$6088)+(Assumptions!$K$6696*Assumptions!$K$2829*Assumptions!$K$1802*Assumptions!$K$2664*Assumptions!$K$3627*Assumptions!$K$6088)+(Assumptions!$K$6695*Assumptions!$K$2829*Assumptions!$K$1880*Assumptions!$K$2742*Assumptions!$K$3630*Assumptions!$K$6091)+(Assumptions!$K$6694*Assumptions!$K$2829*Assumptions!$K$1958*Assumptions!$K$2742*Assumptions!$K$3630*Assumptions!$K$6091)+(Assumptions!$K$6693*Assumptions!$K$2829*Assumptions!$K$2036*Assumptions!$K$2742*Assumptions!$K$3630*Assumptions!$K$6091)</f>
        <v>46365.058282279511</v>
      </c>
      <c r="AM14" s="3">
        <f>(Assumptions!$K$6700*Assumptions!$K$2829*Assumptions!$K$1568*Assumptions!$K$2586*Assumptions!$K$3624*Assumptions!$K$6085)+(Assumptions!$K$6699*Assumptions!$K$2829*Assumptions!$K$1646*Assumptions!$K$2664*Assumptions!$K$3627*Assumptions!$K$6088)+(Assumptions!$K$6698*Assumptions!$K$2829*Assumptions!$K$1724*Assumptions!$K$2664*Assumptions!$K$3627*Assumptions!$K$6088)+(Assumptions!$K$6697*Assumptions!$K$2829*Assumptions!$K$1802*Assumptions!$K$2664*Assumptions!$K$3627*Assumptions!$K$6088)+(Assumptions!$K$6696*Assumptions!$K$2829*Assumptions!$K$1880*Assumptions!$K$2742*Assumptions!$K$3630*Assumptions!$K$6091)+(Assumptions!$K$6695*Assumptions!$K$2829*Assumptions!$K$1958*Assumptions!$K$2742*Assumptions!$K$3630*Assumptions!$K$6091)+(Assumptions!$K$6694*Assumptions!$K$2829*Assumptions!$K$2036*Assumptions!$K$2742*Assumptions!$K$3630*Assumptions!$K$6091)</f>
        <v>24015.709237467105</v>
      </c>
      <c r="AN14" s="3">
        <f>(Assumptions!$K$6700*Assumptions!$K$2829*Assumptions!$K$1646*Assumptions!$K$2664*Assumptions!$K$3627*Assumptions!$K$6088)+(Assumptions!$K$6699*Assumptions!$K$2829*Assumptions!$K$1724*Assumptions!$K$2664*Assumptions!$K$3627*Assumptions!$K$6088)+(Assumptions!$K$6698*Assumptions!$K$2829*Assumptions!$K$1802*Assumptions!$K$2664*Assumptions!$K$3627*Assumptions!$K$6088)+(Assumptions!$K$6697*Assumptions!$K$2829*Assumptions!$K$1880*Assumptions!$K$2742*Assumptions!$K$3630*Assumptions!$K$6091)+(Assumptions!$K$6696*Assumptions!$K$2829*Assumptions!$K$1958*Assumptions!$K$2742*Assumptions!$K$3630*Assumptions!$K$6091)+(Assumptions!$K$6695*Assumptions!$K$2829*Assumptions!$K$2036*Assumptions!$K$2742*Assumptions!$K$3630*Assumptions!$K$6091)</f>
        <v>0</v>
      </c>
      <c r="AO14" s="3">
        <f>(Assumptions!$K$6700*Assumptions!$K$2829*Assumptions!$K$1724*Assumptions!$K$2664*Assumptions!$K$3627*Assumptions!$K$6088)+(Assumptions!$K$6699*Assumptions!$K$2829*Assumptions!$K$1802*Assumptions!$K$2664*Assumptions!$K$3627*Assumptions!$K$6088)+(Assumptions!$K$6698*Assumptions!$K$2829*Assumptions!$K$1880*Assumptions!$K$2742*Assumptions!$K$3630*Assumptions!$K$6091)+(Assumptions!$K$6697*Assumptions!$K$2829*Assumptions!$K$1958*Assumptions!$K$2742*Assumptions!$K$3630*Assumptions!$K$6091)+(Assumptions!$K$6696*Assumptions!$K$2829*Assumptions!$K$2036*Assumptions!$K$2742*Assumptions!$K$3630*Assumptions!$K$6091)</f>
        <v>0</v>
      </c>
      <c r="AP14" s="3">
        <f>(Assumptions!$K$6700*Assumptions!$K$2829*Assumptions!$K$1802*Assumptions!$K$2664*Assumptions!$K$3627*Assumptions!$K$6088)+(Assumptions!$K$6699*Assumptions!$K$2829*Assumptions!$K$1880*Assumptions!$K$2742*Assumptions!$K$3630*Assumptions!$K$6091)+(Assumptions!$K$6698*Assumptions!$K$2829*Assumptions!$K$1958*Assumptions!$K$2742*Assumptions!$K$3630*Assumptions!$K$6091)+(Assumptions!$K$6697*Assumptions!$K$2829*Assumptions!$K$2036*Assumptions!$K$2742*Assumptions!$K$3630*Assumptions!$K$6091)</f>
        <v>0</v>
      </c>
      <c r="AQ14" s="3">
        <f>(Assumptions!$K$6700*Assumptions!$K$2829*Assumptions!$K$1880*Assumptions!$K$2742*Assumptions!$K$3630*Assumptions!$K$6091)+(Assumptions!$K$6699*Assumptions!$K$2829*Assumptions!$K$1958*Assumptions!$K$2742*Assumptions!$K$3630*Assumptions!$K$6091)+(Assumptions!$K$6698*Assumptions!$K$2829*Assumptions!$K$2036*Assumptions!$K$2742*Assumptions!$K$3630*Assumptions!$K$6091)</f>
        <v>0</v>
      </c>
      <c r="AR14" s="3">
        <f>(Assumptions!$K$6700*Assumptions!$K$2829*Assumptions!$K$1958*Assumptions!$K$2742*Assumptions!$K$3630*Assumptions!$K$6091)+(Assumptions!$K$6699*Assumptions!$K$2829*Assumptions!$K$2036*Assumptions!$K$2742*Assumptions!$K$3630*Assumptions!$K$6091)</f>
        <v>0</v>
      </c>
    </row>
    <row r="15" spans="1:44" x14ac:dyDescent="0.55000000000000004">
      <c r="A15" t="s">
        <v>63</v>
      </c>
      <c r="B15" t="s">
        <v>55</v>
      </c>
      <c r="C15" t="s">
        <v>54</v>
      </c>
      <c r="D15" t="s">
        <v>8</v>
      </c>
      <c r="E15" t="s">
        <v>52</v>
      </c>
      <c r="F15" t="s">
        <v>57</v>
      </c>
      <c r="G15" t="s">
        <v>60</v>
      </c>
      <c r="H15" t="s">
        <v>21</v>
      </c>
      <c r="I15" s="3">
        <f>(Assumptions!$K$6688*Assumptions!$K$2829*Assumptions!$K$242*Assumptions!$K$2196*Assumptions!$K$3609*Assumptions!$K$6070)</f>
        <v>25564.198524616571</v>
      </c>
      <c r="J15" s="3">
        <f>(Assumptions!$K$6689*Assumptions!$K$2829*Assumptions!$K$242*Assumptions!$K$2196*Assumptions!$K$3609*Assumptions!$K$6070)+(Assumptions!$K$6688*Assumptions!$K$2829*Assumptions!$K$320*Assumptions!$K$2196*Assumptions!$K$3609*Assumptions!$K$6070)</f>
        <v>48500.098332298818</v>
      </c>
      <c r="K15" s="3">
        <f>(Assumptions!$K$6690*Assumptions!$K$2829*Assumptions!$K$242*Assumptions!$K$2196*Assumptions!$K$3609*Assumptions!$K$6070)+(Assumptions!$K$6689*Assumptions!$K$2829*Assumptions!$K$320*Assumptions!$K$2196*Assumptions!$K$3609*Assumptions!$K$6070)+(Assumptions!$K$6688*Assumptions!$K$2829*Assumptions!$K$398*Assumptions!$K$2196*Assumptions!$K$3609*Assumptions!$K$6070)</f>
        <v>66386.521798549002</v>
      </c>
      <c r="L15" s="3">
        <f>(Assumptions!$K$6691*Assumptions!$K$2829*Assumptions!$K$242*Assumptions!$K$2196*Assumptions!$K$3609*Assumptions!$K$6070)+(Assumptions!$K$6690*Assumptions!$K$2829*Assumptions!$K$320*Assumptions!$K$2196*Assumptions!$K$3609*Assumptions!$K$6070)+(Assumptions!$K$6689*Assumptions!$K$2829*Assumptions!$K$398*Assumptions!$K$2196*Assumptions!$K$3609*Assumptions!$K$6070)+(Assumptions!$K$6688*Assumptions!$K$2829*Assumptions!$K$476*Assumptions!$K$2274*Assumptions!$K$3612*Assumptions!$K$6073)</f>
        <v>78246.628181974724</v>
      </c>
      <c r="M15" s="3">
        <f>(Assumptions!$K$6692*Assumptions!$K$2829*Assumptions!$K$242*Assumptions!$K$2196*Assumptions!$K$3609*Assumptions!$K$6070)+(Assumptions!$K$6691*Assumptions!$K$2829*Assumptions!$K$320*Assumptions!$K$2196*Assumptions!$K$3609*Assumptions!$K$6070)+(Assumptions!$K$6690*Assumptions!$K$2829*Assumptions!$K$398*Assumptions!$K$2196*Assumptions!$K$3609*Assumptions!$K$6070)+(Assumptions!$K$6689*Assumptions!$K$2829*Assumptions!$K$476*Assumptions!$K$2274*Assumptions!$K$3612*Assumptions!$K$6073)+(Assumptions!$K$6688*Assumptions!$K$2829*Assumptions!$K$554*Assumptions!$K$2274*Assumptions!$K$3612*Assumptions!$K$6073)</f>
        <v>106780.31705919626</v>
      </c>
      <c r="N15" s="3">
        <f>(Assumptions!$K$6693*Assumptions!$K$2829*Assumptions!$K$242*Assumptions!$K$2196*Assumptions!$K$3609*Assumptions!$K$6070)+(Assumptions!$K$6692*Assumptions!$K$2829*Assumptions!$K$320*Assumptions!$K$2196*Assumptions!$K$3609*Assumptions!$K$6070)+(Assumptions!$K$6691*Assumptions!$K$2829*Assumptions!$K$398*Assumptions!$K$2196*Assumptions!$K$3609*Assumptions!$K$6070)+(Assumptions!$K$6690*Assumptions!$K$2829*Assumptions!$K$476*Assumptions!$K$2274*Assumptions!$K$3612*Assumptions!$K$6073)+(Assumptions!$K$6689*Assumptions!$K$2829*Assumptions!$K$554*Assumptions!$K$2274*Assumptions!$K$3612*Assumptions!$K$6073)+(Assumptions!$K$6688*Assumptions!$K$2829*Assumptions!$K$632*Assumptions!$K$2274*Assumptions!$K$3612*Assumptions!$K$6073)</f>
        <v>118169.51794370089</v>
      </c>
      <c r="O15" s="3">
        <f>(Assumptions!$K$6694*Assumptions!$K$2829*Assumptions!$K$242*Assumptions!$K$2196*Assumptions!$K$3609*Assumptions!$K$6070)+(Assumptions!$K$6693*Assumptions!$K$2829*Assumptions!$K$320*Assumptions!$K$2196*Assumptions!$K$3609*Assumptions!$K$6070)+(Assumptions!$K$6692*Assumptions!$K$2829*Assumptions!$K$398*Assumptions!$K$2196*Assumptions!$K$3609*Assumptions!$K$6070)+(Assumptions!$K$6691*Assumptions!$K$2829*Assumptions!$K$476*Assumptions!$K$2274*Assumptions!$K$3612*Assumptions!$K$6073)+(Assumptions!$K$6690*Assumptions!$K$2829*Assumptions!$K$554*Assumptions!$K$2274*Assumptions!$K$3612*Assumptions!$K$6073)+(Assumptions!$K$6689*Assumptions!$K$2829*Assumptions!$K$632*Assumptions!$K$2274*Assumptions!$K$3612*Assumptions!$K$6073)+(Assumptions!$K$6688*Assumptions!$K$2829*Assumptions!$K$710*Assumptions!$K$2352*Assumptions!$K$3615*Assumptions!$K$6076)</f>
        <v>132543.17414526804</v>
      </c>
      <c r="P15" s="3">
        <f>(Assumptions!$K$6695*Assumptions!$K$2829*Assumptions!$K$242*Assumptions!$K$2196*Assumptions!$K$3609*Assumptions!$K$6070)+(Assumptions!$K$6694*Assumptions!$K$2829*Assumptions!$K$320*Assumptions!$K$2196*Assumptions!$K$3609*Assumptions!$K$6070)+(Assumptions!$K$6693*Assumptions!$K$2829*Assumptions!$K$398*Assumptions!$K$2196*Assumptions!$K$3609*Assumptions!$K$6070)+(Assumptions!$K$6692*Assumptions!$K$2829*Assumptions!$K$476*Assumptions!$K$2274*Assumptions!$K$3612*Assumptions!$K$6073)+(Assumptions!$K$6691*Assumptions!$K$2829*Assumptions!$K$554*Assumptions!$K$2274*Assumptions!$K$3612*Assumptions!$K$6073)+(Assumptions!$K$6690*Assumptions!$K$2829*Assumptions!$K$632*Assumptions!$K$2274*Assumptions!$K$3612*Assumptions!$K$6073)+(Assumptions!$K$6689*Assumptions!$K$2829*Assumptions!$K$710*Assumptions!$K$2352*Assumptions!$K$3615*Assumptions!$K$6076)+(Assumptions!$K$6688*Assumptions!$K$2829*Assumptions!$K$788*Assumptions!$K$2352*Assumptions!$K$3615*Assumptions!$K$6076)</f>
        <v>134458.92256177336</v>
      </c>
      <c r="Q15" s="3">
        <f>(Assumptions!$K$6696*Assumptions!$K$2829*Assumptions!$K$242*Assumptions!$K$2196*Assumptions!$K$3609*Assumptions!$K$6070)+(Assumptions!$K$6695*Assumptions!$K$2829*Assumptions!$K$320*Assumptions!$K$2196*Assumptions!$K$3609*Assumptions!$K$6070)+(Assumptions!$K$6694*Assumptions!$K$2829*Assumptions!$K$398*Assumptions!$K$2196*Assumptions!$K$3609*Assumptions!$K$6070)+(Assumptions!$K$6693*Assumptions!$K$2829*Assumptions!$K$476*Assumptions!$K$2274*Assumptions!$K$3612*Assumptions!$K$6073)+(Assumptions!$K$6692*Assumptions!$K$2829*Assumptions!$K$554*Assumptions!$K$2274*Assumptions!$K$3612*Assumptions!$K$6073)+(Assumptions!$K$6691*Assumptions!$K$2829*Assumptions!$K$632*Assumptions!$K$2274*Assumptions!$K$3612*Assumptions!$K$6073)+(Assumptions!$K$6690*Assumptions!$K$2829*Assumptions!$K$710*Assumptions!$K$2352*Assumptions!$K$3615*Assumptions!$K$6076)+(Assumptions!$K$6689*Assumptions!$K$2829*Assumptions!$K$788*Assumptions!$K$2352*Assumptions!$K$3615*Assumptions!$K$6076)+(Assumptions!$K$6688*Assumptions!$K$2829*Assumptions!$K$866*Assumptions!$K$2352*Assumptions!$K$3615*Assumptions!$K$6076)</f>
        <v>135952.90743787296</v>
      </c>
      <c r="R15" s="3">
        <f>(Assumptions!$K$6697*Assumptions!$K$2829*Assumptions!$K$242*Assumptions!$K$2196*Assumptions!$K$3609*Assumptions!$K$6070)+(Assumptions!$K$6696*Assumptions!$K$2829*Assumptions!$K$320*Assumptions!$K$2196*Assumptions!$K$3609*Assumptions!$K$6070)+(Assumptions!$K$6695*Assumptions!$K$2829*Assumptions!$K$398*Assumptions!$K$2196*Assumptions!$K$3609*Assumptions!$K$6070)+(Assumptions!$K$6694*Assumptions!$K$2829*Assumptions!$K$476*Assumptions!$K$2274*Assumptions!$K$3612*Assumptions!$K$6073)+(Assumptions!$K$6693*Assumptions!$K$2829*Assumptions!$K$554*Assumptions!$K$2274*Assumptions!$K$3612*Assumptions!$K$6073)+(Assumptions!$K$6692*Assumptions!$K$2829*Assumptions!$K$632*Assumptions!$K$2274*Assumptions!$K$3612*Assumptions!$K$6073)+(Assumptions!$K$6691*Assumptions!$K$2829*Assumptions!$K$710*Assumptions!$K$2352*Assumptions!$K$3615*Assumptions!$K$6076)+(Assumptions!$K$6690*Assumptions!$K$2829*Assumptions!$K$788*Assumptions!$K$2352*Assumptions!$K$3615*Assumptions!$K$6076)+(Assumptions!$K$6689*Assumptions!$K$2829*Assumptions!$K$866*Assumptions!$K$2352*Assumptions!$K$3615*Assumptions!$K$6076)+(Assumptions!$K$6688*Assumptions!$K$2829*Assumptions!$K$944*Assumptions!$K$2430*Assumptions!$K$3618*Assumptions!$K$6079)</f>
        <v>136943.53698431098</v>
      </c>
      <c r="S15" s="3">
        <f>(Assumptions!$K$6698*Assumptions!$K$2829*Assumptions!$K$242*Assumptions!$K$2196*Assumptions!$K$3609*Assumptions!$K$6070)+(Assumptions!$K$6697*Assumptions!$K$2829*Assumptions!$K$320*Assumptions!$K$2196*Assumptions!$K$3609*Assumptions!$K$6070)+(Assumptions!$K$6696*Assumptions!$K$2829*Assumptions!$K$398*Assumptions!$K$2196*Assumptions!$K$3609*Assumptions!$K$6070)+(Assumptions!$K$6695*Assumptions!$K$2829*Assumptions!$K$476*Assumptions!$K$2274*Assumptions!$K$3612*Assumptions!$K$6073)+(Assumptions!$K$6694*Assumptions!$K$2829*Assumptions!$K$554*Assumptions!$K$2274*Assumptions!$K$3612*Assumptions!$K$6073)+(Assumptions!$K$6693*Assumptions!$K$2829*Assumptions!$K$632*Assumptions!$K$2274*Assumptions!$K$3612*Assumptions!$K$6073)+(Assumptions!$K$6692*Assumptions!$K$2829*Assumptions!$K$710*Assumptions!$K$2352*Assumptions!$K$3615*Assumptions!$K$6076)+(Assumptions!$K$6691*Assumptions!$K$2829*Assumptions!$K$788*Assumptions!$K$2352*Assumptions!$K$3615*Assumptions!$K$6076)+(Assumptions!$K$6690*Assumptions!$K$2829*Assumptions!$K$866*Assumptions!$K$2352*Assumptions!$K$3615*Assumptions!$K$6076)+(Assumptions!$K$6689*Assumptions!$K$2829*Assumptions!$K$944*Assumptions!$K$2430*Assumptions!$K$3618*Assumptions!$K$6079)+(Assumptions!$K$6688*Assumptions!$K$2829*Assumptions!$K$1022*Assumptions!$K$2430*Assumptions!$K$3618*Assumptions!$K$6079)</f>
        <v>139326.84741651319</v>
      </c>
      <c r="T15" s="3">
        <f>(Assumptions!$K$6699*Assumptions!$K$2829*Assumptions!$K$242*Assumptions!$K$2196*Assumptions!$K$3609*Assumptions!$K$6070)+(Assumptions!$K$6698*Assumptions!$K$2829*Assumptions!$K$320*Assumptions!$K$2196*Assumptions!$K$3609*Assumptions!$K$6070)+(Assumptions!$K$6697*Assumptions!$K$2829*Assumptions!$K$398*Assumptions!$K$2196*Assumptions!$K$3609*Assumptions!$K$6070)+(Assumptions!$K$6696*Assumptions!$K$2829*Assumptions!$K$476*Assumptions!$K$2274*Assumptions!$K$3612*Assumptions!$K$6073)+(Assumptions!$K$6695*Assumptions!$K$2829*Assumptions!$K$554*Assumptions!$K$2274*Assumptions!$K$3612*Assumptions!$K$6073)+(Assumptions!$K$6694*Assumptions!$K$2829*Assumptions!$K$632*Assumptions!$K$2274*Assumptions!$K$3612*Assumptions!$K$6073)+(Assumptions!$K$6693*Assumptions!$K$2829*Assumptions!$K$710*Assumptions!$K$2352*Assumptions!$K$3615*Assumptions!$K$6076)+(Assumptions!$K$6692*Assumptions!$K$2829*Assumptions!$K$788*Assumptions!$K$2352*Assumptions!$K$3615*Assumptions!$K$6076)+(Assumptions!$K$6691*Assumptions!$K$2829*Assumptions!$K$866*Assumptions!$K$2352*Assumptions!$K$3615*Assumptions!$K$6076)+(Assumptions!$K$6690*Assumptions!$K$2829*Assumptions!$K$944*Assumptions!$K$2430*Assumptions!$K$3618*Assumptions!$K$6079)+(Assumptions!$K$6689*Assumptions!$K$2829*Assumptions!$K$1022*Assumptions!$K$2430*Assumptions!$K$3618*Assumptions!$K$6079)+(Assumptions!$K$6688*Assumptions!$K$2829*Assumptions!$K$1100*Assumptions!$K$2430*Assumptions!$K$3618*Assumptions!$K$6079)</f>
        <v>140278.14401890078</v>
      </c>
      <c r="U15" s="3">
        <f>(Assumptions!$K$6700*Assumptions!$K$2829*Assumptions!$K$242*Assumptions!$K$2196*Assumptions!$K$3609*Assumptions!$K$6070)+(Assumptions!$K$6699*Assumptions!$K$2829*Assumptions!$K$320*Assumptions!$K$2196*Assumptions!$K$3609*Assumptions!$K$6070)+(Assumptions!$K$6698*Assumptions!$K$2829*Assumptions!$K$398*Assumptions!$K$2196*Assumptions!$K$3609*Assumptions!$K$6070)+(Assumptions!$K$6697*Assumptions!$K$2829*Assumptions!$K$476*Assumptions!$K$2274*Assumptions!$K$3612*Assumptions!$K$6073)+(Assumptions!$K$6696*Assumptions!$K$2829*Assumptions!$K$554*Assumptions!$K$2274*Assumptions!$K$3612*Assumptions!$K$6073)+(Assumptions!$K$6695*Assumptions!$K$2829*Assumptions!$K$632*Assumptions!$K$2274*Assumptions!$K$3612*Assumptions!$K$6073)+(Assumptions!$K$6694*Assumptions!$K$2829*Assumptions!$K$710*Assumptions!$K$2352*Assumptions!$K$3615*Assumptions!$K$6076)+(Assumptions!$K$6693*Assumptions!$K$2829*Assumptions!$K$788*Assumptions!$K$2352*Assumptions!$K$3615*Assumptions!$K$6076)+(Assumptions!$K$6692*Assumptions!$K$2829*Assumptions!$K$866*Assumptions!$K$2352*Assumptions!$K$3615*Assumptions!$K$6076)+(Assumptions!$K$6691*Assumptions!$K$2829*Assumptions!$K$944*Assumptions!$K$2430*Assumptions!$K$3618*Assumptions!$K$6079)+(Assumptions!$K$6690*Assumptions!$K$2829*Assumptions!$K$1022*Assumptions!$K$2430*Assumptions!$K$3618*Assumptions!$K$6079)+(Assumptions!$K$6689*Assumptions!$K$2829*Assumptions!$K$1100*Assumptions!$K$2430*Assumptions!$K$3618*Assumptions!$K$6079)+(Assumptions!$K$6688*Assumptions!$K$2829*Assumptions!$K$1178*Assumptions!$K$2508*Assumptions!$K$3621*Assumptions!$K$6082)</f>
        <v>154005.27513787174</v>
      </c>
      <c r="V15" s="3">
        <f>(Assumptions!$K$6700*Assumptions!$K$2829*Assumptions!$K$320*Assumptions!$K$2196*Assumptions!$K$3609*Assumptions!$K$6070)+(Assumptions!$K$6699*Assumptions!$K$2829*Assumptions!$K$398*Assumptions!$K$2196*Assumptions!$K$3609*Assumptions!$K$6070)+(Assumptions!$K$6698*Assumptions!$K$2829*Assumptions!$K$476*Assumptions!$K$2274*Assumptions!$K$3612*Assumptions!$K$6073)+(Assumptions!$K$6697*Assumptions!$K$2829*Assumptions!$K$554*Assumptions!$K$2274*Assumptions!$K$3612*Assumptions!$K$6073)+(Assumptions!$K$6696*Assumptions!$K$2829*Assumptions!$K$632*Assumptions!$K$2274*Assumptions!$K$3612*Assumptions!$K$6073)+(Assumptions!$K$6695*Assumptions!$K$2829*Assumptions!$K$710*Assumptions!$K$2352*Assumptions!$K$3615*Assumptions!$K$6076)+(Assumptions!$K$6694*Assumptions!$K$2829*Assumptions!$K$788*Assumptions!$K$2352*Assumptions!$K$3615*Assumptions!$K$6076)+(Assumptions!$K$6693*Assumptions!$K$2829*Assumptions!$K$866*Assumptions!$K$2352*Assumptions!$K$3615*Assumptions!$K$6076)+(Assumptions!$K$6692*Assumptions!$K$2829*Assumptions!$K$944*Assumptions!$K$2430*Assumptions!$K$3618*Assumptions!$K$6079)+(Assumptions!$K$6691*Assumptions!$K$2829*Assumptions!$K$1022*Assumptions!$K$2430*Assumptions!$K$3618*Assumptions!$K$6079)+(Assumptions!$K$6690*Assumptions!$K$2829*Assumptions!$K$1100*Assumptions!$K$2430*Assumptions!$K$3618*Assumptions!$K$6079)+(Assumptions!$K$6689*Assumptions!$K$2829*Assumptions!$K$1178*Assumptions!$K$2508*Assumptions!$K$3621*Assumptions!$K$6082)+(Assumptions!$K$6688*Assumptions!$K$2829*Assumptions!$K$1256*Assumptions!$K$2508*Assumptions!$K$3621*Assumptions!$K$6082)</f>
        <v>165403.96828582941</v>
      </c>
      <c r="W15" s="3">
        <f>(Assumptions!$K$6700*Assumptions!$K$2829*Assumptions!$K$398*Assumptions!$K$2196*Assumptions!$K$3609*Assumptions!$K$6070)+(Assumptions!$K$6699*Assumptions!$K$2829*Assumptions!$K$476*Assumptions!$K$2274*Assumptions!$K$3612*Assumptions!$K$6073)+(Assumptions!$K$6698*Assumptions!$K$2829*Assumptions!$K$554*Assumptions!$K$2274*Assumptions!$K$3612*Assumptions!$K$6073)+(Assumptions!$K$6697*Assumptions!$K$2829*Assumptions!$K$632*Assumptions!$K$2274*Assumptions!$K$3612*Assumptions!$K$6073)+(Assumptions!$K$6696*Assumptions!$K$2829*Assumptions!$K$710*Assumptions!$K$2352*Assumptions!$K$3615*Assumptions!$K$6076)+(Assumptions!$K$6695*Assumptions!$K$2829*Assumptions!$K$788*Assumptions!$K$2352*Assumptions!$K$3615*Assumptions!$K$6076)+(Assumptions!$K$6694*Assumptions!$K$2829*Assumptions!$K$866*Assumptions!$K$2352*Assumptions!$K$3615*Assumptions!$K$6076)+(Assumptions!$K$6693*Assumptions!$K$2829*Assumptions!$K$944*Assumptions!$K$2430*Assumptions!$K$3618*Assumptions!$K$6079)+(Assumptions!$K$6692*Assumptions!$K$2829*Assumptions!$K$1022*Assumptions!$K$2430*Assumptions!$K$3618*Assumptions!$K$6079)+(Assumptions!$K$6691*Assumptions!$K$2829*Assumptions!$K$1100*Assumptions!$K$2430*Assumptions!$K$3618*Assumptions!$K$6079)+(Assumptions!$K$6690*Assumptions!$K$2829*Assumptions!$K$1178*Assumptions!$K$2508*Assumptions!$K$3621*Assumptions!$K$6082)+(Assumptions!$K$6689*Assumptions!$K$2829*Assumptions!$K$1256*Assumptions!$K$2508*Assumptions!$K$3621*Assumptions!$K$6082)+(Assumptions!$K$6688*Assumptions!$K$2829*Assumptions!$K$1334*Assumptions!$K$2508*Assumptions!$K$3621*Assumptions!$K$6082)</f>
        <v>174293.17055457697</v>
      </c>
      <c r="X15" s="3">
        <f>(Assumptions!$K$6700*Assumptions!$K$2829*Assumptions!$K$476*Assumptions!$K$2274*Assumptions!$K$3612*Assumptions!$K$6073)+(Assumptions!$K$6699*Assumptions!$K$2829*Assumptions!$K$554*Assumptions!$K$2274*Assumptions!$K$3612*Assumptions!$K$6073)+(Assumptions!$K$6698*Assumptions!$K$2829*Assumptions!$K$632*Assumptions!$K$2274*Assumptions!$K$3612*Assumptions!$K$6073)+(Assumptions!$K$6697*Assumptions!$K$2829*Assumptions!$K$710*Assumptions!$K$2352*Assumptions!$K$3615*Assumptions!$K$6076)+(Assumptions!$K$6696*Assumptions!$K$2829*Assumptions!$K$788*Assumptions!$K$2352*Assumptions!$K$3615*Assumptions!$K$6076)+(Assumptions!$K$6695*Assumptions!$K$2829*Assumptions!$K$866*Assumptions!$K$2352*Assumptions!$K$3615*Assumptions!$K$6076)+(Assumptions!$K$6694*Assumptions!$K$2829*Assumptions!$K$944*Assumptions!$K$2430*Assumptions!$K$3618*Assumptions!$K$6079)+(Assumptions!$K$6693*Assumptions!$K$2829*Assumptions!$K$1022*Assumptions!$K$2430*Assumptions!$K$3618*Assumptions!$K$6079)+(Assumptions!$K$6692*Assumptions!$K$2829*Assumptions!$K$1100*Assumptions!$K$2430*Assumptions!$K$3618*Assumptions!$K$6079)+(Assumptions!$K$6691*Assumptions!$K$2829*Assumptions!$K$1178*Assumptions!$K$2508*Assumptions!$K$3621*Assumptions!$K$6082)+(Assumptions!$K$6690*Assumptions!$K$2829*Assumptions!$K$1256*Assumptions!$K$2508*Assumptions!$K$3621*Assumptions!$K$6082)+(Assumptions!$K$6689*Assumptions!$K$2829*Assumptions!$K$1334*Assumptions!$K$2508*Assumptions!$K$3621*Assumptions!$K$6082)+(Assumptions!$K$6688*Assumptions!$K$2829*Assumptions!$K$1412*Assumptions!$K$2586*Assumptions!$K$3624*Assumptions!$K$6085)</f>
        <v>188908.87389222873</v>
      </c>
      <c r="Y15" s="3">
        <f>(Assumptions!$K$6700*Assumptions!$K$2829*Assumptions!$K$554*Assumptions!$K$2274*Assumptions!$K$3612*Assumptions!$K$6073)+(Assumptions!$K$6699*Assumptions!$K$2829*Assumptions!$K$632*Assumptions!$K$2274*Assumptions!$K$3612*Assumptions!$K$6073)+(Assumptions!$K$6698*Assumptions!$K$2829*Assumptions!$K$710*Assumptions!$K$2352*Assumptions!$K$3615*Assumptions!$K$6076)+(Assumptions!$K$6697*Assumptions!$K$2829*Assumptions!$K$788*Assumptions!$K$2352*Assumptions!$K$3615*Assumptions!$K$6076)+(Assumptions!$K$6696*Assumptions!$K$2829*Assumptions!$K$866*Assumptions!$K$2352*Assumptions!$K$3615*Assumptions!$K$6076)+(Assumptions!$K$6695*Assumptions!$K$2829*Assumptions!$K$944*Assumptions!$K$2430*Assumptions!$K$3618*Assumptions!$K$6079)+(Assumptions!$K$6694*Assumptions!$K$2829*Assumptions!$K$1022*Assumptions!$K$2430*Assumptions!$K$3618*Assumptions!$K$6079)+(Assumptions!$K$6693*Assumptions!$K$2829*Assumptions!$K$1100*Assumptions!$K$2430*Assumptions!$K$3618*Assumptions!$K$6079)+(Assumptions!$K$6692*Assumptions!$K$2829*Assumptions!$K$1178*Assumptions!$K$2508*Assumptions!$K$3621*Assumptions!$K$6082)+(Assumptions!$K$6691*Assumptions!$K$2829*Assumptions!$K$1256*Assumptions!$K$2508*Assumptions!$K$3621*Assumptions!$K$6082)+(Assumptions!$K$6690*Assumptions!$K$2829*Assumptions!$K$1334*Assumptions!$K$2508*Assumptions!$K$3621*Assumptions!$K$6082)+(Assumptions!$K$6689*Assumptions!$K$2829*Assumptions!$K$1412*Assumptions!$K$2586*Assumptions!$K$3624*Assumptions!$K$6085)+(Assumptions!$K$6688*Assumptions!$K$2829*Assumptions!$K$1490*Assumptions!$K$2586*Assumptions!$K$3624*Assumptions!$K$6085)</f>
        <v>210914.35287496899</v>
      </c>
      <c r="Z15" s="3">
        <f>(Assumptions!$K$6700*Assumptions!$K$2829*Assumptions!$K$632*Assumptions!$K$2274*Assumptions!$K$3612*Assumptions!$K$6073)+(Assumptions!$K$6699*Assumptions!$K$2829*Assumptions!$K$710*Assumptions!$K$2352*Assumptions!$K$3615*Assumptions!$K$6076)+(Assumptions!$K$6698*Assumptions!$K$2829*Assumptions!$K$788*Assumptions!$K$2352*Assumptions!$K$3615*Assumptions!$K$6076)+(Assumptions!$K$6697*Assumptions!$K$2829*Assumptions!$K$866*Assumptions!$K$2352*Assumptions!$K$3615*Assumptions!$K$6076)+(Assumptions!$K$6696*Assumptions!$K$2829*Assumptions!$K$944*Assumptions!$K$2430*Assumptions!$K$3618*Assumptions!$K$6079)+(Assumptions!$K$6695*Assumptions!$K$2829*Assumptions!$K$1022*Assumptions!$K$2430*Assumptions!$K$3618*Assumptions!$K$6079)+(Assumptions!$K$6694*Assumptions!$K$2829*Assumptions!$K$1100*Assumptions!$K$2430*Assumptions!$K$3618*Assumptions!$K$6079)+(Assumptions!$K$6693*Assumptions!$K$2829*Assumptions!$K$1178*Assumptions!$K$2508*Assumptions!$K$3621*Assumptions!$K$6082)+(Assumptions!$K$6692*Assumptions!$K$2829*Assumptions!$K$1256*Assumptions!$K$2508*Assumptions!$K$3621*Assumptions!$K$6082)+(Assumptions!$K$6691*Assumptions!$K$2829*Assumptions!$K$1334*Assumptions!$K$2508*Assumptions!$K$3621*Assumptions!$K$6082)+(Assumptions!$K$6690*Assumptions!$K$2829*Assumptions!$K$1412*Assumptions!$K$2586*Assumptions!$K$3624*Assumptions!$K$6085)+(Assumptions!$K$6689*Assumptions!$K$2829*Assumptions!$K$1490*Assumptions!$K$2586*Assumptions!$K$3624*Assumptions!$K$6085)+(Assumptions!$K$6688*Assumptions!$K$2829*Assumptions!$K$1568*Assumptions!$K$2586*Assumptions!$K$3624*Assumptions!$K$6085)</f>
        <v>222676.68145613853</v>
      </c>
      <c r="AA15" s="3">
        <f>(Assumptions!$K$6700*Assumptions!$K$2829*Assumptions!$K$710*Assumptions!$K$2352*Assumptions!$K$3615*Assumptions!$K$6076)+(Assumptions!$K$6699*Assumptions!$K$2829*Assumptions!$K$788*Assumptions!$K$2352*Assumptions!$K$3615*Assumptions!$K$6076)+(Assumptions!$K$6698*Assumptions!$K$2829*Assumptions!$K$866*Assumptions!$K$2352*Assumptions!$K$3615*Assumptions!$K$6076)+(Assumptions!$K$6697*Assumptions!$K$2829*Assumptions!$K$944*Assumptions!$K$2430*Assumptions!$K$3618*Assumptions!$K$6079)+(Assumptions!$K$6696*Assumptions!$K$2829*Assumptions!$K$1022*Assumptions!$K$2430*Assumptions!$K$3618*Assumptions!$K$6079)+(Assumptions!$K$6695*Assumptions!$K$2829*Assumptions!$K$1100*Assumptions!$K$2430*Assumptions!$K$3618*Assumptions!$K$6079)+(Assumptions!$K$6694*Assumptions!$K$2829*Assumptions!$K$1178*Assumptions!$K$2508*Assumptions!$K$3621*Assumptions!$K$6082)+(Assumptions!$K$6693*Assumptions!$K$2829*Assumptions!$K$1256*Assumptions!$K$2508*Assumptions!$K$3621*Assumptions!$K$6082)+(Assumptions!$K$6692*Assumptions!$K$2829*Assumptions!$K$1334*Assumptions!$K$2508*Assumptions!$K$3621*Assumptions!$K$6082)+(Assumptions!$K$6691*Assumptions!$K$2829*Assumptions!$K$1412*Assumptions!$K$2586*Assumptions!$K$3624*Assumptions!$K$6085)+(Assumptions!$K$6690*Assumptions!$K$2829*Assumptions!$K$1490*Assumptions!$K$2586*Assumptions!$K$3624*Assumptions!$K$6085)+(Assumptions!$K$6689*Assumptions!$K$2829*Assumptions!$K$1568*Assumptions!$K$2586*Assumptions!$K$3624*Assumptions!$K$6085)+(Assumptions!$K$6688*Assumptions!$K$2829*Assumptions!$K$1646*Assumptions!$K$2664*Assumptions!$K$3627*Assumptions!$K$6088)</f>
        <v>232383.47091033333</v>
      </c>
      <c r="AB15" s="3">
        <f>(Assumptions!$K$6700*Assumptions!$K$2829*Assumptions!$K$788*Assumptions!$K$2352*Assumptions!$K$3615*Assumptions!$K$6076)+(Assumptions!$K$6699*Assumptions!$K$2829*Assumptions!$K$866*Assumptions!$K$2352*Assumptions!$K$3615*Assumptions!$K$6076)+(Assumptions!$K$6698*Assumptions!$K$2829*Assumptions!$K$944*Assumptions!$K$2430*Assumptions!$K$3618*Assumptions!$K$6079)+(Assumptions!$K$6697*Assumptions!$K$2829*Assumptions!$K$1022*Assumptions!$K$2430*Assumptions!$K$3618*Assumptions!$K$6079)+(Assumptions!$K$6696*Assumptions!$K$2829*Assumptions!$K$1100*Assumptions!$K$2430*Assumptions!$K$3618*Assumptions!$K$6079)+(Assumptions!$K$6695*Assumptions!$K$2829*Assumptions!$K$1178*Assumptions!$K$2508*Assumptions!$K$3621*Assumptions!$K$6082)+(Assumptions!$K$6694*Assumptions!$K$2829*Assumptions!$K$1256*Assumptions!$K$2508*Assumptions!$K$3621*Assumptions!$K$6082)+(Assumptions!$K$6693*Assumptions!$K$2829*Assumptions!$K$1334*Assumptions!$K$2508*Assumptions!$K$3621*Assumptions!$K$6082)+(Assumptions!$K$6692*Assumptions!$K$2829*Assumptions!$K$1412*Assumptions!$K$2586*Assumptions!$K$3624*Assumptions!$K$6085)+(Assumptions!$K$6691*Assumptions!$K$2829*Assumptions!$K$1490*Assumptions!$K$2586*Assumptions!$K$3624*Assumptions!$K$6085)+(Assumptions!$K$6690*Assumptions!$K$2829*Assumptions!$K$1568*Assumptions!$K$2586*Assumptions!$K$3624*Assumptions!$K$6085)+(Assumptions!$K$6689*Assumptions!$K$2829*Assumptions!$K$1646*Assumptions!$K$2664*Assumptions!$K$3627*Assumptions!$K$6088)+(Assumptions!$K$6688*Assumptions!$K$2829*Assumptions!$K$1724*Assumptions!$K$2664*Assumptions!$K$3627*Assumptions!$K$6088)</f>
        <v>241739.72229195695</v>
      </c>
      <c r="AC15" s="3">
        <f>(Assumptions!$K$6700*Assumptions!$K$2829*Assumptions!$K$866*Assumptions!$K$2352*Assumptions!$K$3615*Assumptions!$K$6076)+(Assumptions!$K$6699*Assumptions!$K$2829*Assumptions!$K$944*Assumptions!$K$2430*Assumptions!$K$3618*Assumptions!$K$6079)+(Assumptions!$K$6698*Assumptions!$K$2829*Assumptions!$K$1022*Assumptions!$K$2430*Assumptions!$K$3618*Assumptions!$K$6079)+(Assumptions!$K$6697*Assumptions!$K$2829*Assumptions!$K$1100*Assumptions!$K$2430*Assumptions!$K$3618*Assumptions!$K$6079)+(Assumptions!$K$6696*Assumptions!$K$2829*Assumptions!$K$1178*Assumptions!$K$2508*Assumptions!$K$3621*Assumptions!$K$6082)+(Assumptions!$K$6695*Assumptions!$K$2829*Assumptions!$K$1256*Assumptions!$K$2508*Assumptions!$K$3621*Assumptions!$K$6082)+(Assumptions!$K$6694*Assumptions!$K$2829*Assumptions!$K$1334*Assumptions!$K$2508*Assumptions!$K$3621*Assumptions!$K$6082)+(Assumptions!$K$6693*Assumptions!$K$2829*Assumptions!$K$1412*Assumptions!$K$2586*Assumptions!$K$3624*Assumptions!$K$6085)+(Assumptions!$K$6692*Assumptions!$K$2829*Assumptions!$K$1490*Assumptions!$K$2586*Assumptions!$K$3624*Assumptions!$K$6085)+(Assumptions!$K$6691*Assumptions!$K$2829*Assumptions!$K$1568*Assumptions!$K$2586*Assumptions!$K$3624*Assumptions!$K$6085)+(Assumptions!$K$6690*Assumptions!$K$2829*Assumptions!$K$1646*Assumptions!$K$2664*Assumptions!$K$3627*Assumptions!$K$6088)+(Assumptions!$K$6689*Assumptions!$K$2829*Assumptions!$K$1724*Assumptions!$K$2664*Assumptions!$K$3627*Assumptions!$K$6088)+(Assumptions!$K$6688*Assumptions!$K$2829*Assumptions!$K$1802*Assumptions!$K$2664*Assumptions!$K$3627*Assumptions!$K$6088)</f>
        <v>245330.25379263324</v>
      </c>
      <c r="AD15" s="3">
        <f>(Assumptions!$K$6700*Assumptions!$K$2829*Assumptions!$K$944*Assumptions!$K$2430*Assumptions!$K$3618*Assumptions!$K$6079)+(Assumptions!$K$6699*Assumptions!$K$2829*Assumptions!$K$1022*Assumptions!$K$2430*Assumptions!$K$3618*Assumptions!$K$6079)+(Assumptions!$K$6698*Assumptions!$K$2829*Assumptions!$K$1100*Assumptions!$K$2430*Assumptions!$K$3618*Assumptions!$K$6079)+(Assumptions!$K$6697*Assumptions!$K$2829*Assumptions!$K$1178*Assumptions!$K$2508*Assumptions!$K$3621*Assumptions!$K$6082)+(Assumptions!$K$6696*Assumptions!$K$2829*Assumptions!$K$1256*Assumptions!$K$2508*Assumptions!$K$3621*Assumptions!$K$6082)+(Assumptions!$K$6695*Assumptions!$K$2829*Assumptions!$K$1334*Assumptions!$K$2508*Assumptions!$K$3621*Assumptions!$K$6082)+(Assumptions!$K$6694*Assumptions!$K$2829*Assumptions!$K$1412*Assumptions!$K$2586*Assumptions!$K$3624*Assumptions!$K$6085)+(Assumptions!$K$6693*Assumptions!$K$2829*Assumptions!$K$1490*Assumptions!$K$2586*Assumptions!$K$3624*Assumptions!$K$6085)+(Assumptions!$K$6692*Assumptions!$K$2829*Assumptions!$K$1568*Assumptions!$K$2586*Assumptions!$K$3624*Assumptions!$K$6085)+(Assumptions!$K$6691*Assumptions!$K$2829*Assumptions!$K$1646*Assumptions!$K$2664*Assumptions!$K$3627*Assumptions!$K$6088)+(Assumptions!$K$6690*Assumptions!$K$2829*Assumptions!$K$1724*Assumptions!$K$2664*Assumptions!$K$3627*Assumptions!$K$6088)+(Assumptions!$K$6689*Assumptions!$K$2829*Assumptions!$K$1802*Assumptions!$K$2664*Assumptions!$K$3627*Assumptions!$K$6088)+(Assumptions!$K$6688*Assumptions!$K$2829*Assumptions!$K$1880*Assumptions!$K$2742*Assumptions!$K$3630*Assumptions!$K$6091)</f>
        <v>250771.00747263539</v>
      </c>
      <c r="AE15" s="3">
        <f>(Assumptions!$K$6700*Assumptions!$K$2829*Assumptions!$K$1022*Assumptions!$K$2430*Assumptions!$K$3618*Assumptions!$K$6079)+(Assumptions!$K$6699*Assumptions!$K$2829*Assumptions!$K$1100*Assumptions!$K$2430*Assumptions!$K$3618*Assumptions!$K$6079)+(Assumptions!$K$6698*Assumptions!$K$2829*Assumptions!$K$1178*Assumptions!$K$2508*Assumptions!$K$3621*Assumptions!$K$6082)+(Assumptions!$K$6697*Assumptions!$K$2829*Assumptions!$K$1256*Assumptions!$K$2508*Assumptions!$K$3621*Assumptions!$K$6082)+(Assumptions!$K$6696*Assumptions!$K$2829*Assumptions!$K$1334*Assumptions!$K$2508*Assumptions!$K$3621*Assumptions!$K$6082)+(Assumptions!$K$6695*Assumptions!$K$2829*Assumptions!$K$1412*Assumptions!$K$2586*Assumptions!$K$3624*Assumptions!$K$6085)+(Assumptions!$K$6694*Assumptions!$K$2829*Assumptions!$K$1490*Assumptions!$K$2586*Assumptions!$K$3624*Assumptions!$K$6085)+(Assumptions!$K$6693*Assumptions!$K$2829*Assumptions!$K$1568*Assumptions!$K$2586*Assumptions!$K$3624*Assumptions!$K$6085)+(Assumptions!$K$6692*Assumptions!$K$2829*Assumptions!$K$1646*Assumptions!$K$2664*Assumptions!$K$3627*Assumptions!$K$6088)+(Assumptions!$K$6691*Assumptions!$K$2829*Assumptions!$K$1724*Assumptions!$K$2664*Assumptions!$K$3627*Assumptions!$K$6088)+(Assumptions!$K$6690*Assumptions!$K$2829*Assumptions!$K$1802*Assumptions!$K$2664*Assumptions!$K$3627*Assumptions!$K$6088)+(Assumptions!$K$6689*Assumptions!$K$2829*Assumptions!$K$1880*Assumptions!$K$2742*Assumptions!$K$3630*Assumptions!$K$6091)+(Assumptions!$K$6688*Assumptions!$K$2829*Assumptions!$K$1958*Assumptions!$K$2742*Assumptions!$K$3630*Assumptions!$K$6091)</f>
        <v>251611.30876480869</v>
      </c>
      <c r="AF15" s="3">
        <f>(Assumptions!$K$6700*Assumptions!$K$2829*Assumptions!$K$1100*Assumptions!$K$2430*Assumptions!$K$3618*Assumptions!$K$6079)+(Assumptions!$K$6699*Assumptions!$K$2829*Assumptions!$K$1178*Assumptions!$K$2508*Assumptions!$K$3621*Assumptions!$K$6082)+(Assumptions!$K$6698*Assumptions!$K$2829*Assumptions!$K$1256*Assumptions!$K$2508*Assumptions!$K$3621*Assumptions!$K$6082)+(Assumptions!$K$6697*Assumptions!$K$2829*Assumptions!$K$1334*Assumptions!$K$2508*Assumptions!$K$3621*Assumptions!$K$6082)+(Assumptions!$K$6696*Assumptions!$K$2829*Assumptions!$K$1412*Assumptions!$K$2586*Assumptions!$K$3624*Assumptions!$K$6085)+(Assumptions!$K$6695*Assumptions!$K$2829*Assumptions!$K$1490*Assumptions!$K$2586*Assumptions!$K$3624*Assumptions!$K$6085)+(Assumptions!$K$6694*Assumptions!$K$2829*Assumptions!$K$1568*Assumptions!$K$2586*Assumptions!$K$3624*Assumptions!$K$6085)+(Assumptions!$K$6693*Assumptions!$K$2829*Assumptions!$K$1646*Assumptions!$K$2664*Assumptions!$K$3627*Assumptions!$K$6088)+(Assumptions!$K$6692*Assumptions!$K$2829*Assumptions!$K$1724*Assumptions!$K$2664*Assumptions!$K$3627*Assumptions!$K$6088)+(Assumptions!$K$6691*Assumptions!$K$2829*Assumptions!$K$1802*Assumptions!$K$2664*Assumptions!$K$3627*Assumptions!$K$6088)+(Assumptions!$K$6690*Assumptions!$K$2829*Assumptions!$K$1880*Assumptions!$K$2742*Assumptions!$K$3630*Assumptions!$K$6091)+(Assumptions!$K$6689*Assumptions!$K$2829*Assumptions!$K$1958*Assumptions!$K$2742*Assumptions!$K$3630*Assumptions!$K$6091)+(Assumptions!$K$6688*Assumptions!$K$2829*Assumptions!$K$2036*Assumptions!$K$2742*Assumptions!$K$3630*Assumptions!$K$6091)</f>
        <v>252445.76926902289</v>
      </c>
      <c r="AG15" s="3">
        <f>(Assumptions!$K$6700*Assumptions!$K$2829*Assumptions!$K$1178*Assumptions!$K$2508*Assumptions!$K$3621*Assumptions!$K$6082)+(Assumptions!$K$6699*Assumptions!$K$2829*Assumptions!$K$1256*Assumptions!$K$2508*Assumptions!$K$3621*Assumptions!$K$6082)+(Assumptions!$K$6698*Assumptions!$K$2829*Assumptions!$K$1334*Assumptions!$K$2508*Assumptions!$K$3621*Assumptions!$K$6082)+(Assumptions!$K$6697*Assumptions!$K$2829*Assumptions!$K$1412*Assumptions!$K$2586*Assumptions!$K$3624*Assumptions!$K$6085)+(Assumptions!$K$6696*Assumptions!$K$2829*Assumptions!$K$1490*Assumptions!$K$2586*Assumptions!$K$3624*Assumptions!$K$6085)+(Assumptions!$K$6695*Assumptions!$K$2829*Assumptions!$K$1568*Assumptions!$K$2586*Assumptions!$K$3624*Assumptions!$K$6085)+(Assumptions!$K$6694*Assumptions!$K$2829*Assumptions!$K$1646*Assumptions!$K$2664*Assumptions!$K$3627*Assumptions!$K$6088)+(Assumptions!$K$6693*Assumptions!$K$2829*Assumptions!$K$1724*Assumptions!$K$2664*Assumptions!$K$3627*Assumptions!$K$6088)+(Assumptions!$K$6692*Assumptions!$K$2829*Assumptions!$K$1802*Assumptions!$K$2664*Assumptions!$K$3627*Assumptions!$K$6088)+(Assumptions!$K$6691*Assumptions!$K$2829*Assumptions!$K$1880*Assumptions!$K$2742*Assumptions!$K$3630*Assumptions!$K$6091)+(Assumptions!$K$6690*Assumptions!$K$2829*Assumptions!$K$1958*Assumptions!$K$2742*Assumptions!$K$3630*Assumptions!$K$6091)+(Assumptions!$K$6689*Assumptions!$K$2829*Assumptions!$K$2036*Assumptions!$K$2742*Assumptions!$K$3630*Assumptions!$K$6091)</f>
        <v>202756.44372524894</v>
      </c>
      <c r="AH15" s="3">
        <f>(Assumptions!$K$6700*Assumptions!$K$2829*Assumptions!$K$1256*Assumptions!$K$2508*Assumptions!$K$3621*Assumptions!$K$6082)+(Assumptions!$K$6699*Assumptions!$K$2829*Assumptions!$K$1334*Assumptions!$K$2508*Assumptions!$K$3621*Assumptions!$K$6082)+(Assumptions!$K$6698*Assumptions!$K$2829*Assumptions!$K$1412*Assumptions!$K$2586*Assumptions!$K$3624*Assumptions!$K$6085)+(Assumptions!$K$6697*Assumptions!$K$2829*Assumptions!$K$1490*Assumptions!$K$2586*Assumptions!$K$3624*Assumptions!$K$6085)+(Assumptions!$K$6696*Assumptions!$K$2829*Assumptions!$K$1568*Assumptions!$K$2586*Assumptions!$K$3624*Assumptions!$K$6085)+(Assumptions!$K$6695*Assumptions!$K$2829*Assumptions!$K$1646*Assumptions!$K$2664*Assumptions!$K$3627*Assumptions!$K$6088)+(Assumptions!$K$6694*Assumptions!$K$2829*Assumptions!$K$1724*Assumptions!$K$2664*Assumptions!$K$3627*Assumptions!$K$6088)+(Assumptions!$K$6693*Assumptions!$K$2829*Assumptions!$K$1802*Assumptions!$K$2664*Assumptions!$K$3627*Assumptions!$K$6088)+(Assumptions!$K$6692*Assumptions!$K$2829*Assumptions!$K$1880*Assumptions!$K$2742*Assumptions!$K$3630*Assumptions!$K$6091)+(Assumptions!$K$6691*Assumptions!$K$2829*Assumptions!$K$1958*Assumptions!$K$2742*Assumptions!$K$3630*Assumptions!$K$6091)+(Assumptions!$K$6690*Assumptions!$K$2829*Assumptions!$K$2036*Assumptions!$K$2742*Assumptions!$K$3630*Assumptions!$K$6091)</f>
        <v>159379.53114968233</v>
      </c>
      <c r="AI15" s="3">
        <f>(Assumptions!$K$6700*Assumptions!$K$2829*Assumptions!$K$1334*Assumptions!$K$2508*Assumptions!$K$3621*Assumptions!$K$6082)+(Assumptions!$K$6699*Assumptions!$K$2829*Assumptions!$K$1412*Assumptions!$K$2586*Assumptions!$K$3624*Assumptions!$K$6085)+(Assumptions!$K$6698*Assumptions!$K$2829*Assumptions!$K$1490*Assumptions!$K$2586*Assumptions!$K$3624*Assumptions!$K$6085)+(Assumptions!$K$6697*Assumptions!$K$2829*Assumptions!$K$1568*Assumptions!$K$2586*Assumptions!$K$3624*Assumptions!$K$6085)+(Assumptions!$K$6696*Assumptions!$K$2829*Assumptions!$K$1646*Assumptions!$K$2664*Assumptions!$K$3627*Assumptions!$K$6088)+(Assumptions!$K$6695*Assumptions!$K$2829*Assumptions!$K$1724*Assumptions!$K$2664*Assumptions!$K$3627*Assumptions!$K$6088)+(Assumptions!$K$6694*Assumptions!$K$2829*Assumptions!$K$1802*Assumptions!$K$2664*Assumptions!$K$3627*Assumptions!$K$6088)+(Assumptions!$K$6693*Assumptions!$K$2829*Assumptions!$K$1880*Assumptions!$K$2742*Assumptions!$K$3630*Assumptions!$K$6091)+(Assumptions!$K$6692*Assumptions!$K$2829*Assumptions!$K$1958*Assumptions!$K$2742*Assumptions!$K$3630*Assumptions!$K$6091)+(Assumptions!$K$6691*Assumptions!$K$2829*Assumptions!$K$2036*Assumptions!$K$2742*Assumptions!$K$3630*Assumptions!$K$6091)</f>
        <v>124931.45151044517</v>
      </c>
      <c r="AJ15" s="3">
        <f>(Assumptions!$K$6700*Assumptions!$K$2829*Assumptions!$K$1412*Assumptions!$K$2586*Assumptions!$K$3624*Assumptions!$K$6085)+(Assumptions!$K$6699*Assumptions!$K$2829*Assumptions!$K$1490*Assumptions!$K$2586*Assumptions!$K$3624*Assumptions!$K$6085)+(Assumptions!$K$6698*Assumptions!$K$2829*Assumptions!$K$1568*Assumptions!$K$2586*Assumptions!$K$3624*Assumptions!$K$6085)+(Assumptions!$K$6697*Assumptions!$K$2829*Assumptions!$K$1646*Assumptions!$K$2664*Assumptions!$K$3627*Assumptions!$K$6088)+(Assumptions!$K$6696*Assumptions!$K$2829*Assumptions!$K$1724*Assumptions!$K$2664*Assumptions!$K$3627*Assumptions!$K$6088)+(Assumptions!$K$6695*Assumptions!$K$2829*Assumptions!$K$1802*Assumptions!$K$2664*Assumptions!$K$3627*Assumptions!$K$6088)+(Assumptions!$K$6694*Assumptions!$K$2829*Assumptions!$K$1880*Assumptions!$K$2742*Assumptions!$K$3630*Assumptions!$K$6091)+(Assumptions!$K$6693*Assumptions!$K$2829*Assumptions!$K$1958*Assumptions!$K$2742*Assumptions!$K$3630*Assumptions!$K$6091)+(Assumptions!$K$6692*Assumptions!$K$2829*Assumptions!$K$2036*Assumptions!$K$2742*Assumptions!$K$3630*Assumptions!$K$6091)</f>
        <v>102357.51804481905</v>
      </c>
      <c r="AK15" s="3">
        <f>(Assumptions!$K$6700*Assumptions!$K$2829*Assumptions!$K$1490*Assumptions!$K$2586*Assumptions!$K$3624*Assumptions!$K$6085)+(Assumptions!$K$6699*Assumptions!$K$2829*Assumptions!$K$1568*Assumptions!$K$2586*Assumptions!$K$3624*Assumptions!$K$6085)+(Assumptions!$K$6698*Assumptions!$K$2829*Assumptions!$K$1646*Assumptions!$K$2664*Assumptions!$K$3627*Assumptions!$K$6088)+(Assumptions!$K$6697*Assumptions!$K$2829*Assumptions!$K$1724*Assumptions!$K$2664*Assumptions!$K$3627*Assumptions!$K$6088)+(Assumptions!$K$6696*Assumptions!$K$2829*Assumptions!$K$1802*Assumptions!$K$2664*Assumptions!$K$3627*Assumptions!$K$6088)+(Assumptions!$K$6695*Assumptions!$K$2829*Assumptions!$K$1880*Assumptions!$K$2742*Assumptions!$K$3630*Assumptions!$K$6091)+(Assumptions!$K$6694*Assumptions!$K$2829*Assumptions!$K$1958*Assumptions!$K$2742*Assumptions!$K$3630*Assumptions!$K$6091)+(Assumptions!$K$6693*Assumptions!$K$2829*Assumptions!$K$2036*Assumptions!$K$2742*Assumptions!$K$3630*Assumptions!$K$6091)</f>
        <v>46365.058282279511</v>
      </c>
      <c r="AL15" s="3">
        <f>(Assumptions!$K$6700*Assumptions!$K$2829*Assumptions!$K$1568*Assumptions!$K$2586*Assumptions!$K$3624*Assumptions!$K$6085)+(Assumptions!$K$6699*Assumptions!$K$2829*Assumptions!$K$1646*Assumptions!$K$2664*Assumptions!$K$3627*Assumptions!$K$6088)+(Assumptions!$K$6698*Assumptions!$K$2829*Assumptions!$K$1724*Assumptions!$K$2664*Assumptions!$K$3627*Assumptions!$K$6088)+(Assumptions!$K$6697*Assumptions!$K$2829*Assumptions!$K$1802*Assumptions!$K$2664*Assumptions!$K$3627*Assumptions!$K$6088)+(Assumptions!$K$6696*Assumptions!$K$2829*Assumptions!$K$1880*Assumptions!$K$2742*Assumptions!$K$3630*Assumptions!$K$6091)+(Assumptions!$K$6695*Assumptions!$K$2829*Assumptions!$K$1958*Assumptions!$K$2742*Assumptions!$K$3630*Assumptions!$K$6091)+(Assumptions!$K$6694*Assumptions!$K$2829*Assumptions!$K$2036*Assumptions!$K$2742*Assumptions!$K$3630*Assumptions!$K$6091)</f>
        <v>24015.709237467105</v>
      </c>
      <c r="AM15" s="3">
        <f>(Assumptions!$K$6700*Assumptions!$K$2829*Assumptions!$K$1646*Assumptions!$K$2664*Assumptions!$K$3627*Assumptions!$K$6088)+(Assumptions!$K$6699*Assumptions!$K$2829*Assumptions!$K$1724*Assumptions!$K$2664*Assumptions!$K$3627*Assumptions!$K$6088)+(Assumptions!$K$6698*Assumptions!$K$2829*Assumptions!$K$1802*Assumptions!$K$2664*Assumptions!$K$3627*Assumptions!$K$6088)+(Assumptions!$K$6697*Assumptions!$K$2829*Assumptions!$K$1880*Assumptions!$K$2742*Assumptions!$K$3630*Assumptions!$K$6091)+(Assumptions!$K$6696*Assumptions!$K$2829*Assumptions!$K$1958*Assumptions!$K$2742*Assumptions!$K$3630*Assumptions!$K$6091)+(Assumptions!$K$6695*Assumptions!$K$2829*Assumptions!$K$2036*Assumptions!$K$2742*Assumptions!$K$3630*Assumptions!$K$6091)</f>
        <v>0</v>
      </c>
      <c r="AN15" s="3">
        <f>(Assumptions!$K$6700*Assumptions!$K$2829*Assumptions!$K$1724*Assumptions!$K$2664*Assumptions!$K$3627*Assumptions!$K$6088)+(Assumptions!$K$6699*Assumptions!$K$2829*Assumptions!$K$1802*Assumptions!$K$2664*Assumptions!$K$3627*Assumptions!$K$6088)+(Assumptions!$K$6698*Assumptions!$K$2829*Assumptions!$K$1880*Assumptions!$K$2742*Assumptions!$K$3630*Assumptions!$K$6091)+(Assumptions!$K$6697*Assumptions!$K$2829*Assumptions!$K$1958*Assumptions!$K$2742*Assumptions!$K$3630*Assumptions!$K$6091)+(Assumptions!$K$6696*Assumptions!$K$2829*Assumptions!$K$2036*Assumptions!$K$2742*Assumptions!$K$3630*Assumptions!$K$6091)</f>
        <v>0</v>
      </c>
      <c r="AO15" s="3">
        <f>(Assumptions!$K$6700*Assumptions!$K$2829*Assumptions!$K$1802*Assumptions!$K$2664*Assumptions!$K$3627*Assumptions!$K$6088)+(Assumptions!$K$6699*Assumptions!$K$2829*Assumptions!$K$1880*Assumptions!$K$2742*Assumptions!$K$3630*Assumptions!$K$6091)+(Assumptions!$K$6698*Assumptions!$K$2829*Assumptions!$K$1958*Assumptions!$K$2742*Assumptions!$K$3630*Assumptions!$K$6091)+(Assumptions!$K$6697*Assumptions!$K$2829*Assumptions!$K$2036*Assumptions!$K$2742*Assumptions!$K$3630*Assumptions!$K$6091)</f>
        <v>0</v>
      </c>
      <c r="AP15" s="3">
        <f>(Assumptions!$K$6700*Assumptions!$K$2829*Assumptions!$K$1880*Assumptions!$K$2742*Assumptions!$K$3630*Assumptions!$K$6091)+(Assumptions!$K$6699*Assumptions!$K$2829*Assumptions!$K$1958*Assumptions!$K$2742*Assumptions!$K$3630*Assumptions!$K$6091)+(Assumptions!$K$6698*Assumptions!$K$2829*Assumptions!$K$2036*Assumptions!$K$2742*Assumptions!$K$3630*Assumptions!$K$6091)</f>
        <v>0</v>
      </c>
      <c r="AQ15" s="3">
        <f>(Assumptions!$K$6700*Assumptions!$K$2829*Assumptions!$K$1958*Assumptions!$K$2742*Assumptions!$K$3630*Assumptions!$K$6091)+(Assumptions!$K$6699*Assumptions!$K$2829*Assumptions!$K$2036*Assumptions!$K$2742*Assumptions!$K$3630*Assumptions!$K$6091)</f>
        <v>0</v>
      </c>
      <c r="AR15" s="3">
        <f>(Assumptions!$K$6700*Assumptions!$K$2829*Assumptions!$K$2036*Assumptions!$K$2742*Assumptions!$K$3630*Assumptions!$K$6091)</f>
        <v>0</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Assumptions</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Dmitri Demin</dc:creator>
  <cp:lastModifiedBy>Sharla Smith</cp:lastModifiedBy>
  <dcterms:created xsi:type="dcterms:W3CDTF">2025-02-04T21:02:01Z</dcterms:created>
  <dcterms:modified xsi:type="dcterms:W3CDTF">2025-03-31T14:04:58Z</dcterms:modified>
</cp:coreProperties>
</file>