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autoCompressPictures="0"/>
  <mc:AlternateContent xmlns:mc="http://schemas.openxmlformats.org/markup-compatibility/2006">
    <mc:Choice Requires="x15">
      <x15ac:absPath xmlns:x15ac="http://schemas.microsoft.com/office/spreadsheetml/2010/11/ac" url="D:\GitRepos\Uni\Thesis\Docs\InterimReport\"/>
    </mc:Choice>
  </mc:AlternateContent>
  <xr:revisionPtr revIDLastSave="0" documentId="13_ncr:1_{4DB19AE5-7544-43D3-AAC2-F912874F27D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Planner'!$D1&gt;0))*PeriodInPlan</definedName>
    <definedName name="ActualBeyond">PeriodInActual*('Project Planner'!$D1&gt;0)</definedName>
    <definedName name="PercentComplete">PercentCompleteBeyond*PeriodInPlan</definedName>
    <definedName name="PercentCompleteBeyond">('Project Planner'!A$2=MEDIAN('Project Planner'!A$2,'Project Planner'!$D1,'Project Planner'!$D1+'Project Planner'!$E1)*('Project Planner'!$D1&gt;0))*(('Project Planner'!A$2&lt;(INT('Project Planner'!$D1+'Project Planner'!$E1*'Project Planner'!$F1)))+('Project Planner'!A$2='Project Planner'!$D1))*('Project Planner'!$F1&gt;0)</definedName>
    <definedName name="period_selected">'Project Planner'!$G$1</definedName>
    <definedName name="PeriodInActual">'Project Planner'!A$2=MEDIAN('Project Planner'!A$2,'Project Planner'!$D1,'Project Planner'!$D1+'Project Planner'!$E1-1)</definedName>
    <definedName name="PeriodInPlan">'Project Planner'!A$2=MEDIAN('Project Planner'!A$2,'Project Planner'!$B1,'Project Planner'!$B1+'Project Planner'!$C1-1)</definedName>
    <definedName name="Plan">PeriodInPlan*('Project Planner'!$B1&gt;0)</definedName>
    <definedName name="_xlnm.Print_Area" localSheetId="0">'Project Planner'!$A$1:$IQ$61</definedName>
    <definedName name="_xlnm.Print_Titles" localSheetId="0">'Project Planner'!$2:$2</definedName>
    <definedName name="TitleRegion..BO60">'Project Planner'!$A$2:$A$2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1" l="1"/>
  <c r="E43" i="1"/>
  <c r="D43" i="1"/>
  <c r="C43" i="1"/>
  <c r="B43" i="1"/>
  <c r="F34" i="1"/>
  <c r="E34" i="1"/>
  <c r="D34" i="1"/>
  <c r="C34" i="1"/>
  <c r="B34" i="1"/>
  <c r="B11" i="1"/>
  <c r="E27" i="1"/>
  <c r="D27" i="1"/>
  <c r="C27" i="1"/>
  <c r="B27" i="1"/>
  <c r="F20" i="1"/>
  <c r="E20" i="1"/>
  <c r="D20" i="1"/>
  <c r="C20" i="1"/>
  <c r="B20" i="1"/>
  <c r="F11" i="1"/>
  <c r="F4" i="1"/>
  <c r="E4" i="1"/>
  <c r="D4" i="1"/>
  <c r="C4" i="1"/>
  <c r="B4" i="1"/>
  <c r="E11" i="1"/>
  <c r="D11" i="1"/>
  <c r="C11" i="1"/>
  <c r="F27" i="1"/>
  <c r="H3" i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</calcChain>
</file>

<file path=xl/sharedStrings.xml><?xml version="1.0" encoding="utf-8"?>
<sst xmlns="http://schemas.openxmlformats.org/spreadsheetml/2006/main" count="207" uniqueCount="207">
  <si>
    <t>ACTIVITY</t>
  </si>
  <si>
    <t xml:space="preserve"> Period Highlight:</t>
  </si>
  <si>
    <t>ACTUAL START</t>
  </si>
  <si>
    <t>ACTUAL DURATION</t>
  </si>
  <si>
    <t>PERCENT COMPLETE</t>
  </si>
  <si>
    <t>Actual Start</t>
  </si>
  <si>
    <t>Plan Duration</t>
  </si>
  <si>
    <t>30/05</t>
  </si>
  <si>
    <t>31/05</t>
  </si>
  <si>
    <t>01/06</t>
  </si>
  <si>
    <t>02/06</t>
  </si>
  <si>
    <t>03/06</t>
  </si>
  <si>
    <t>04/06</t>
  </si>
  <si>
    <t>05/06</t>
  </si>
  <si>
    <t>06/06</t>
  </si>
  <si>
    <t>07/06</t>
  </si>
  <si>
    <t>08/06</t>
  </si>
  <si>
    <t>09/06</t>
  </si>
  <si>
    <t>10/06</t>
  </si>
  <si>
    <t>11/06</t>
  </si>
  <si>
    <t>12/06</t>
  </si>
  <si>
    <t>13/06</t>
  </si>
  <si>
    <t>14/06</t>
  </si>
  <si>
    <t>15/06</t>
  </si>
  <si>
    <t>16/06</t>
  </si>
  <si>
    <t>17/06</t>
  </si>
  <si>
    <t>18/06</t>
  </si>
  <si>
    <t>19/06</t>
  </si>
  <si>
    <t>20/06</t>
  </si>
  <si>
    <t>21/06</t>
  </si>
  <si>
    <t>22/06</t>
  </si>
  <si>
    <t>23/06</t>
  </si>
  <si>
    <t>24/06</t>
  </si>
  <si>
    <t>25/06</t>
  </si>
  <si>
    <t>26/06</t>
  </si>
  <si>
    <t>27/06</t>
  </si>
  <si>
    <t>28/06</t>
  </si>
  <si>
    <t>29/06</t>
  </si>
  <si>
    <t>30/06</t>
  </si>
  <si>
    <t>01/07</t>
  </si>
  <si>
    <t>02/07</t>
  </si>
  <si>
    <t>03/07</t>
  </si>
  <si>
    <t>04/07</t>
  </si>
  <si>
    <t>05/07</t>
  </si>
  <si>
    <t>06/07</t>
  </si>
  <si>
    <t>07/07</t>
  </si>
  <si>
    <t>08/07</t>
  </si>
  <si>
    <t>09/07</t>
  </si>
  <si>
    <t>10/07</t>
  </si>
  <si>
    <t>11/07</t>
  </si>
  <si>
    <t>12/07</t>
  </si>
  <si>
    <t>13/07</t>
  </si>
  <si>
    <t>14/07</t>
  </si>
  <si>
    <t>15/07</t>
  </si>
  <si>
    <t>16/07</t>
  </si>
  <si>
    <t>17/07</t>
  </si>
  <si>
    <t>18/07</t>
  </si>
  <si>
    <t>19/07</t>
  </si>
  <si>
    <t>20/07</t>
  </si>
  <si>
    <t>21/07</t>
  </si>
  <si>
    <t>22/07</t>
  </si>
  <si>
    <t>23/07</t>
  </si>
  <si>
    <t>24/07</t>
  </si>
  <si>
    <t>25/07</t>
  </si>
  <si>
    <t>26/07</t>
  </si>
  <si>
    <t>27/07</t>
  </si>
  <si>
    <t>28/07</t>
  </si>
  <si>
    <t>29/07</t>
  </si>
  <si>
    <t>30/07</t>
  </si>
  <si>
    <t>31/07</t>
  </si>
  <si>
    <t>01/08</t>
  </si>
  <si>
    <t>02/08</t>
  </si>
  <si>
    <t>03/08</t>
  </si>
  <si>
    <t>04/08</t>
  </si>
  <si>
    <t>05/08</t>
  </si>
  <si>
    <t>06/08</t>
  </si>
  <si>
    <t>07/08</t>
  </si>
  <si>
    <t>08/08</t>
  </si>
  <si>
    <t>09/08</t>
  </si>
  <si>
    <t>10/08</t>
  </si>
  <si>
    <t>11/08</t>
  </si>
  <si>
    <t>12/08</t>
  </si>
  <si>
    <t>13/08</t>
  </si>
  <si>
    <t>14/08</t>
  </si>
  <si>
    <t>15/08</t>
  </si>
  <si>
    <t>16/08</t>
  </si>
  <si>
    <t>17/08</t>
  </si>
  <si>
    <t>18/08</t>
  </si>
  <si>
    <t>19/08</t>
  </si>
  <si>
    <t>20/08</t>
  </si>
  <si>
    <t>21/08</t>
  </si>
  <si>
    <t>22/08</t>
  </si>
  <si>
    <t>23/08</t>
  </si>
  <si>
    <t>24/08</t>
  </si>
  <si>
    <t>25/08</t>
  </si>
  <si>
    <t>26/08</t>
  </si>
  <si>
    <t>27/08</t>
  </si>
  <si>
    <t>28/08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</si>
  <si>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</si>
  <si>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</si>
  <si>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</si>
  <si>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</si>
  <si>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</si>
  <si>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</si>
  <si>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</si>
  <si>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</si>
  <si>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</si>
  <si>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</si>
  <si>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</si>
  <si>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</si>
  <si>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</si>
  <si>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</si>
  <si>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</si>
  <si>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</si>
  <si>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</si>
  <si>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</si>
  <si>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</si>
  <si>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</si>
  <si>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</si>
  <si>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19/09</t>
  </si>
  <si>
    <t>20/09</t>
  </si>
  <si>
    <t>21/09</t>
  </si>
  <si>
    <t>22/09</t>
  </si>
  <si>
    <t>23/09</t>
  </si>
  <si>
    <t>24/09</t>
  </si>
  <si>
    <t>25/09</t>
  </si>
  <si>
    <t>26/09</t>
  </si>
  <si>
    <t>27/09</t>
  </si>
  <si>
    <t>28/09</t>
  </si>
  <si>
    <t>29/09</t>
  </si>
  <si>
    <t>30/09</t>
  </si>
  <si>
    <t>01/10</t>
  </si>
  <si>
    <t>02/10</t>
  </si>
  <si>
    <t>03/10</t>
  </si>
  <si>
    <t>04/10</t>
  </si>
  <si>
    <t>05/10</t>
  </si>
  <si>
    <t>06/10</t>
  </si>
  <si>
    <t>07/10</t>
  </si>
  <si>
    <t>08/10</t>
  </si>
  <si>
    <t>09/10</t>
  </si>
  <si>
    <t>10/10</t>
  </si>
  <si>
    <t>11/10</t>
  </si>
  <si>
    <t>12/10</t>
  </si>
  <si>
    <t>13/10</t>
  </si>
  <si>
    <t>14/10</t>
  </si>
  <si>
    <t>15/10</t>
  </si>
  <si>
    <t>16/10</t>
  </si>
  <si>
    <t>17/10</t>
  </si>
  <si>
    <t>18/10</t>
  </si>
  <si>
    <t>19/10</t>
  </si>
  <si>
    <t>20/10</t>
  </si>
  <si>
    <t>21/10</t>
  </si>
  <si>
    <t>22/10</t>
  </si>
  <si>
    <t>23/10</t>
  </si>
  <si>
    <t>24/10</t>
  </si>
  <si>
    <t>25/10</t>
  </si>
  <si>
    <t>26/10</t>
  </si>
  <si>
    <t>27/10</t>
  </si>
  <si>
    <t>PLANNED START</t>
  </si>
  <si>
    <t>PLANNED DURATION</t>
  </si>
  <si>
    <t>% Complete</t>
  </si>
  <si>
    <t>Actual (beyond plan)</t>
  </si>
  <si>
    <t>% Complete (beyond plan)</t>
  </si>
  <si>
    <t xml:space="preserve"> </t>
  </si>
  <si>
    <t>Background: Problem space investigation</t>
  </si>
  <si>
    <t>McDonnell Thesis - Gantt Chart</t>
  </si>
  <si>
    <t>Background: Thesis focus</t>
  </si>
  <si>
    <t>Background: Scoping</t>
  </si>
  <si>
    <t>Background: Literature review</t>
  </si>
  <si>
    <t>Background: Literature review round 2</t>
  </si>
  <si>
    <t>SIMULATION</t>
  </si>
  <si>
    <t>Engine comparison</t>
  </si>
  <si>
    <t>Inter Process communications reesarch and prototype</t>
  </si>
  <si>
    <t>Time dilation research and prototype</t>
  </si>
  <si>
    <t>COMPUTER VISION</t>
  </si>
  <si>
    <t>Python vs C++ research</t>
  </si>
  <si>
    <t>Digital Image Processing course</t>
  </si>
  <si>
    <t>MATLAB tests</t>
  </si>
  <si>
    <t>Python famil</t>
  </si>
  <si>
    <t>Open CV famil</t>
  </si>
  <si>
    <t>BACKGROUND AND RESEARCH</t>
  </si>
  <si>
    <t>GPS data analysis</t>
  </si>
  <si>
    <t>Curve matching option research</t>
  </si>
  <si>
    <t>Background research</t>
  </si>
  <si>
    <t>Curved lane option research</t>
  </si>
  <si>
    <t>Curved lane tests</t>
  </si>
  <si>
    <t>Straight lane tests</t>
  </si>
  <si>
    <t>MISC</t>
  </si>
  <si>
    <t>Interim report</t>
  </si>
  <si>
    <t>Viva preparation</t>
  </si>
  <si>
    <t>Final Seminar preparation</t>
  </si>
  <si>
    <t>Draft summary report</t>
  </si>
  <si>
    <t>Final summary report</t>
  </si>
  <si>
    <t>Distributable package of simulation</t>
  </si>
  <si>
    <t xml:space="preserve">Prototype </t>
  </si>
  <si>
    <t>ROAD DETECTION</t>
  </si>
  <si>
    <t>Intersection detection tests</t>
  </si>
  <si>
    <t>Intersection models tests</t>
  </si>
  <si>
    <t>Intersection detection matching to models</t>
  </si>
  <si>
    <t>Commence agile development</t>
  </si>
  <si>
    <t>Minimum Viable Product</t>
  </si>
  <si>
    <t>Integration of Simulation data flow tests</t>
  </si>
  <si>
    <t>Release candidate polish</t>
  </si>
  <si>
    <t>MAP MATCHING AND NAVIGATION LOCALISATION</t>
  </si>
  <si>
    <t>Refinement</t>
  </si>
  <si>
    <t>Consolodation of output visualisation products</t>
  </si>
  <si>
    <t>AS AT 24 MAY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</si>
</sst>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theme="1" tint="0.2499465926084170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</cellStyleXfs>
  <cellXfs count="33">
    <xf numFmtId="0" fontId="0" fillId="0" borderId="0" xfId="0">
      <alignment horizontal="center" vertical="center"/>
    </xf>
    <xf numFmtId="0" fontId="11" fillId="0" borderId="0" xfId="0" applyFo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quotePrefix="1" applyFont="1">
      <alignment horizontal="center" vertical="center"/>
    </xf>
    <xf numFmtId="0" fontId="12" fillId="0" borderId="0" xfId="0" applyFont="1">
      <alignment horizontal="center" vertical="center"/>
    </xf>
    <xf numFmtId="9" fontId="11" fillId="0" borderId="0" xfId="6" applyFont="1">
      <alignment horizontal="center" vertical="center"/>
    </xf>
    <xf numFmtId="0" fontId="11" fillId="0" borderId="0" xfId="2" applyFont="1" applyAlignment="1">
      <alignment horizontal="left" vertical="center" wrapText="1"/>
    </xf>
    <xf numFmtId="0" fontId="11" fillId="6" borderId="5" xfId="7" applyFont="1" applyBorder="1">
      <alignment horizontal="left" vertical="center"/>
    </xf>
    <xf numFmtId="1" fontId="11" fillId="6" borderId="5" xfId="13" applyFont="1" applyBorder="1">
      <alignment horizontal="center" vertical="center"/>
    </xf>
    <xf numFmtId="0" fontId="11" fillId="2" borderId="9" xfId="14" applyFont="1" applyBorder="1" applyAlignment="1">
      <alignment horizontal="center" vertical="center"/>
    </xf>
    <xf numFmtId="0" fontId="11" fillId="3" borderId="10" xfId="15" applyFont="1" applyBorder="1" applyAlignment="1">
      <alignment horizontal="center" vertical="center"/>
    </xf>
    <xf numFmtId="0" fontId="11" fillId="4" borderId="10" xfId="16" applyFont="1" applyBorder="1" applyAlignment="1">
      <alignment horizontal="center" vertical="center"/>
    </xf>
    <xf numFmtId="0" fontId="11" fillId="5" borderId="10" xfId="17" applyFont="1" applyBorder="1" applyAlignment="1">
      <alignment horizontal="center" vertical="center"/>
    </xf>
    <xf numFmtId="0" fontId="11" fillId="7" borderId="10" xfId="18" applyFont="1" applyBorder="1" applyAlignment="1">
      <alignment horizontal="center" vertical="center"/>
    </xf>
    <xf numFmtId="3" fontId="12" fillId="0" borderId="8" xfId="3" applyFont="1" applyBorder="1" applyAlignment="1">
      <alignment horizontal="center" vertical="center"/>
    </xf>
    <xf numFmtId="0" fontId="11" fillId="0" borderId="8" xfId="0" applyFont="1" applyBorder="1">
      <alignment horizontal="center" vertical="center"/>
    </xf>
    <xf numFmtId="164" fontId="10" fillId="0" borderId="8" xfId="0" applyNumberFormat="1" applyFont="1" applyBorder="1" applyAlignment="1">
      <alignment horizontal="center" vertical="center" textRotation="90"/>
    </xf>
    <xf numFmtId="164" fontId="10" fillId="8" borderId="8" xfId="0" applyNumberFormat="1" applyFont="1" applyFill="1" applyBorder="1" applyAlignment="1">
      <alignment horizontal="center" vertical="center" textRotation="90"/>
    </xf>
    <xf numFmtId="3" fontId="12" fillId="0" borderId="8" xfId="3" applyFont="1" applyFill="1" applyBorder="1" applyAlignment="1">
      <alignment horizontal="center" vertical="center"/>
    </xf>
    <xf numFmtId="0" fontId="11" fillId="0" borderId="8" xfId="0" applyFont="1" applyFill="1" applyBorder="1">
      <alignment horizontal="center" vertical="center"/>
    </xf>
    <xf numFmtId="0" fontId="11" fillId="0" borderId="0" xfId="0" applyFont="1" applyFill="1">
      <alignment horizontal="center" vertical="center"/>
    </xf>
    <xf numFmtId="0" fontId="13" fillId="0" borderId="0" xfId="0" applyFont="1">
      <alignment horizontal="center" vertical="center"/>
    </xf>
    <xf numFmtId="0" fontId="14" fillId="8" borderId="0" xfId="0" applyFont="1" applyFill="1">
      <alignment horizontal="center" vertical="center"/>
    </xf>
    <xf numFmtId="9" fontId="14" fillId="8" borderId="0" xfId="6" applyFont="1" applyFill="1">
      <alignment horizontal="center" vertical="center"/>
    </xf>
    <xf numFmtId="0" fontId="11" fillId="9" borderId="0" xfId="0" applyFont="1" applyFill="1">
      <alignment horizontal="center" vertical="center"/>
    </xf>
    <xf numFmtId="3" fontId="12" fillId="9" borderId="8" xfId="3" applyFont="1" applyFill="1" applyBorder="1" applyAlignment="1">
      <alignment horizontal="center" vertical="center"/>
    </xf>
    <xf numFmtId="164" fontId="10" fillId="9" borderId="8" xfId="0" applyNumberFormat="1" applyFont="1" applyFill="1" applyBorder="1" applyAlignment="1">
      <alignment horizontal="center" vertical="center" textRotation="90"/>
    </xf>
    <xf numFmtId="0" fontId="11" fillId="9" borderId="8" xfId="0" applyFont="1" applyFill="1" applyBorder="1">
      <alignment horizontal="center" vertical="center"/>
    </xf>
    <xf numFmtId="0" fontId="11" fillId="0" borderId="6" xfId="5" applyFont="1" applyBorder="1">
      <alignment horizontal="left" vertical="center"/>
    </xf>
    <xf numFmtId="0" fontId="11" fillId="0" borderId="0" xfId="5" applyFont="1">
      <alignment horizontal="left" vertical="center"/>
    </xf>
    <xf numFmtId="0" fontId="11" fillId="0" borderId="7" xfId="5" applyFont="1" applyBorder="1">
      <alignment horizontal="left" vertical="center"/>
    </xf>
    <xf numFmtId="0" fontId="11" fillId="0" borderId="8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8"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ke York" id="{61DEF7CC-D277-4614-B605-A4964CA74FD2}" userId="98f106aafccd9de1" providerId="Windows Live"/>
</personList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IQ61"/>
  <sheetViews>
    <sheetView showGridLines="0" tabSelected="1" zoomScale="70" zoomScaleNormal="70" zoomScaleSheetLayoutView="70" workbookViewId="0">
      <pane ySplit="3" topLeftCell="A4" activePane="bottomLeft" state="frozen"/>
      <selection pane="bottomLeft" activeCell="AF12" sqref="AF12"/>
    </sheetView>
  </sheetViews>
  <sheetFormatPr defaultColWidth="2.75" defaultRowHeight="30" customHeight="1" x14ac:dyDescent="0.25"/>
  <cols>
    <col min="1" max="1" width="55.375" style="6" customWidth="1"/>
    <col min="2" max="5" width="11.625" style="1" customWidth="1"/>
    <col min="6" max="6" width="15.625" style="5" customWidth="1"/>
    <col min="7" max="7" width="3" style="1" customWidth="1"/>
    <col min="8" max="11" width="3.125" style="1" customWidth="1"/>
    <col min="12" max="105" width="3.125" style="20" customWidth="1"/>
    <col min="106" max="251" width="3.625" style="20" customWidth="1"/>
    <col min="252" max="16384" width="2.75" style="20"/>
  </cols>
  <sheetData>
    <row r="1" spans="1:251" s="1" customFormat="1" ht="16.5" thickTop="1" x14ac:dyDescent="0.25">
      <c r="A1" s="21" t="s">
        <v>165</v>
      </c>
      <c r="B1" s="32" t="s">
        <v>206</v>
      </c>
      <c r="F1" s="7" t="s">
        <v>1</v>
      </c>
      <c r="G1" s="8">
        <v>13</v>
      </c>
      <c r="I1" s="9"/>
      <c r="J1" s="28" t="s">
        <v>6</v>
      </c>
      <c r="K1" s="29"/>
      <c r="L1" s="29"/>
      <c r="M1" s="29"/>
      <c r="N1" s="30"/>
      <c r="O1" s="10"/>
      <c r="P1" s="28" t="s">
        <v>5</v>
      </c>
      <c r="Q1" s="29"/>
      <c r="R1" s="29"/>
      <c r="S1" s="30"/>
      <c r="T1" s="11"/>
      <c r="U1" s="28" t="s">
        <v>160</v>
      </c>
      <c r="V1" s="29"/>
      <c r="W1" s="29"/>
      <c r="X1" s="30"/>
      <c r="Y1" s="12"/>
      <c r="Z1" s="28" t="s">
        <v>161</v>
      </c>
      <c r="AA1" s="29"/>
      <c r="AB1" s="29"/>
      <c r="AC1" s="29"/>
      <c r="AD1" s="29"/>
      <c r="AE1" s="29"/>
      <c r="AF1" s="30"/>
      <c r="AG1" s="13"/>
      <c r="AH1" s="28" t="s">
        <v>162</v>
      </c>
      <c r="AI1" s="29"/>
      <c r="AJ1" s="29"/>
      <c r="AK1" s="29"/>
      <c r="AL1" s="29"/>
      <c r="AM1" s="29"/>
      <c r="AN1" s="29"/>
      <c r="AO1" s="29"/>
      <c r="AQ1" s="24"/>
    </row>
    <row r="2" spans="1:251" s="4" customFormat="1" ht="12.75" x14ac:dyDescent="0.25">
      <c r="A2" s="31" t="s">
        <v>0</v>
      </c>
      <c r="B2" s="31" t="s">
        <v>158</v>
      </c>
      <c r="C2" s="31" t="s">
        <v>159</v>
      </c>
      <c r="D2" s="31" t="s">
        <v>2</v>
      </c>
      <c r="E2" s="31" t="s">
        <v>3</v>
      </c>
      <c r="F2" s="31" t="s">
        <v>4</v>
      </c>
      <c r="G2" s="14">
        <v>1</v>
      </c>
      <c r="H2" s="14">
        <v>2</v>
      </c>
      <c r="I2" s="14">
        <v>3</v>
      </c>
      <c r="J2" s="14">
        <v>4</v>
      </c>
      <c r="K2" s="14">
        <v>5</v>
      </c>
      <c r="L2" s="18">
        <v>6</v>
      </c>
      <c r="M2" s="18">
        <v>7</v>
      </c>
      <c r="N2" s="18">
        <v>8</v>
      </c>
      <c r="O2" s="18">
        <v>9</v>
      </c>
      <c r="P2" s="18">
        <v>10</v>
      </c>
      <c r="Q2" s="18">
        <v>11</v>
      </c>
      <c r="R2" s="18">
        <v>12</v>
      </c>
      <c r="S2" s="18">
        <v>13</v>
      </c>
      <c r="T2" s="18">
        <v>14</v>
      </c>
      <c r="U2" s="18">
        <v>15</v>
      </c>
      <c r="V2" s="18">
        <v>16</v>
      </c>
      <c r="W2" s="18">
        <v>17</v>
      </c>
      <c r="X2" s="18">
        <v>18</v>
      </c>
      <c r="Y2" s="18">
        <v>19</v>
      </c>
      <c r="Z2" s="18">
        <v>20</v>
      </c>
      <c r="AA2" s="18">
        <v>21</v>
      </c>
      <c r="AB2" s="18">
        <v>22</v>
      </c>
      <c r="AC2" s="18">
        <v>23</v>
      </c>
      <c r="AD2" s="18">
        <v>24</v>
      </c>
      <c r="AE2" s="18">
        <v>25</v>
      </c>
      <c r="AF2" s="18">
        <v>26</v>
      </c>
      <c r="AG2" s="18">
        <v>27</v>
      </c>
      <c r="AH2" s="18">
        <v>28</v>
      </c>
      <c r="AI2" s="18">
        <v>29</v>
      </c>
      <c r="AJ2" s="18">
        <v>30</v>
      </c>
      <c r="AK2" s="18">
        <v>31</v>
      </c>
      <c r="AL2" s="18">
        <v>32</v>
      </c>
      <c r="AM2" s="18">
        <v>33</v>
      </c>
      <c r="AN2" s="18">
        <v>34</v>
      </c>
      <c r="AO2" s="18">
        <v>35</v>
      </c>
      <c r="AP2" s="18">
        <v>36</v>
      </c>
      <c r="AQ2" s="25">
        <v>37</v>
      </c>
      <c r="AR2" s="18">
        <v>38</v>
      </c>
      <c r="AS2" s="18">
        <v>39</v>
      </c>
      <c r="AT2" s="18">
        <v>40</v>
      </c>
      <c r="AU2" s="18">
        <v>41</v>
      </c>
      <c r="AV2" s="18">
        <v>42</v>
      </c>
      <c r="AW2" s="18">
        <v>43</v>
      </c>
      <c r="AX2" s="18">
        <v>44</v>
      </c>
      <c r="AY2" s="18">
        <v>45</v>
      </c>
      <c r="AZ2" s="18">
        <v>46</v>
      </c>
      <c r="BA2" s="18">
        <v>47</v>
      </c>
      <c r="BB2" s="18">
        <v>48</v>
      </c>
      <c r="BC2" s="18">
        <v>49</v>
      </c>
      <c r="BD2" s="18">
        <v>50</v>
      </c>
      <c r="BE2" s="18">
        <v>51</v>
      </c>
      <c r="BF2" s="18">
        <v>52</v>
      </c>
      <c r="BG2" s="18">
        <v>53</v>
      </c>
      <c r="BH2" s="18">
        <v>54</v>
      </c>
      <c r="BI2" s="18">
        <v>55</v>
      </c>
      <c r="BJ2" s="18">
        <v>56</v>
      </c>
      <c r="BK2" s="18">
        <v>57</v>
      </c>
      <c r="BL2" s="18">
        <v>58</v>
      </c>
      <c r="BM2" s="18">
        <v>59</v>
      </c>
      <c r="BN2" s="18">
        <v>60</v>
      </c>
      <c r="BO2" s="18">
        <v>61</v>
      </c>
      <c r="BP2" s="18">
        <v>62</v>
      </c>
      <c r="BQ2" s="18">
        <v>63</v>
      </c>
      <c r="BR2" s="18">
        <v>64</v>
      </c>
      <c r="BS2" s="18">
        <v>65</v>
      </c>
      <c r="BT2" s="18">
        <v>66</v>
      </c>
      <c r="BU2" s="18">
        <v>67</v>
      </c>
      <c r="BV2" s="18">
        <v>68</v>
      </c>
      <c r="BW2" s="18">
        <v>69</v>
      </c>
      <c r="BX2" s="18">
        <v>70</v>
      </c>
      <c r="BY2" s="18">
        <v>71</v>
      </c>
      <c r="BZ2" s="18">
        <v>72</v>
      </c>
      <c r="CA2" s="18">
        <v>73</v>
      </c>
      <c r="CB2" s="18">
        <v>74</v>
      </c>
      <c r="CC2" s="18">
        <v>75</v>
      </c>
      <c r="CD2" s="18">
        <v>76</v>
      </c>
      <c r="CE2" s="18">
        <v>77</v>
      </c>
      <c r="CF2" s="18">
        <v>78</v>
      </c>
      <c r="CG2" s="18">
        <v>79</v>
      </c>
      <c r="CH2" s="18">
        <v>80</v>
      </c>
      <c r="CI2" s="18">
        <v>81</v>
      </c>
      <c r="CJ2" s="18">
        <v>82</v>
      </c>
      <c r="CK2" s="18">
        <v>83</v>
      </c>
      <c r="CL2" s="18">
        <v>84</v>
      </c>
      <c r="CM2" s="18">
        <v>85</v>
      </c>
      <c r="CN2" s="18">
        <v>86</v>
      </c>
      <c r="CO2" s="18">
        <v>87</v>
      </c>
      <c r="CP2" s="18">
        <v>88</v>
      </c>
      <c r="CQ2" s="18">
        <v>89</v>
      </c>
      <c r="CR2" s="18">
        <v>90</v>
      </c>
      <c r="CS2" s="18">
        <v>91</v>
      </c>
      <c r="CT2" s="18">
        <v>92</v>
      </c>
      <c r="CU2" s="18">
        <v>93</v>
      </c>
      <c r="CV2" s="18">
        <v>94</v>
      </c>
      <c r="CW2" s="18">
        <v>95</v>
      </c>
      <c r="CX2" s="18">
        <v>96</v>
      </c>
      <c r="CY2" s="18">
        <v>97</v>
      </c>
      <c r="CZ2" s="18">
        <v>98</v>
      </c>
      <c r="DA2" s="18">
        <v>99</v>
      </c>
      <c r="DB2" s="18">
        <v>100</v>
      </c>
      <c r="DC2" s="18">
        <v>101</v>
      </c>
      <c r="DD2" s="18">
        <v>102</v>
      </c>
      <c r="DE2" s="18">
        <v>103</v>
      </c>
      <c r="DF2" s="18">
        <v>104</v>
      </c>
      <c r="DG2" s="18">
        <v>105</v>
      </c>
      <c r="DH2" s="18">
        <v>106</v>
      </c>
      <c r="DI2" s="18">
        <v>107</v>
      </c>
      <c r="DJ2" s="18">
        <v>108</v>
      </c>
      <c r="DK2" s="18">
        <v>109</v>
      </c>
      <c r="DL2" s="18">
        <v>110</v>
      </c>
      <c r="DM2" s="18">
        <v>111</v>
      </c>
      <c r="DN2" s="18">
        <v>112</v>
      </c>
      <c r="DO2" s="18">
        <v>113</v>
      </c>
      <c r="DP2" s="18">
        <v>114</v>
      </c>
      <c r="DQ2" s="18">
        <v>115</v>
      </c>
      <c r="DR2" s="18">
        <v>116</v>
      </c>
      <c r="DS2" s="18">
        <v>117</v>
      </c>
      <c r="DT2" s="18">
        <v>118</v>
      </c>
      <c r="DU2" s="18">
        <v>119</v>
      </c>
      <c r="DV2" s="18">
        <v>120</v>
      </c>
      <c r="DW2" s="18">
        <v>121</v>
      </c>
      <c r="DX2" s="18">
        <v>122</v>
      </c>
      <c r="DY2" s="18">
        <v>123</v>
      </c>
      <c r="DZ2" s="18">
        <v>124</v>
      </c>
      <c r="EA2" s="18">
        <v>125</v>
      </c>
      <c r="EB2" s="18">
        <v>126</v>
      </c>
      <c r="EC2" s="18">
        <v>127</v>
      </c>
      <c r="ED2" s="18">
        <v>128</v>
      </c>
      <c r="EE2" s="18">
        <v>129</v>
      </c>
      <c r="EF2" s="18">
        <v>130</v>
      </c>
      <c r="EG2" s="18">
        <v>131</v>
      </c>
      <c r="EH2" s="18">
        <v>132</v>
      </c>
      <c r="EI2" s="18">
        <v>133</v>
      </c>
      <c r="EJ2" s="18">
        <v>134</v>
      </c>
      <c r="EK2" s="18">
        <v>135</v>
      </c>
      <c r="EL2" s="18">
        <v>136</v>
      </c>
      <c r="EM2" s="18">
        <v>137</v>
      </c>
      <c r="EN2" s="18">
        <v>138</v>
      </c>
      <c r="EO2" s="18">
        <v>139</v>
      </c>
      <c r="EP2" s="18">
        <v>140</v>
      </c>
      <c r="EQ2" s="18">
        <v>141</v>
      </c>
      <c r="ER2" s="18">
        <v>142</v>
      </c>
      <c r="ES2" s="18">
        <v>143</v>
      </c>
      <c r="ET2" s="18">
        <v>144</v>
      </c>
      <c r="EU2" s="18">
        <v>145</v>
      </c>
      <c r="EV2" s="18">
        <v>146</v>
      </c>
      <c r="EW2" s="18">
        <v>147</v>
      </c>
      <c r="EX2" s="18">
        <v>148</v>
      </c>
      <c r="EY2" s="18">
        <v>149</v>
      </c>
      <c r="EZ2" s="18">
        <v>150</v>
      </c>
      <c r="FA2" s="18">
        <v>151</v>
      </c>
      <c r="FB2" s="18">
        <v>152</v>
      </c>
      <c r="FC2" s="18">
        <v>153</v>
      </c>
      <c r="FD2" s="18">
        <v>154</v>
      </c>
      <c r="FE2" s="18">
        <v>155</v>
      </c>
      <c r="FF2" s="18">
        <v>156</v>
      </c>
      <c r="FG2" s="18">
        <v>157</v>
      </c>
      <c r="FH2" s="18">
        <v>158</v>
      </c>
      <c r="FI2" s="18">
        <v>159</v>
      </c>
      <c r="FJ2" s="18">
        <v>160</v>
      </c>
      <c r="FK2" s="18">
        <v>161</v>
      </c>
      <c r="FL2" s="18">
        <v>162</v>
      </c>
      <c r="FM2" s="18">
        <v>163</v>
      </c>
      <c r="FN2" s="18">
        <v>164</v>
      </c>
      <c r="FO2" s="18">
        <v>165</v>
      </c>
      <c r="FP2" s="18">
        <v>166</v>
      </c>
      <c r="FQ2" s="18">
        <v>167</v>
      </c>
      <c r="FR2" s="18">
        <v>168</v>
      </c>
      <c r="FS2" s="18">
        <v>169</v>
      </c>
      <c r="FT2" s="18">
        <v>170</v>
      </c>
      <c r="FU2" s="18">
        <v>171</v>
      </c>
      <c r="FV2" s="18">
        <v>172</v>
      </c>
      <c r="FW2" s="18">
        <v>173</v>
      </c>
      <c r="FX2" s="18">
        <v>174</v>
      </c>
      <c r="FY2" s="18">
        <v>175</v>
      </c>
      <c r="FZ2" s="18">
        <v>176</v>
      </c>
      <c r="GA2" s="18">
        <v>177</v>
      </c>
      <c r="GB2" s="18">
        <v>178</v>
      </c>
      <c r="GC2" s="18">
        <v>179</v>
      </c>
      <c r="GD2" s="18">
        <v>180</v>
      </c>
      <c r="GE2" s="18">
        <v>181</v>
      </c>
      <c r="GF2" s="18">
        <v>182</v>
      </c>
      <c r="GG2" s="18">
        <v>183</v>
      </c>
      <c r="GH2" s="18">
        <v>184</v>
      </c>
      <c r="GI2" s="18">
        <v>185</v>
      </c>
      <c r="GJ2" s="18">
        <v>186</v>
      </c>
      <c r="GK2" s="18">
        <v>187</v>
      </c>
      <c r="GL2" s="18">
        <v>188</v>
      </c>
      <c r="GM2" s="18">
        <v>189</v>
      </c>
      <c r="GN2" s="18">
        <v>190</v>
      </c>
      <c r="GO2" s="18">
        <v>191</v>
      </c>
      <c r="GP2" s="18">
        <v>192</v>
      </c>
      <c r="GQ2" s="18">
        <v>193</v>
      </c>
      <c r="GR2" s="18">
        <v>194</v>
      </c>
      <c r="GS2" s="18">
        <v>195</v>
      </c>
      <c r="GT2" s="18">
        <v>196</v>
      </c>
      <c r="GU2" s="18">
        <v>197</v>
      </c>
      <c r="GV2" s="18">
        <v>198</v>
      </c>
      <c r="GW2" s="18">
        <v>199</v>
      </c>
      <c r="GX2" s="18">
        <v>200</v>
      </c>
      <c r="GY2" s="18">
        <v>201</v>
      </c>
      <c r="GZ2" s="18">
        <v>202</v>
      </c>
      <c r="HA2" s="18">
        <v>203</v>
      </c>
      <c r="HB2" s="18">
        <v>204</v>
      </c>
      <c r="HC2" s="18">
        <v>205</v>
      </c>
      <c r="HD2" s="18">
        <v>206</v>
      </c>
      <c r="HE2" s="18">
        <v>207</v>
      </c>
      <c r="HF2" s="18">
        <v>208</v>
      </c>
      <c r="HG2" s="18">
        <v>209</v>
      </c>
      <c r="HH2" s="18">
        <v>210</v>
      </c>
      <c r="HI2" s="18">
        <v>211</v>
      </c>
      <c r="HJ2" s="18">
        <v>212</v>
      </c>
      <c r="HK2" s="18">
        <v>213</v>
      </c>
      <c r="HL2" s="18">
        <v>214</v>
      </c>
      <c r="HM2" s="18">
        <v>215</v>
      </c>
      <c r="HN2" s="18">
        <v>216</v>
      </c>
      <c r="HO2" s="18">
        <v>217</v>
      </c>
      <c r="HP2" s="18">
        <v>218</v>
      </c>
      <c r="HQ2" s="18">
        <v>219</v>
      </c>
      <c r="HR2" s="18">
        <v>220</v>
      </c>
      <c r="HS2" s="18">
        <v>221</v>
      </c>
      <c r="HT2" s="18">
        <v>222</v>
      </c>
      <c r="HU2" s="18">
        <v>223</v>
      </c>
      <c r="HV2" s="18">
        <v>224</v>
      </c>
      <c r="HW2" s="18">
        <v>225</v>
      </c>
      <c r="HX2" s="18">
        <v>226</v>
      </c>
      <c r="HY2" s="18">
        <v>227</v>
      </c>
      <c r="HZ2" s="18">
        <v>228</v>
      </c>
      <c r="IA2" s="18">
        <v>229</v>
      </c>
      <c r="IB2" s="18">
        <v>230</v>
      </c>
      <c r="IC2" s="18">
        <v>231</v>
      </c>
      <c r="ID2" s="18">
        <v>232</v>
      </c>
      <c r="IE2" s="18">
        <v>233</v>
      </c>
      <c r="IF2" s="18">
        <v>234</v>
      </c>
      <c r="IG2" s="18">
        <v>235</v>
      </c>
      <c r="IH2" s="18">
        <v>236</v>
      </c>
      <c r="II2" s="18">
        <v>237</v>
      </c>
      <c r="IJ2" s="18">
        <v>238</v>
      </c>
      <c r="IK2" s="18">
        <v>239</v>
      </c>
      <c r="IL2" s="18">
        <v>240</v>
      </c>
      <c r="IM2" s="18">
        <v>241</v>
      </c>
      <c r="IN2" s="18">
        <v>242</v>
      </c>
      <c r="IO2" s="18">
        <v>243</v>
      </c>
      <c r="IP2" s="18">
        <v>244</v>
      </c>
      <c r="IQ2" s="18">
        <v>245</v>
      </c>
    </row>
    <row r="3" spans="1:251" s="1" customFormat="1" ht="56.25" customHeight="1" x14ac:dyDescent="0.25">
      <c r="A3" s="31"/>
      <c r="B3" s="31"/>
      <c r="C3" s="31"/>
      <c r="D3" s="31"/>
      <c r="E3" s="31"/>
      <c r="F3" s="31"/>
      <c r="G3" s="16">
        <v>43521</v>
      </c>
      <c r="H3" s="16">
        <f>G3+7</f>
        <v>43528</v>
      </c>
      <c r="I3" s="16">
        <f t="shared" ref="I3:BT3" si="0">H3+7</f>
        <v>43535</v>
      </c>
      <c r="J3" s="16">
        <f t="shared" si="0"/>
        <v>43542</v>
      </c>
      <c r="K3" s="16">
        <f t="shared" si="0"/>
        <v>43549</v>
      </c>
      <c r="L3" s="16">
        <f t="shared" si="0"/>
        <v>43556</v>
      </c>
      <c r="M3" s="16">
        <f t="shared" si="0"/>
        <v>43563</v>
      </c>
      <c r="N3" s="16">
        <f t="shared" si="0"/>
        <v>43570</v>
      </c>
      <c r="O3" s="16">
        <f t="shared" si="0"/>
        <v>43577</v>
      </c>
      <c r="P3" s="16">
        <f t="shared" si="0"/>
        <v>43584</v>
      </c>
      <c r="Q3" s="16">
        <f t="shared" si="0"/>
        <v>43591</v>
      </c>
      <c r="R3" s="16">
        <f t="shared" si="0"/>
        <v>43598</v>
      </c>
      <c r="S3" s="16">
        <f t="shared" si="0"/>
        <v>43605</v>
      </c>
      <c r="T3" s="16">
        <f t="shared" si="0"/>
        <v>43612</v>
      </c>
      <c r="U3" s="16">
        <f t="shared" si="0"/>
        <v>43619</v>
      </c>
      <c r="V3" s="16">
        <f t="shared" si="0"/>
        <v>43626</v>
      </c>
      <c r="W3" s="16">
        <f t="shared" si="0"/>
        <v>43633</v>
      </c>
      <c r="X3" s="16">
        <f t="shared" si="0"/>
        <v>43640</v>
      </c>
      <c r="Y3" s="16">
        <f t="shared" si="0"/>
        <v>43647</v>
      </c>
      <c r="Z3" s="16">
        <f t="shared" si="0"/>
        <v>43654</v>
      </c>
      <c r="AA3" s="16">
        <f t="shared" si="0"/>
        <v>43661</v>
      </c>
      <c r="AB3" s="16">
        <f t="shared" si="0"/>
        <v>43668</v>
      </c>
      <c r="AC3" s="16">
        <f t="shared" si="0"/>
        <v>43675</v>
      </c>
      <c r="AD3" s="16">
        <f t="shared" si="0"/>
        <v>43682</v>
      </c>
      <c r="AE3" s="16">
        <f t="shared" si="0"/>
        <v>43689</v>
      </c>
      <c r="AF3" s="16">
        <f t="shared" si="0"/>
        <v>43696</v>
      </c>
      <c r="AG3" s="16">
        <f t="shared" si="0"/>
        <v>43703</v>
      </c>
      <c r="AH3" s="16">
        <f t="shared" si="0"/>
        <v>43710</v>
      </c>
      <c r="AI3" s="16">
        <f t="shared" si="0"/>
        <v>43717</v>
      </c>
      <c r="AJ3" s="16">
        <f t="shared" si="0"/>
        <v>43724</v>
      </c>
      <c r="AK3" s="16">
        <f t="shared" si="0"/>
        <v>43731</v>
      </c>
      <c r="AL3" s="16">
        <f t="shared" si="0"/>
        <v>43738</v>
      </c>
      <c r="AM3" s="16">
        <f t="shared" si="0"/>
        <v>43745</v>
      </c>
      <c r="AN3" s="16">
        <f t="shared" si="0"/>
        <v>43752</v>
      </c>
      <c r="AO3" s="16">
        <f t="shared" si="0"/>
        <v>43759</v>
      </c>
      <c r="AP3" s="16">
        <f t="shared" si="0"/>
        <v>43766</v>
      </c>
      <c r="AQ3" s="26">
        <f t="shared" si="0"/>
        <v>43773</v>
      </c>
      <c r="AR3" s="16">
        <f t="shared" si="0"/>
        <v>43780</v>
      </c>
      <c r="AS3" s="16">
        <f t="shared" si="0"/>
        <v>43787</v>
      </c>
      <c r="AT3" s="16">
        <f t="shared" si="0"/>
        <v>43794</v>
      </c>
      <c r="AU3" s="16">
        <f t="shared" si="0"/>
        <v>43801</v>
      </c>
      <c r="AV3" s="16">
        <f t="shared" si="0"/>
        <v>43808</v>
      </c>
      <c r="AW3" s="16">
        <f t="shared" si="0"/>
        <v>43815</v>
      </c>
      <c r="AX3" s="16">
        <f t="shared" si="0"/>
        <v>43822</v>
      </c>
      <c r="AY3" s="16">
        <f t="shared" si="0"/>
        <v>43829</v>
      </c>
      <c r="AZ3" s="16">
        <f t="shared" si="0"/>
        <v>43836</v>
      </c>
      <c r="BA3" s="16">
        <f t="shared" si="0"/>
        <v>43843</v>
      </c>
      <c r="BB3" s="16">
        <f t="shared" si="0"/>
        <v>43850</v>
      </c>
      <c r="BC3" s="16">
        <f t="shared" si="0"/>
        <v>43857</v>
      </c>
      <c r="BD3" s="16">
        <f t="shared" si="0"/>
        <v>43864</v>
      </c>
      <c r="BE3" s="16">
        <f t="shared" si="0"/>
        <v>43871</v>
      </c>
      <c r="BF3" s="16">
        <f t="shared" si="0"/>
        <v>43878</v>
      </c>
      <c r="BG3" s="16">
        <f t="shared" si="0"/>
        <v>43885</v>
      </c>
      <c r="BH3" s="16">
        <f t="shared" si="0"/>
        <v>43892</v>
      </c>
      <c r="BI3" s="16">
        <f t="shared" si="0"/>
        <v>43899</v>
      </c>
      <c r="BJ3" s="16">
        <f t="shared" si="0"/>
        <v>43906</v>
      </c>
      <c r="BK3" s="16">
        <f t="shared" si="0"/>
        <v>43913</v>
      </c>
      <c r="BL3" s="16">
        <f t="shared" si="0"/>
        <v>43920</v>
      </c>
      <c r="BM3" s="16">
        <f t="shared" si="0"/>
        <v>43927</v>
      </c>
      <c r="BN3" s="16">
        <f t="shared" si="0"/>
        <v>43934</v>
      </c>
      <c r="BO3" s="16">
        <f t="shared" si="0"/>
        <v>43941</v>
      </c>
      <c r="BP3" s="16">
        <f t="shared" si="0"/>
        <v>43948</v>
      </c>
      <c r="BQ3" s="16">
        <f t="shared" si="0"/>
        <v>43955</v>
      </c>
      <c r="BR3" s="16">
        <f t="shared" si="0"/>
        <v>43962</v>
      </c>
      <c r="BS3" s="16">
        <f t="shared" si="0"/>
        <v>43969</v>
      </c>
      <c r="BT3" s="16">
        <f t="shared" si="0"/>
        <v>43976</v>
      </c>
      <c r="BU3" s="16">
        <f t="shared" ref="BU3:CV3" si="1">BT3+7</f>
        <v>43983</v>
      </c>
      <c r="BV3" s="16">
        <f t="shared" si="1"/>
        <v>43990</v>
      </c>
      <c r="BW3" s="16">
        <f t="shared" si="1"/>
        <v>43997</v>
      </c>
      <c r="BX3" s="16">
        <f t="shared" si="1"/>
        <v>44004</v>
      </c>
      <c r="BY3" s="16">
        <f t="shared" si="1"/>
        <v>44011</v>
      </c>
      <c r="BZ3" s="16">
        <f t="shared" si="1"/>
        <v>44018</v>
      </c>
      <c r="CA3" s="16">
        <f t="shared" si="1"/>
        <v>44025</v>
      </c>
      <c r="CB3" s="16">
        <f t="shared" si="1"/>
        <v>44032</v>
      </c>
      <c r="CC3" s="16">
        <f t="shared" si="1"/>
        <v>44039</v>
      </c>
      <c r="CD3" s="16">
        <f t="shared" si="1"/>
        <v>44046</v>
      </c>
      <c r="CE3" s="16">
        <f t="shared" si="1"/>
        <v>44053</v>
      </c>
      <c r="CF3" s="16">
        <f t="shared" si="1"/>
        <v>44060</v>
      </c>
      <c r="CG3" s="16">
        <f t="shared" si="1"/>
        <v>44067</v>
      </c>
      <c r="CH3" s="16">
        <f t="shared" si="1"/>
        <v>44074</v>
      </c>
      <c r="CI3" s="16">
        <f t="shared" si="1"/>
        <v>44081</v>
      </c>
      <c r="CJ3" s="16">
        <f t="shared" si="1"/>
        <v>44088</v>
      </c>
      <c r="CK3" s="16">
        <f t="shared" si="1"/>
        <v>44095</v>
      </c>
      <c r="CL3" s="16">
        <f t="shared" si="1"/>
        <v>44102</v>
      </c>
      <c r="CM3" s="16">
        <f t="shared" si="1"/>
        <v>44109</v>
      </c>
      <c r="CN3" s="16">
        <f t="shared" si="1"/>
        <v>44116</v>
      </c>
      <c r="CO3" s="16">
        <f t="shared" si="1"/>
        <v>44123</v>
      </c>
      <c r="CP3" s="16">
        <f t="shared" si="1"/>
        <v>44130</v>
      </c>
      <c r="CQ3" s="16">
        <f t="shared" si="1"/>
        <v>44137</v>
      </c>
      <c r="CR3" s="16">
        <f t="shared" si="1"/>
        <v>44144</v>
      </c>
      <c r="CS3" s="16">
        <f t="shared" si="1"/>
        <v>44151</v>
      </c>
      <c r="CT3" s="16">
        <f t="shared" si="1"/>
        <v>44158</v>
      </c>
      <c r="CU3" s="16">
        <f t="shared" si="1"/>
        <v>44165</v>
      </c>
      <c r="CV3" s="16">
        <f t="shared" si="1"/>
        <v>44172</v>
      </c>
      <c r="CW3" s="16" t="s">
        <v>7</v>
      </c>
      <c r="CX3" s="16" t="s">
        <v>8</v>
      </c>
      <c r="CY3" s="17" t="s">
        <v>9</v>
      </c>
      <c r="CZ3" s="17" t="s">
        <v>10</v>
      </c>
      <c r="DA3" s="16" t="s">
        <v>11</v>
      </c>
      <c r="DB3" s="16" t="s">
        <v>12</v>
      </c>
      <c r="DC3" s="16" t="s">
        <v>13</v>
      </c>
      <c r="DD3" s="16" t="s">
        <v>14</v>
      </c>
      <c r="DE3" s="16" t="s">
        <v>15</v>
      </c>
      <c r="DF3" s="17" t="s">
        <v>16</v>
      </c>
      <c r="DG3" s="17" t="s">
        <v>17</v>
      </c>
      <c r="DH3" s="16" t="s">
        <v>18</v>
      </c>
      <c r="DI3" s="16" t="s">
        <v>19</v>
      </c>
      <c r="DJ3" s="16" t="s">
        <v>20</v>
      </c>
      <c r="DK3" s="16" t="s">
        <v>21</v>
      </c>
      <c r="DL3" s="16" t="s">
        <v>22</v>
      </c>
      <c r="DM3" s="17" t="s">
        <v>23</v>
      </c>
      <c r="DN3" s="17" t="s">
        <v>24</v>
      </c>
      <c r="DO3" s="16" t="s">
        <v>25</v>
      </c>
      <c r="DP3" s="16" t="s">
        <v>26</v>
      </c>
      <c r="DQ3" s="16" t="s">
        <v>27</v>
      </c>
      <c r="DR3" s="16" t="s">
        <v>28</v>
      </c>
      <c r="DS3" s="16" t="s">
        <v>29</v>
      </c>
      <c r="DT3" s="17" t="s">
        <v>30</v>
      </c>
      <c r="DU3" s="17" t="s">
        <v>31</v>
      </c>
      <c r="DV3" s="16" t="s">
        <v>32</v>
      </c>
      <c r="DW3" s="16" t="s">
        <v>33</v>
      </c>
      <c r="DX3" s="16" t="s">
        <v>34</v>
      </c>
      <c r="DY3" s="16" t="s">
        <v>35</v>
      </c>
      <c r="DZ3" s="16" t="s">
        <v>36</v>
      </c>
      <c r="EA3" s="17" t="s">
        <v>37</v>
      </c>
      <c r="EB3" s="17" t="s">
        <v>38</v>
      </c>
      <c r="EC3" s="16" t="s">
        <v>39</v>
      </c>
      <c r="ED3" s="16" t="s">
        <v>40</v>
      </c>
      <c r="EE3" s="16" t="s">
        <v>41</v>
      </c>
      <c r="EF3" s="16" t="s">
        <v>42</v>
      </c>
      <c r="EG3" s="16" t="s">
        <v>43</v>
      </c>
      <c r="EH3" s="17" t="s">
        <v>44</v>
      </c>
      <c r="EI3" s="17" t="s">
        <v>45</v>
      </c>
      <c r="EJ3" s="16" t="s">
        <v>46</v>
      </c>
      <c r="EK3" s="16" t="s">
        <v>47</v>
      </c>
      <c r="EL3" s="16" t="s">
        <v>48</v>
      </c>
      <c r="EM3" s="16" t="s">
        <v>49</v>
      </c>
      <c r="EN3" s="16" t="s">
        <v>50</v>
      </c>
      <c r="EO3" s="17" t="s">
        <v>51</v>
      </c>
      <c r="EP3" s="17" t="s">
        <v>52</v>
      </c>
      <c r="EQ3" s="16" t="s">
        <v>53</v>
      </c>
      <c r="ER3" s="16" t="s">
        <v>54</v>
      </c>
      <c r="ES3" s="16" t="s">
        <v>55</v>
      </c>
      <c r="ET3" s="16" t="s">
        <v>56</v>
      </c>
      <c r="EU3" s="16" t="s">
        <v>57</v>
      </c>
      <c r="EV3" s="17" t="s">
        <v>58</v>
      </c>
      <c r="EW3" s="17" t="s">
        <v>59</v>
      </c>
      <c r="EX3" s="16" t="s">
        <v>60</v>
      </c>
      <c r="EY3" s="16" t="s">
        <v>61</v>
      </c>
      <c r="EZ3" s="16" t="s">
        <v>62</v>
      </c>
      <c r="FA3" s="16" t="s">
        <v>63</v>
      </c>
      <c r="FB3" s="16" t="s">
        <v>64</v>
      </c>
      <c r="FC3" s="17" t="s">
        <v>65</v>
      </c>
      <c r="FD3" s="17" t="s">
        <v>66</v>
      </c>
      <c r="FE3" s="16" t="s">
        <v>67</v>
      </c>
      <c r="FF3" s="16" t="s">
        <v>68</v>
      </c>
      <c r="FG3" s="16" t="s">
        <v>69</v>
      </c>
      <c r="FH3" s="16" t="s">
        <v>70</v>
      </c>
      <c r="FI3" s="16" t="s">
        <v>71</v>
      </c>
      <c r="FJ3" s="17" t="s">
        <v>72</v>
      </c>
      <c r="FK3" s="17" t="s">
        <v>73</v>
      </c>
      <c r="FL3" s="16" t="s">
        <v>74</v>
      </c>
      <c r="FM3" s="16" t="s">
        <v>75</v>
      </c>
      <c r="FN3" s="16" t="s">
        <v>76</v>
      </c>
      <c r="FO3" s="16" t="s">
        <v>77</v>
      </c>
      <c r="FP3" s="16" t="s">
        <v>78</v>
      </c>
      <c r="FQ3" s="17" t="s">
        <v>79</v>
      </c>
      <c r="FR3" s="17" t="s">
        <v>80</v>
      </c>
      <c r="FS3" s="16" t="s">
        <v>81</v>
      </c>
      <c r="FT3" s="16" t="s">
        <v>82</v>
      </c>
      <c r="FU3" s="16" t="s">
        <v>83</v>
      </c>
      <c r="FV3" s="16" t="s">
        <v>84</v>
      </c>
      <c r="FW3" s="16" t="s">
        <v>85</v>
      </c>
      <c r="FX3" s="17" t="s">
        <v>86</v>
      </c>
      <c r="FY3" s="17" t="s">
        <v>87</v>
      </c>
      <c r="FZ3" s="16" t="s">
        <v>88</v>
      </c>
      <c r="GA3" s="16" t="s">
        <v>89</v>
      </c>
      <c r="GB3" s="16" t="s">
        <v>90</v>
      </c>
      <c r="GC3" s="16" t="s">
        <v>91</v>
      </c>
      <c r="GD3" s="16" t="s">
        <v>92</v>
      </c>
      <c r="GE3" s="17" t="s">
        <v>93</v>
      </c>
      <c r="GF3" s="17" t="s">
        <v>94</v>
      </c>
      <c r="GG3" s="16" t="s">
        <v>95</v>
      </c>
      <c r="GH3" s="16" t="s">
        <v>96</v>
      </c>
      <c r="GI3" s="16" t="s">
        <v>97</v>
      </c>
      <c r="GJ3" s="16" t="s">
        <v>98</v>
      </c>
      <c r="GK3" s="16" t="s">
        <v>99</v>
      </c>
      <c r="GL3" s="17" t="s">
        <v>100</v>
      </c>
      <c r="GM3" s="17" t="s">
        <v>101</v>
      </c>
      <c r="GN3" s="16" t="s">
        <v>102</v>
      </c>
      <c r="GO3" s="16" t="s">
        <v>103</v>
      </c>
      <c r="GP3" s="16" t="s">
        <v>104</v>
      </c>
      <c r="GQ3" s="16" t="s">
        <v>105</v>
      </c>
      <c r="GR3" s="16" t="s">
        <v>106</v>
      </c>
      <c r="GS3" s="17" t="s">
        <v>107</v>
      </c>
      <c r="GT3" s="17" t="s">
        <v>108</v>
      </c>
      <c r="GU3" s="16" t="s">
        <v>109</v>
      </c>
      <c r="GV3" s="16" t="s">
        <v>110</v>
      </c>
      <c r="GW3" s="16" t="s">
        <v>111</v>
      </c>
      <c r="GX3" s="16" t="s">
        <v>112</v>
      </c>
      <c r="GY3" s="16" t="s">
        <v>113</v>
      </c>
      <c r="GZ3" s="17" t="s">
        <v>114</v>
      </c>
      <c r="HA3" s="17" t="s">
        <v>115</v>
      </c>
      <c r="HB3" s="16" t="s">
        <v>116</v>
      </c>
      <c r="HC3" s="16" t="s">
        <v>117</v>
      </c>
      <c r="HD3" s="16" t="s">
        <v>118</v>
      </c>
      <c r="HE3" s="16" t="s">
        <v>119</v>
      </c>
      <c r="HF3" s="16" t="s">
        <v>120</v>
      </c>
      <c r="HG3" s="17" t="s">
        <v>121</v>
      </c>
      <c r="HH3" s="17" t="s">
        <v>122</v>
      </c>
      <c r="HI3" s="16" t="s">
        <v>123</v>
      </c>
      <c r="HJ3" s="16" t="s">
        <v>124</v>
      </c>
      <c r="HK3" s="16" t="s">
        <v>125</v>
      </c>
      <c r="HL3" s="16" t="s">
        <v>126</v>
      </c>
      <c r="HM3" s="16" t="s">
        <v>127</v>
      </c>
      <c r="HN3" s="17" t="s">
        <v>128</v>
      </c>
      <c r="HO3" s="17" t="s">
        <v>129</v>
      </c>
      <c r="HP3" s="16" t="s">
        <v>130</v>
      </c>
      <c r="HQ3" s="16" t="s">
        <v>131</v>
      </c>
      <c r="HR3" s="16" t="s">
        <v>132</v>
      </c>
      <c r="HS3" s="16" t="s">
        <v>133</v>
      </c>
      <c r="HT3" s="16" t="s">
        <v>134</v>
      </c>
      <c r="HU3" s="17" t="s">
        <v>135</v>
      </c>
      <c r="HV3" s="17" t="s">
        <v>136</v>
      </c>
      <c r="HW3" s="16" t="s">
        <v>137</v>
      </c>
      <c r="HX3" s="16" t="s">
        <v>138</v>
      </c>
      <c r="HY3" s="16" t="s">
        <v>139</v>
      </c>
      <c r="HZ3" s="16" t="s">
        <v>140</v>
      </c>
      <c r="IA3" s="16" t="s">
        <v>141</v>
      </c>
      <c r="IB3" s="17" t="s">
        <v>142</v>
      </c>
      <c r="IC3" s="17" t="s">
        <v>143</v>
      </c>
      <c r="ID3" s="16" t="s">
        <v>144</v>
      </c>
      <c r="IE3" s="16" t="s">
        <v>145</v>
      </c>
      <c r="IF3" s="16" t="s">
        <v>146</v>
      </c>
      <c r="IG3" s="16" t="s">
        <v>147</v>
      </c>
      <c r="IH3" s="16" t="s">
        <v>148</v>
      </c>
      <c r="II3" s="17" t="s">
        <v>149</v>
      </c>
      <c r="IJ3" s="17" t="s">
        <v>150</v>
      </c>
      <c r="IK3" s="16" t="s">
        <v>151</v>
      </c>
      <c r="IL3" s="16" t="s">
        <v>152</v>
      </c>
      <c r="IM3" s="16" t="s">
        <v>153</v>
      </c>
      <c r="IN3" s="16" t="s">
        <v>154</v>
      </c>
      <c r="IO3" s="16" t="s">
        <v>155</v>
      </c>
      <c r="IP3" s="17" t="s">
        <v>156</v>
      </c>
      <c r="IQ3" s="17" t="s">
        <v>157</v>
      </c>
    </row>
    <row r="4" spans="1:251" ht="30" customHeight="1" x14ac:dyDescent="0.25">
      <c r="A4" s="22" t="s">
        <v>180</v>
      </c>
      <c r="B4" s="22">
        <f>MIN(B5:B9)</f>
        <v>1</v>
      </c>
      <c r="C4" s="22">
        <f>SUM(C5:C9)</f>
        <v>9</v>
      </c>
      <c r="D4" s="22">
        <f>MIN(D5:D9)</f>
        <v>1</v>
      </c>
      <c r="E4" s="22">
        <f>SUM(E5:E9)</f>
        <v>12</v>
      </c>
      <c r="F4" s="23">
        <f>(F5*C5+F6*C6+F7*C7+F8*C8+F9*C9)/SUM(C5:C8)</f>
        <v>1</v>
      </c>
      <c r="G4" s="15"/>
      <c r="H4" s="15"/>
      <c r="I4" s="15"/>
      <c r="J4" s="15"/>
      <c r="K4" s="15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27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</row>
    <row r="5" spans="1:251" ht="30" customHeight="1" x14ac:dyDescent="0.25">
      <c r="A5" s="2" t="s">
        <v>164</v>
      </c>
      <c r="B5" s="1">
        <v>1</v>
      </c>
      <c r="C5" s="1">
        <v>1</v>
      </c>
      <c r="D5" s="1">
        <v>1</v>
      </c>
      <c r="E5" s="1">
        <v>2</v>
      </c>
      <c r="F5" s="5">
        <v>1</v>
      </c>
      <c r="G5" s="15"/>
      <c r="H5" s="15"/>
      <c r="I5" s="15"/>
      <c r="J5" s="15"/>
      <c r="K5" s="15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27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</row>
    <row r="6" spans="1:251" ht="30" customHeight="1" x14ac:dyDescent="0.25">
      <c r="A6" s="2" t="s">
        <v>166</v>
      </c>
      <c r="B6" s="1">
        <v>2</v>
      </c>
      <c r="C6" s="1">
        <v>1</v>
      </c>
      <c r="D6" s="1">
        <v>2</v>
      </c>
      <c r="E6" s="1">
        <v>2</v>
      </c>
      <c r="F6" s="5">
        <v>1</v>
      </c>
      <c r="G6" s="15"/>
      <c r="H6" s="15"/>
      <c r="I6" s="15"/>
      <c r="J6" s="15"/>
      <c r="K6" s="15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27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19"/>
      <c r="GZ6" s="19"/>
      <c r="HA6" s="19"/>
      <c r="HB6" s="19"/>
      <c r="HC6" s="19"/>
      <c r="HD6" s="19"/>
      <c r="HE6" s="19"/>
      <c r="HF6" s="19"/>
      <c r="HG6" s="19"/>
      <c r="HH6" s="19"/>
      <c r="HI6" s="19"/>
      <c r="HJ6" s="19"/>
      <c r="HK6" s="19"/>
      <c r="HL6" s="19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  <c r="IK6" s="19"/>
      <c r="IL6" s="19"/>
      <c r="IM6" s="19"/>
      <c r="IN6" s="19"/>
      <c r="IO6" s="19"/>
      <c r="IP6" s="19"/>
      <c r="IQ6" s="19"/>
    </row>
    <row r="7" spans="1:251" ht="30" customHeight="1" x14ac:dyDescent="0.25">
      <c r="A7" s="2" t="s">
        <v>167</v>
      </c>
      <c r="B7" s="1">
        <v>3</v>
      </c>
      <c r="C7" s="1">
        <v>1</v>
      </c>
      <c r="D7" s="1">
        <v>3</v>
      </c>
      <c r="E7" s="1">
        <v>1</v>
      </c>
      <c r="F7" s="5">
        <v>1</v>
      </c>
      <c r="G7" s="15"/>
      <c r="H7" s="15"/>
      <c r="I7" s="15"/>
      <c r="J7" s="15"/>
      <c r="K7" s="15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27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  <c r="IJ7" s="19"/>
      <c r="IK7" s="19"/>
      <c r="IL7" s="19"/>
      <c r="IM7" s="19"/>
      <c r="IN7" s="19"/>
      <c r="IO7" s="19"/>
      <c r="IP7" s="19"/>
      <c r="IQ7" s="19"/>
    </row>
    <row r="8" spans="1:251" ht="30" customHeight="1" x14ac:dyDescent="0.25">
      <c r="A8" s="2" t="s">
        <v>168</v>
      </c>
      <c r="B8" s="1">
        <v>3</v>
      </c>
      <c r="C8" s="1">
        <v>3</v>
      </c>
      <c r="D8" s="1">
        <v>3</v>
      </c>
      <c r="E8" s="1">
        <v>4</v>
      </c>
      <c r="F8" s="5">
        <v>1</v>
      </c>
      <c r="G8" s="15"/>
      <c r="H8" s="15"/>
      <c r="I8" s="15"/>
      <c r="J8" s="15"/>
      <c r="K8" s="15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27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9"/>
      <c r="IK8" s="19"/>
      <c r="IL8" s="19"/>
      <c r="IM8" s="19"/>
      <c r="IN8" s="19"/>
      <c r="IO8" s="19"/>
      <c r="IP8" s="19"/>
      <c r="IQ8" s="19"/>
    </row>
    <row r="9" spans="1:251" ht="30" customHeight="1" x14ac:dyDescent="0.25">
      <c r="A9" s="2" t="s">
        <v>169</v>
      </c>
      <c r="B9" s="3">
        <v>8</v>
      </c>
      <c r="C9" s="1">
        <v>3</v>
      </c>
      <c r="D9" s="1">
        <v>8</v>
      </c>
      <c r="E9" s="1">
        <v>3</v>
      </c>
      <c r="F9" s="5">
        <v>0</v>
      </c>
      <c r="G9" s="15"/>
      <c r="H9" s="15"/>
      <c r="I9" s="15"/>
      <c r="J9" s="15"/>
      <c r="K9" s="15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27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</row>
    <row r="10" spans="1:251" ht="30" customHeight="1" x14ac:dyDescent="0.25">
      <c r="A10" s="20"/>
      <c r="B10" s="20"/>
      <c r="C10" s="20"/>
      <c r="D10" s="20"/>
      <c r="E10" s="20"/>
      <c r="F10" s="20"/>
      <c r="G10" s="15"/>
      <c r="H10" s="15"/>
      <c r="I10" s="15"/>
      <c r="J10" s="15"/>
      <c r="K10" s="15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27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</row>
    <row r="11" spans="1:251" ht="30" customHeight="1" x14ac:dyDescent="0.25">
      <c r="A11" s="22" t="s">
        <v>170</v>
      </c>
      <c r="B11" s="22">
        <f>MIN(B12:B14)</f>
        <v>2</v>
      </c>
      <c r="C11" s="22">
        <f>SUM(C12:C19)</f>
        <v>18</v>
      </c>
      <c r="D11" s="22">
        <f>MIN(D12:D19)</f>
        <v>3</v>
      </c>
      <c r="E11" s="22">
        <f>SUM(E12:E19)</f>
        <v>6</v>
      </c>
      <c r="F11" s="23">
        <f>(F12*C12+F13*C13+F14*C14)/SUM(C12:C14)</f>
        <v>0.875</v>
      </c>
      <c r="G11" s="15"/>
      <c r="H11" s="15"/>
      <c r="I11" s="15"/>
      <c r="J11" s="15"/>
      <c r="K11" s="15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27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</row>
    <row r="12" spans="1:251" ht="30" customHeight="1" x14ac:dyDescent="0.25">
      <c r="A12" s="2" t="s">
        <v>171</v>
      </c>
      <c r="B12" s="1">
        <v>2</v>
      </c>
      <c r="C12" s="1">
        <v>1</v>
      </c>
      <c r="D12" s="1">
        <v>3</v>
      </c>
      <c r="E12" s="1">
        <v>1</v>
      </c>
      <c r="F12" s="5">
        <v>0</v>
      </c>
      <c r="G12" s="15"/>
      <c r="H12" s="15"/>
      <c r="I12" s="15"/>
      <c r="J12" s="15"/>
      <c r="K12" s="15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27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</row>
    <row r="13" spans="1:251" ht="30" customHeight="1" x14ac:dyDescent="0.25">
      <c r="A13" s="2" t="s">
        <v>172</v>
      </c>
      <c r="B13" s="1">
        <v>8</v>
      </c>
      <c r="C13" s="1">
        <v>5</v>
      </c>
      <c r="D13" s="1">
        <v>8</v>
      </c>
      <c r="E13" s="1">
        <v>3</v>
      </c>
      <c r="F13" s="5">
        <v>1</v>
      </c>
      <c r="G13" s="15"/>
      <c r="H13" s="15"/>
      <c r="I13" s="15"/>
      <c r="J13" s="15"/>
      <c r="K13" s="15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27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  <c r="IN13" s="19"/>
      <c r="IO13" s="19"/>
      <c r="IP13" s="19"/>
      <c r="IQ13" s="19"/>
    </row>
    <row r="14" spans="1:251" ht="30" customHeight="1" x14ac:dyDescent="0.25">
      <c r="A14" s="2" t="s">
        <v>173</v>
      </c>
      <c r="B14" s="3">
        <v>11</v>
      </c>
      <c r="C14" s="1">
        <v>2</v>
      </c>
      <c r="D14" s="1">
        <v>11</v>
      </c>
      <c r="E14" s="1">
        <v>1</v>
      </c>
      <c r="F14" s="5">
        <v>1</v>
      </c>
      <c r="G14" s="15"/>
      <c r="H14" s="15"/>
      <c r="I14" s="15"/>
      <c r="J14" s="15"/>
      <c r="K14" s="15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 t="s">
        <v>163</v>
      </c>
      <c r="AK14" s="19"/>
      <c r="AL14" s="19"/>
      <c r="AM14" s="19"/>
      <c r="AN14" s="19"/>
      <c r="AO14" s="19"/>
      <c r="AP14" s="19"/>
      <c r="AQ14" s="27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  <c r="IN14" s="19"/>
      <c r="IO14" s="19"/>
      <c r="IP14" s="19"/>
      <c r="IQ14" s="19"/>
    </row>
    <row r="15" spans="1:251" ht="30" customHeight="1" x14ac:dyDescent="0.25">
      <c r="A15" s="2" t="s">
        <v>194</v>
      </c>
      <c r="B15" s="3">
        <v>13</v>
      </c>
      <c r="C15" s="1">
        <v>1</v>
      </c>
      <c r="D15" s="1">
        <v>12</v>
      </c>
      <c r="E15" s="1">
        <v>1</v>
      </c>
      <c r="F15" s="5">
        <v>1</v>
      </c>
      <c r="G15" s="15"/>
      <c r="H15" s="15"/>
      <c r="I15" s="15"/>
      <c r="J15" s="15"/>
      <c r="K15" s="15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27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</row>
    <row r="16" spans="1:251" ht="30" customHeight="1" x14ac:dyDescent="0.25">
      <c r="A16" s="2" t="s">
        <v>199</v>
      </c>
      <c r="B16" s="3">
        <v>14</v>
      </c>
      <c r="C16" s="1">
        <v>1</v>
      </c>
      <c r="G16" s="15"/>
      <c r="H16" s="15"/>
      <c r="I16" s="15"/>
      <c r="J16" s="15"/>
      <c r="K16" s="15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27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</row>
    <row r="17" spans="1:251" ht="30" customHeight="1" x14ac:dyDescent="0.25">
      <c r="A17" s="2" t="s">
        <v>200</v>
      </c>
      <c r="B17" s="3">
        <v>14</v>
      </c>
      <c r="C17" s="1">
        <v>6</v>
      </c>
      <c r="G17" s="15"/>
      <c r="H17" s="15"/>
      <c r="I17" s="15"/>
      <c r="J17" s="15"/>
      <c r="K17" s="15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27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  <c r="IN17" s="19"/>
      <c r="IO17" s="19"/>
      <c r="IP17" s="19"/>
      <c r="IQ17" s="19"/>
    </row>
    <row r="18" spans="1:251" ht="30" customHeight="1" x14ac:dyDescent="0.25">
      <c r="A18" s="2" t="s">
        <v>202</v>
      </c>
      <c r="B18" s="3">
        <v>26</v>
      </c>
      <c r="C18" s="1">
        <v>2</v>
      </c>
      <c r="G18" s="15"/>
      <c r="H18" s="15"/>
      <c r="I18" s="15"/>
      <c r="J18" s="15"/>
      <c r="K18" s="15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27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</row>
    <row r="19" spans="1:251" ht="30" customHeight="1" x14ac:dyDescent="0.25">
      <c r="A19" s="20"/>
      <c r="B19" s="20"/>
      <c r="C19" s="20"/>
      <c r="D19" s="20"/>
      <c r="E19" s="20"/>
      <c r="G19" s="15"/>
      <c r="H19" s="15"/>
      <c r="I19" s="15"/>
      <c r="J19" s="15"/>
      <c r="K19" s="15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27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</row>
    <row r="20" spans="1:251" ht="30" customHeight="1" x14ac:dyDescent="0.25">
      <c r="A20" s="22" t="s">
        <v>174</v>
      </c>
      <c r="B20" s="22">
        <f>MIN(B21:B25)</f>
        <v>3</v>
      </c>
      <c r="C20" s="22">
        <f>SUM(C21:C25)</f>
        <v>12</v>
      </c>
      <c r="D20" s="22">
        <f>MIN(D21:D25)</f>
        <v>3</v>
      </c>
      <c r="E20" s="22">
        <f>SUM(E21:E25)</f>
        <v>14</v>
      </c>
      <c r="F20" s="23">
        <f>(F21*C21+F22*C22+F23*C23+F24*C24+F25*C25)/SUM(C21:C25)</f>
        <v>0.58333333333333337</v>
      </c>
      <c r="G20" s="15"/>
      <c r="H20" s="15"/>
      <c r="I20" s="15"/>
      <c r="J20" s="15"/>
      <c r="K20" s="15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27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  <c r="IN20" s="19"/>
      <c r="IO20" s="19"/>
      <c r="IP20" s="19"/>
      <c r="IQ20" s="19"/>
    </row>
    <row r="21" spans="1:251" ht="30" customHeight="1" x14ac:dyDescent="0.25">
      <c r="A21" s="2" t="s">
        <v>175</v>
      </c>
      <c r="B21" s="1">
        <v>3</v>
      </c>
      <c r="C21" s="1">
        <v>1</v>
      </c>
      <c r="D21" s="1">
        <v>3</v>
      </c>
      <c r="E21" s="1">
        <v>1</v>
      </c>
      <c r="F21" s="5">
        <v>1</v>
      </c>
      <c r="G21" s="15"/>
      <c r="H21" s="15"/>
      <c r="I21" s="15"/>
      <c r="J21" s="15"/>
      <c r="K21" s="15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27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19"/>
      <c r="IG21" s="19"/>
      <c r="IH21" s="19"/>
      <c r="II21" s="19"/>
      <c r="IJ21" s="19"/>
      <c r="IK21" s="19"/>
      <c r="IL21" s="19"/>
      <c r="IM21" s="19"/>
      <c r="IN21" s="19"/>
      <c r="IO21" s="19"/>
      <c r="IP21" s="19"/>
      <c r="IQ21" s="19"/>
    </row>
    <row r="22" spans="1:251" ht="30" customHeight="1" x14ac:dyDescent="0.25">
      <c r="A22" s="2" t="s">
        <v>176</v>
      </c>
      <c r="B22" s="1">
        <v>3</v>
      </c>
      <c r="C22" s="1">
        <v>4</v>
      </c>
      <c r="D22" s="1">
        <v>3</v>
      </c>
      <c r="E22" s="1">
        <v>5</v>
      </c>
      <c r="F22" s="5">
        <v>1</v>
      </c>
      <c r="G22" s="15"/>
      <c r="H22" s="15"/>
      <c r="I22" s="15"/>
      <c r="J22" s="15"/>
      <c r="K22" s="15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27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9"/>
      <c r="IL22" s="19"/>
      <c r="IM22" s="19"/>
      <c r="IN22" s="19"/>
      <c r="IO22" s="19"/>
      <c r="IP22" s="19"/>
      <c r="IQ22" s="19"/>
    </row>
    <row r="23" spans="1:251" ht="30" customHeight="1" x14ac:dyDescent="0.25">
      <c r="A23" s="2" t="s">
        <v>177</v>
      </c>
      <c r="B23" s="1">
        <v>5</v>
      </c>
      <c r="C23" s="1">
        <v>2</v>
      </c>
      <c r="D23" s="1">
        <v>5</v>
      </c>
      <c r="E23" s="1">
        <v>2</v>
      </c>
      <c r="F23" s="5">
        <v>1</v>
      </c>
      <c r="G23" s="15"/>
      <c r="H23" s="15"/>
      <c r="I23" s="15"/>
      <c r="J23" s="15"/>
      <c r="K23" s="15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27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</row>
    <row r="24" spans="1:251" ht="30" customHeight="1" x14ac:dyDescent="0.25">
      <c r="A24" s="2" t="s">
        <v>178</v>
      </c>
      <c r="B24" s="3">
        <v>4</v>
      </c>
      <c r="C24" s="1">
        <v>2</v>
      </c>
      <c r="D24" s="1">
        <v>4</v>
      </c>
      <c r="E24" s="1">
        <v>3</v>
      </c>
      <c r="F24" s="5">
        <v>0</v>
      </c>
      <c r="G24" s="15"/>
      <c r="H24" s="15"/>
      <c r="I24" s="15"/>
      <c r="J24" s="15"/>
      <c r="K24" s="15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27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9"/>
      <c r="HB24" s="19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  <c r="HN24" s="19"/>
      <c r="HO24" s="19"/>
      <c r="HP24" s="19"/>
      <c r="HQ24" s="19"/>
      <c r="HR24" s="19"/>
      <c r="HS24" s="19"/>
      <c r="HT24" s="19"/>
      <c r="HU24" s="19"/>
      <c r="HV24" s="19"/>
      <c r="HW24" s="19"/>
      <c r="HX24" s="19"/>
      <c r="HY24" s="19"/>
      <c r="HZ24" s="19"/>
      <c r="IA24" s="19"/>
      <c r="IB24" s="19"/>
      <c r="IC24" s="19"/>
      <c r="ID24" s="19"/>
      <c r="IE24" s="19"/>
      <c r="IF24" s="19"/>
      <c r="IG24" s="19"/>
      <c r="IH24" s="19"/>
      <c r="II24" s="19"/>
      <c r="IJ24" s="19"/>
      <c r="IK24" s="19"/>
      <c r="IL24" s="19"/>
      <c r="IM24" s="19"/>
      <c r="IN24" s="19"/>
      <c r="IO24" s="19"/>
      <c r="IP24" s="19"/>
      <c r="IQ24" s="19"/>
    </row>
    <row r="25" spans="1:251" ht="30" customHeight="1" x14ac:dyDescent="0.25">
      <c r="A25" s="2" t="s">
        <v>179</v>
      </c>
      <c r="B25" s="3">
        <v>7</v>
      </c>
      <c r="C25" s="1">
        <v>3</v>
      </c>
      <c r="D25" s="1">
        <v>6</v>
      </c>
      <c r="E25" s="1">
        <v>3</v>
      </c>
      <c r="F25" s="5">
        <v>0</v>
      </c>
      <c r="G25" s="15"/>
      <c r="H25" s="15"/>
      <c r="I25" s="15"/>
      <c r="J25" s="15"/>
      <c r="K25" s="15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27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</row>
    <row r="26" spans="1:251" ht="30" customHeight="1" x14ac:dyDescent="0.25">
      <c r="A26" s="2"/>
      <c r="B26" s="3"/>
      <c r="G26" s="15"/>
      <c r="H26" s="15"/>
      <c r="I26" s="15"/>
      <c r="J26" s="15"/>
      <c r="K26" s="15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27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  <c r="IN26" s="19"/>
      <c r="IO26" s="19"/>
      <c r="IP26" s="19"/>
      <c r="IQ26" s="19"/>
    </row>
    <row r="27" spans="1:251" ht="30" customHeight="1" x14ac:dyDescent="0.25">
      <c r="A27" s="22" t="s">
        <v>195</v>
      </c>
      <c r="B27" s="22">
        <f>MIN(B28:B32)</f>
        <v>7</v>
      </c>
      <c r="C27" s="22">
        <f>SUM(C28:C32)</f>
        <v>13</v>
      </c>
      <c r="D27" s="22">
        <f>MIN(D28:D32)</f>
        <v>7</v>
      </c>
      <c r="E27" s="22">
        <f>SUM(E28:E32)</f>
        <v>5</v>
      </c>
      <c r="F27" s="23">
        <f>(F28*C28+F29*C29+F30*C30)/SUM(C28:C30)</f>
        <v>0.8928571428571429</v>
      </c>
      <c r="G27" s="15"/>
      <c r="H27" s="15"/>
      <c r="I27" s="15"/>
      <c r="J27" s="15"/>
      <c r="K27" s="15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27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9"/>
      <c r="IL27" s="19"/>
      <c r="IM27" s="19"/>
      <c r="IN27" s="19"/>
      <c r="IO27" s="19"/>
      <c r="IP27" s="19"/>
      <c r="IQ27" s="19"/>
    </row>
    <row r="28" spans="1:251" ht="30" customHeight="1" x14ac:dyDescent="0.25">
      <c r="A28" s="2" t="s">
        <v>183</v>
      </c>
      <c r="B28" s="3">
        <v>7</v>
      </c>
      <c r="C28" s="1">
        <v>3</v>
      </c>
      <c r="D28" s="1">
        <v>7</v>
      </c>
      <c r="E28" s="1">
        <v>2</v>
      </c>
      <c r="F28" s="5">
        <v>1</v>
      </c>
      <c r="G28" s="15"/>
      <c r="H28" s="15"/>
      <c r="I28" s="15"/>
      <c r="J28" s="15"/>
      <c r="K28" s="15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27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  <c r="GT28" s="19"/>
      <c r="GU28" s="19"/>
      <c r="GV28" s="19"/>
      <c r="GW28" s="19"/>
      <c r="GX28" s="19"/>
      <c r="GY28" s="19"/>
      <c r="GZ28" s="19"/>
      <c r="HA28" s="19"/>
      <c r="HB28" s="19"/>
      <c r="HC28" s="19"/>
      <c r="HD28" s="19"/>
      <c r="HE28" s="19"/>
      <c r="HF28" s="19"/>
      <c r="HG28" s="19"/>
      <c r="HH28" s="19"/>
      <c r="HI28" s="19"/>
      <c r="HJ28" s="19"/>
      <c r="HK28" s="19"/>
      <c r="HL28" s="19"/>
      <c r="HM28" s="19"/>
      <c r="HN28" s="19"/>
      <c r="HO28" s="19"/>
      <c r="HP28" s="19"/>
      <c r="HQ28" s="19"/>
      <c r="HR28" s="19"/>
      <c r="HS28" s="19"/>
      <c r="HT28" s="19"/>
      <c r="HU28" s="19"/>
      <c r="HV28" s="19"/>
      <c r="HW28" s="19"/>
      <c r="HX28" s="19"/>
      <c r="HY28" s="19"/>
      <c r="HZ28" s="19"/>
      <c r="IA28" s="19"/>
      <c r="IB28" s="19"/>
      <c r="IC28" s="19"/>
      <c r="ID28" s="19"/>
      <c r="IE28" s="19"/>
      <c r="IF28" s="19"/>
      <c r="IG28" s="19"/>
      <c r="IH28" s="19"/>
      <c r="II28" s="19"/>
      <c r="IJ28" s="19"/>
      <c r="IK28" s="19"/>
      <c r="IL28" s="19"/>
      <c r="IM28" s="19"/>
      <c r="IN28" s="19"/>
      <c r="IO28" s="19"/>
      <c r="IP28" s="19"/>
      <c r="IQ28" s="19"/>
    </row>
    <row r="29" spans="1:251" ht="30" customHeight="1" x14ac:dyDescent="0.25">
      <c r="A29" s="2" t="s">
        <v>186</v>
      </c>
      <c r="B29" s="3">
        <v>9</v>
      </c>
      <c r="C29" s="1">
        <v>1</v>
      </c>
      <c r="D29" s="1">
        <v>8</v>
      </c>
      <c r="E29" s="1">
        <v>1</v>
      </c>
      <c r="F29" s="5">
        <v>1</v>
      </c>
      <c r="G29" s="15"/>
      <c r="H29" s="15"/>
      <c r="I29" s="15"/>
      <c r="J29" s="15"/>
      <c r="K29" s="15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27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19"/>
      <c r="HG29" s="19"/>
      <c r="HH29" s="19"/>
      <c r="HI29" s="19"/>
      <c r="HJ29" s="19"/>
      <c r="HK29" s="19"/>
      <c r="HL29" s="19"/>
      <c r="HM29" s="19"/>
      <c r="HN29" s="19"/>
      <c r="HO29" s="19"/>
      <c r="HP29" s="19"/>
      <c r="HQ29" s="19"/>
      <c r="HR29" s="19"/>
      <c r="HS29" s="19"/>
      <c r="HT29" s="19"/>
      <c r="HU29" s="19"/>
      <c r="HV29" s="19"/>
      <c r="HW29" s="19"/>
      <c r="HX29" s="19"/>
      <c r="HY29" s="19"/>
      <c r="HZ29" s="19"/>
      <c r="IA29" s="19"/>
      <c r="IB29" s="19"/>
      <c r="IC29" s="19"/>
      <c r="ID29" s="19"/>
      <c r="IE29" s="19"/>
      <c r="IF29" s="19"/>
      <c r="IG29" s="19"/>
      <c r="IH29" s="19"/>
      <c r="II29" s="19"/>
      <c r="IJ29" s="19"/>
      <c r="IK29" s="19"/>
      <c r="IL29" s="19"/>
      <c r="IM29" s="19"/>
      <c r="IN29" s="19"/>
      <c r="IO29" s="19"/>
      <c r="IP29" s="19"/>
      <c r="IQ29" s="19"/>
    </row>
    <row r="30" spans="1:251" ht="30" customHeight="1" x14ac:dyDescent="0.25">
      <c r="A30" s="2" t="s">
        <v>184</v>
      </c>
      <c r="B30" s="3">
        <v>11</v>
      </c>
      <c r="C30" s="1">
        <v>3</v>
      </c>
      <c r="D30" s="1">
        <v>11</v>
      </c>
      <c r="E30" s="1">
        <v>2</v>
      </c>
      <c r="F30" s="5">
        <v>0.75</v>
      </c>
      <c r="G30" s="15"/>
      <c r="H30" s="15"/>
      <c r="I30" s="15"/>
      <c r="J30" s="15"/>
      <c r="K30" s="15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27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  <c r="HR30" s="19"/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9"/>
      <c r="II30" s="19"/>
      <c r="IJ30" s="19"/>
      <c r="IK30" s="19"/>
      <c r="IL30" s="19"/>
      <c r="IM30" s="19"/>
      <c r="IN30" s="19"/>
      <c r="IO30" s="19"/>
      <c r="IP30" s="19"/>
      <c r="IQ30" s="19"/>
    </row>
    <row r="31" spans="1:251" ht="30" customHeight="1" x14ac:dyDescent="0.25">
      <c r="A31" s="2" t="s">
        <v>185</v>
      </c>
      <c r="B31" s="3">
        <v>14</v>
      </c>
      <c r="C31" s="1">
        <v>2</v>
      </c>
      <c r="F31" s="5">
        <v>0</v>
      </c>
      <c r="G31" s="15"/>
      <c r="H31" s="15"/>
      <c r="I31" s="15"/>
      <c r="J31" s="15"/>
      <c r="K31" s="15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27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  <c r="GF31" s="19"/>
      <c r="GG31" s="19"/>
      <c r="GH31" s="19"/>
      <c r="GI31" s="19"/>
      <c r="GJ31" s="19"/>
      <c r="GK31" s="19"/>
      <c r="GL31" s="19"/>
      <c r="GM31" s="19"/>
      <c r="GN31" s="19"/>
      <c r="GO31" s="19"/>
      <c r="GP31" s="19"/>
      <c r="GQ31" s="19"/>
      <c r="GR31" s="19"/>
      <c r="GS31" s="19"/>
      <c r="GT31" s="19"/>
      <c r="GU31" s="19"/>
      <c r="GV31" s="19"/>
      <c r="GW31" s="19"/>
      <c r="GX31" s="19"/>
      <c r="GY31" s="19"/>
      <c r="GZ31" s="19"/>
      <c r="HA31" s="19"/>
      <c r="HB31" s="19"/>
      <c r="HC31" s="19"/>
      <c r="HD31" s="19"/>
      <c r="HE31" s="19"/>
      <c r="HF31" s="19"/>
      <c r="HG31" s="19"/>
      <c r="HH31" s="19"/>
      <c r="HI31" s="19"/>
      <c r="HJ31" s="19"/>
      <c r="HK31" s="19"/>
      <c r="HL31" s="19"/>
      <c r="HM31" s="19"/>
      <c r="HN31" s="19"/>
      <c r="HO31" s="19"/>
      <c r="HP31" s="19"/>
      <c r="HQ31" s="19"/>
      <c r="HR31" s="19"/>
      <c r="HS31" s="19"/>
      <c r="HT31" s="19"/>
      <c r="HU31" s="19"/>
      <c r="HV31" s="19"/>
      <c r="HW31" s="19"/>
      <c r="HX31" s="19"/>
      <c r="HY31" s="19"/>
      <c r="HZ31" s="19"/>
      <c r="IA31" s="19"/>
      <c r="IB31" s="19"/>
      <c r="IC31" s="19"/>
      <c r="ID31" s="19"/>
      <c r="IE31" s="19"/>
      <c r="IF31" s="19"/>
      <c r="IG31" s="19"/>
      <c r="IH31" s="19"/>
      <c r="II31" s="19"/>
      <c r="IJ31" s="19"/>
      <c r="IK31" s="19"/>
      <c r="IL31" s="19"/>
      <c r="IM31" s="19"/>
      <c r="IN31" s="19"/>
      <c r="IO31" s="19"/>
      <c r="IP31" s="19"/>
      <c r="IQ31" s="19"/>
    </row>
    <row r="32" spans="1:251" ht="30" customHeight="1" x14ac:dyDescent="0.25">
      <c r="A32" s="2" t="s">
        <v>196</v>
      </c>
      <c r="B32" s="3">
        <v>16</v>
      </c>
      <c r="C32" s="1">
        <v>4</v>
      </c>
      <c r="F32" s="5">
        <v>0</v>
      </c>
      <c r="G32" s="15"/>
      <c r="H32" s="15"/>
      <c r="I32" s="15"/>
      <c r="J32" s="15"/>
      <c r="K32" s="15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27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</row>
    <row r="33" spans="1:251" ht="30" customHeight="1" x14ac:dyDescent="0.25">
      <c r="A33" s="2"/>
      <c r="B33" s="3"/>
      <c r="F33" s="5">
        <v>0</v>
      </c>
      <c r="G33" s="15"/>
      <c r="H33" s="15"/>
      <c r="I33" s="15"/>
      <c r="J33" s="15"/>
      <c r="K33" s="15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27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  <c r="GF33" s="19"/>
      <c r="GG33" s="19"/>
      <c r="GH33" s="19"/>
      <c r="GI33" s="19"/>
      <c r="GJ33" s="19"/>
      <c r="GK33" s="19"/>
      <c r="GL33" s="19"/>
      <c r="GM33" s="19"/>
      <c r="GN33" s="19"/>
      <c r="GO33" s="19"/>
      <c r="GP33" s="19"/>
      <c r="GQ33" s="19"/>
      <c r="GR33" s="19"/>
      <c r="GS33" s="19"/>
      <c r="GT33" s="19"/>
      <c r="GU33" s="19"/>
      <c r="GV33" s="19"/>
      <c r="GW33" s="19"/>
      <c r="GX33" s="19"/>
      <c r="GY33" s="19"/>
      <c r="GZ33" s="19"/>
      <c r="HA33" s="19"/>
      <c r="HB33" s="19"/>
      <c r="HC33" s="19"/>
      <c r="HD33" s="19"/>
      <c r="HE33" s="19"/>
      <c r="HF33" s="19"/>
      <c r="HG33" s="19"/>
      <c r="HH33" s="19"/>
      <c r="HI33" s="19"/>
      <c r="HJ33" s="19"/>
      <c r="HK33" s="19"/>
      <c r="HL33" s="19"/>
      <c r="HM33" s="19"/>
      <c r="HN33" s="19"/>
      <c r="HO33" s="19"/>
      <c r="HP33" s="19"/>
      <c r="HQ33" s="19"/>
      <c r="HR33" s="19"/>
      <c r="HS33" s="19"/>
      <c r="HT33" s="19"/>
      <c r="HU33" s="19"/>
      <c r="HV33" s="19"/>
      <c r="HW33" s="19"/>
      <c r="HX33" s="19"/>
      <c r="HY33" s="19"/>
      <c r="HZ33" s="19"/>
      <c r="IA33" s="19"/>
      <c r="IB33" s="19"/>
      <c r="IC33" s="19"/>
      <c r="ID33" s="19"/>
      <c r="IE33" s="19"/>
      <c r="IF33" s="19"/>
      <c r="IG33" s="19"/>
      <c r="IH33" s="19"/>
      <c r="II33" s="19"/>
      <c r="IJ33" s="19"/>
      <c r="IK33" s="19"/>
      <c r="IL33" s="19"/>
      <c r="IM33" s="19"/>
      <c r="IN33" s="19"/>
      <c r="IO33" s="19"/>
      <c r="IP33" s="19"/>
      <c r="IQ33" s="19"/>
    </row>
    <row r="34" spans="1:251" ht="30" customHeight="1" x14ac:dyDescent="0.25">
      <c r="A34" s="22" t="s">
        <v>203</v>
      </c>
      <c r="B34" s="22">
        <f>MIN(B35:B39)</f>
        <v>3</v>
      </c>
      <c r="C34" s="22">
        <f>SUM(C35:C39)</f>
        <v>15</v>
      </c>
      <c r="D34" s="22">
        <f>MIN(D35:D39)</f>
        <v>3</v>
      </c>
      <c r="E34" s="22">
        <f>SUM(E35:E39)</f>
        <v>7</v>
      </c>
      <c r="F34" s="23">
        <f>(F35*C35+F36*C36+F37*C37)/SUM(C35:C37)</f>
        <v>0.31111111111111112</v>
      </c>
      <c r="G34" s="15"/>
      <c r="H34" s="15"/>
      <c r="I34" s="15"/>
      <c r="J34" s="15"/>
      <c r="K34" s="15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27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  <c r="GJ34" s="19"/>
      <c r="GK34" s="19"/>
      <c r="GL34" s="19"/>
      <c r="GM34" s="19"/>
      <c r="GN34" s="19"/>
      <c r="GO34" s="19"/>
      <c r="GP34" s="19"/>
      <c r="GQ34" s="19"/>
      <c r="GR34" s="19"/>
      <c r="GS34" s="19"/>
      <c r="GT34" s="19"/>
      <c r="GU34" s="19"/>
      <c r="GV34" s="19"/>
      <c r="GW34" s="19"/>
      <c r="GX34" s="19"/>
      <c r="GY34" s="19"/>
      <c r="GZ34" s="19"/>
      <c r="HA34" s="19"/>
      <c r="HB34" s="19"/>
      <c r="HC34" s="19"/>
      <c r="HD34" s="19"/>
      <c r="HE34" s="19"/>
      <c r="HF34" s="19"/>
      <c r="HG34" s="19"/>
      <c r="HH34" s="19"/>
      <c r="HI34" s="19"/>
      <c r="HJ34" s="19"/>
      <c r="HK34" s="19"/>
      <c r="HL34" s="19"/>
      <c r="HM34" s="19"/>
      <c r="HN34" s="19"/>
      <c r="HO34" s="19"/>
      <c r="HP34" s="19"/>
      <c r="HQ34" s="19"/>
      <c r="HR34" s="19"/>
      <c r="HS34" s="19"/>
      <c r="HT34" s="19"/>
      <c r="HU34" s="19"/>
      <c r="HV34" s="19"/>
      <c r="HW34" s="19"/>
      <c r="HX34" s="19"/>
      <c r="HY34" s="19"/>
      <c r="HZ34" s="19"/>
      <c r="IA34" s="19"/>
      <c r="IB34" s="19"/>
      <c r="IC34" s="19"/>
      <c r="ID34" s="19"/>
      <c r="IE34" s="19"/>
      <c r="IF34" s="19"/>
      <c r="IG34" s="19"/>
      <c r="IH34" s="19"/>
      <c r="II34" s="19"/>
      <c r="IJ34" s="19"/>
      <c r="IK34" s="19"/>
      <c r="IL34" s="19"/>
      <c r="IM34" s="19"/>
      <c r="IN34" s="19"/>
      <c r="IO34" s="19"/>
      <c r="IP34" s="19"/>
      <c r="IQ34" s="19"/>
    </row>
    <row r="35" spans="1:251" ht="30" customHeight="1" x14ac:dyDescent="0.25">
      <c r="A35" s="2" t="s">
        <v>181</v>
      </c>
      <c r="B35" s="1">
        <v>3</v>
      </c>
      <c r="C35" s="1">
        <v>1</v>
      </c>
      <c r="D35" s="1">
        <v>3</v>
      </c>
      <c r="E35" s="1">
        <v>1</v>
      </c>
      <c r="F35" s="5">
        <v>1</v>
      </c>
      <c r="G35" s="15"/>
      <c r="H35" s="15"/>
      <c r="I35" s="15"/>
      <c r="J35" s="15"/>
      <c r="K35" s="15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27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9"/>
      <c r="HD35" s="19"/>
      <c r="HE35" s="19"/>
      <c r="HF35" s="19"/>
      <c r="HG35" s="19"/>
      <c r="HH35" s="19"/>
      <c r="HI35" s="19"/>
      <c r="HJ35" s="19"/>
      <c r="HK35" s="19"/>
      <c r="HL35" s="19"/>
      <c r="HM35" s="19"/>
      <c r="HN35" s="19"/>
      <c r="HO35" s="19"/>
      <c r="HP35" s="19"/>
      <c r="HQ35" s="19"/>
      <c r="HR35" s="19"/>
      <c r="HS35" s="19"/>
      <c r="HT35" s="19"/>
      <c r="HU35" s="19"/>
      <c r="HV35" s="19"/>
      <c r="HW35" s="19"/>
      <c r="HX35" s="19"/>
      <c r="HY35" s="19"/>
      <c r="HZ35" s="19"/>
      <c r="IA35" s="19"/>
      <c r="IB35" s="19"/>
      <c r="IC35" s="19"/>
      <c r="ID35" s="19"/>
      <c r="IE35" s="19"/>
      <c r="IF35" s="19"/>
      <c r="IG35" s="19"/>
      <c r="IH35" s="19"/>
      <c r="II35" s="19"/>
      <c r="IJ35" s="19"/>
      <c r="IK35" s="19"/>
      <c r="IL35" s="19"/>
      <c r="IM35" s="19"/>
      <c r="IN35" s="19"/>
      <c r="IO35" s="19"/>
      <c r="IP35" s="19"/>
      <c r="IQ35" s="19"/>
    </row>
    <row r="36" spans="1:251" ht="30" customHeight="1" x14ac:dyDescent="0.25">
      <c r="A36" s="2" t="s">
        <v>182</v>
      </c>
      <c r="B36" s="1">
        <v>10</v>
      </c>
      <c r="C36" s="1">
        <v>6</v>
      </c>
      <c r="D36" s="1">
        <v>8</v>
      </c>
      <c r="E36" s="1">
        <v>6</v>
      </c>
      <c r="F36" s="5">
        <v>0.3</v>
      </c>
      <c r="G36" s="15"/>
      <c r="H36" s="15"/>
      <c r="I36" s="15"/>
      <c r="J36" s="15"/>
      <c r="K36" s="15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27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  <c r="IK36" s="19"/>
      <c r="IL36" s="19"/>
      <c r="IM36" s="19"/>
      <c r="IN36" s="19"/>
      <c r="IO36" s="19"/>
      <c r="IP36" s="19"/>
      <c r="IQ36" s="19"/>
    </row>
    <row r="37" spans="1:251" ht="30" customHeight="1" x14ac:dyDescent="0.25">
      <c r="A37" s="2" t="s">
        <v>197</v>
      </c>
      <c r="B37" s="1">
        <v>15</v>
      </c>
      <c r="C37" s="1">
        <v>2</v>
      </c>
      <c r="F37" s="5">
        <v>0</v>
      </c>
      <c r="G37" s="15"/>
      <c r="H37" s="15"/>
      <c r="I37" s="15"/>
      <c r="J37" s="15"/>
      <c r="K37" s="15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27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  <c r="GR37" s="19"/>
      <c r="GS37" s="19"/>
      <c r="GT37" s="19"/>
      <c r="GU37" s="19"/>
      <c r="GV37" s="19"/>
      <c r="GW37" s="19"/>
      <c r="GX37" s="19"/>
      <c r="GY37" s="19"/>
      <c r="GZ37" s="19"/>
      <c r="HA37" s="19"/>
      <c r="HB37" s="19"/>
      <c r="HC37" s="19"/>
      <c r="HD37" s="19"/>
      <c r="HE37" s="19"/>
      <c r="HF37" s="19"/>
      <c r="HG37" s="19"/>
      <c r="HH37" s="19"/>
      <c r="HI37" s="19"/>
      <c r="HJ37" s="19"/>
      <c r="HK37" s="19"/>
      <c r="HL37" s="19"/>
      <c r="HM37" s="19"/>
      <c r="HN37" s="19"/>
      <c r="HO37" s="19"/>
      <c r="HP37" s="19"/>
      <c r="HQ37" s="19"/>
      <c r="HR37" s="19"/>
      <c r="HS37" s="19"/>
      <c r="HT37" s="19"/>
      <c r="HU37" s="19"/>
      <c r="HV37" s="19"/>
      <c r="HW37" s="19"/>
      <c r="HX37" s="19"/>
      <c r="HY37" s="19"/>
      <c r="HZ37" s="19"/>
      <c r="IA37" s="19"/>
      <c r="IB37" s="19"/>
      <c r="IC37" s="19"/>
      <c r="ID37" s="19"/>
      <c r="IE37" s="19"/>
      <c r="IF37" s="19"/>
      <c r="IG37" s="19"/>
      <c r="IH37" s="19"/>
      <c r="II37" s="19"/>
      <c r="IJ37" s="19"/>
      <c r="IK37" s="19"/>
      <c r="IL37" s="19"/>
      <c r="IM37" s="19"/>
      <c r="IN37" s="19"/>
      <c r="IO37" s="19"/>
      <c r="IP37" s="19"/>
      <c r="IQ37" s="19"/>
    </row>
    <row r="38" spans="1:251" ht="30" customHeight="1" x14ac:dyDescent="0.25">
      <c r="A38" s="2" t="s">
        <v>198</v>
      </c>
      <c r="B38" s="1">
        <v>20</v>
      </c>
      <c r="C38" s="1">
        <v>4</v>
      </c>
      <c r="F38" s="5">
        <v>0</v>
      </c>
      <c r="G38" s="15"/>
      <c r="H38" s="15"/>
      <c r="I38" s="15"/>
      <c r="J38" s="15"/>
      <c r="K38" s="15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27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  <c r="GT38" s="19"/>
      <c r="GU38" s="19"/>
      <c r="GV38" s="19"/>
      <c r="GW38" s="19"/>
      <c r="GX38" s="19"/>
      <c r="GY38" s="19"/>
      <c r="GZ38" s="19"/>
      <c r="HA38" s="19"/>
      <c r="HB38" s="19"/>
      <c r="HC38" s="19"/>
      <c r="HD38" s="19"/>
      <c r="HE38" s="19"/>
      <c r="HF38" s="19"/>
      <c r="HG38" s="19"/>
      <c r="HH38" s="19"/>
      <c r="HI38" s="19"/>
      <c r="HJ38" s="19"/>
      <c r="HK38" s="19"/>
      <c r="HL38" s="19"/>
      <c r="HM38" s="19"/>
      <c r="HN38" s="19"/>
      <c r="HO38" s="19"/>
      <c r="HP38" s="19"/>
      <c r="HQ38" s="19"/>
      <c r="HR38" s="19"/>
      <c r="HS38" s="19"/>
      <c r="HT38" s="19"/>
      <c r="HU38" s="19"/>
      <c r="HV38" s="19"/>
      <c r="HW38" s="19"/>
      <c r="HX38" s="19"/>
      <c r="HY38" s="19"/>
      <c r="HZ38" s="19"/>
      <c r="IA38" s="19"/>
      <c r="IB38" s="19"/>
      <c r="IC38" s="19"/>
      <c r="ID38" s="19"/>
      <c r="IE38" s="19"/>
      <c r="IF38" s="19"/>
      <c r="IG38" s="19"/>
      <c r="IH38" s="19"/>
      <c r="II38" s="19"/>
      <c r="IJ38" s="19"/>
      <c r="IK38" s="19"/>
      <c r="IL38" s="19"/>
      <c r="IM38" s="19"/>
      <c r="IN38" s="19"/>
      <c r="IO38" s="19"/>
      <c r="IP38" s="19"/>
      <c r="IQ38" s="19"/>
    </row>
    <row r="39" spans="1:251" ht="30" customHeight="1" x14ac:dyDescent="0.25">
      <c r="A39" s="2" t="s">
        <v>201</v>
      </c>
      <c r="B39" s="1">
        <v>24</v>
      </c>
      <c r="C39" s="1">
        <v>2</v>
      </c>
      <c r="F39" s="5">
        <v>0</v>
      </c>
      <c r="G39" s="15"/>
      <c r="H39" s="15"/>
      <c r="I39" s="15"/>
      <c r="J39" s="15"/>
      <c r="K39" s="15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27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19"/>
      <c r="HR39" s="19"/>
      <c r="HS39" s="19"/>
      <c r="HT39" s="19"/>
      <c r="HU39" s="19"/>
      <c r="HV39" s="19"/>
      <c r="HW39" s="19"/>
      <c r="HX39" s="19"/>
      <c r="HY39" s="19"/>
      <c r="HZ39" s="19"/>
      <c r="IA39" s="19"/>
      <c r="IB39" s="19"/>
      <c r="IC39" s="19"/>
      <c r="ID39" s="19"/>
      <c r="IE39" s="19"/>
      <c r="IF39" s="19"/>
      <c r="IG39" s="19"/>
      <c r="IH39" s="19"/>
      <c r="II39" s="19"/>
      <c r="IJ39" s="19"/>
      <c r="IK39" s="19"/>
      <c r="IL39" s="19"/>
      <c r="IM39" s="19"/>
      <c r="IN39" s="19"/>
      <c r="IO39" s="19"/>
      <c r="IP39" s="19"/>
      <c r="IQ39" s="19"/>
    </row>
    <row r="40" spans="1:251" ht="30" customHeight="1" x14ac:dyDescent="0.25">
      <c r="A40" s="2" t="s">
        <v>204</v>
      </c>
      <c r="B40" s="1">
        <v>26</v>
      </c>
      <c r="C40" s="1">
        <v>4</v>
      </c>
      <c r="G40" s="15"/>
      <c r="H40" s="15"/>
      <c r="I40" s="15"/>
      <c r="J40" s="15"/>
      <c r="K40" s="15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27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  <c r="GT40" s="19"/>
      <c r="GU40" s="19"/>
      <c r="GV40" s="19"/>
      <c r="GW40" s="19"/>
      <c r="GX40" s="19"/>
      <c r="GY40" s="19"/>
      <c r="GZ40" s="19"/>
      <c r="HA40" s="19"/>
      <c r="HB40" s="19"/>
      <c r="HC40" s="19"/>
      <c r="HD40" s="19"/>
      <c r="HE40" s="19"/>
      <c r="HF40" s="19"/>
      <c r="HG40" s="19"/>
      <c r="HH40" s="19"/>
      <c r="HI40" s="19"/>
      <c r="HJ40" s="19"/>
      <c r="HK40" s="19"/>
      <c r="HL40" s="19"/>
      <c r="HM40" s="19"/>
      <c r="HN40" s="19"/>
      <c r="HO40" s="19"/>
      <c r="HP40" s="19"/>
      <c r="HQ40" s="19"/>
      <c r="HR40" s="19"/>
      <c r="HS40" s="19"/>
      <c r="HT40" s="19"/>
      <c r="HU40" s="19"/>
      <c r="HV40" s="19"/>
      <c r="HW40" s="19"/>
      <c r="HX40" s="19"/>
      <c r="HY40" s="19"/>
      <c r="HZ40" s="19"/>
      <c r="IA40" s="19"/>
      <c r="IB40" s="19"/>
      <c r="IC40" s="19"/>
      <c r="ID40" s="19"/>
      <c r="IE40" s="19"/>
      <c r="IF40" s="19"/>
      <c r="IG40" s="19"/>
      <c r="IH40" s="19"/>
      <c r="II40" s="19"/>
      <c r="IJ40" s="19"/>
      <c r="IK40" s="19"/>
      <c r="IL40" s="19"/>
      <c r="IM40" s="19"/>
      <c r="IN40" s="19"/>
      <c r="IO40" s="19"/>
      <c r="IP40" s="19"/>
      <c r="IQ40" s="19"/>
    </row>
    <row r="41" spans="1:251" ht="30" customHeight="1" x14ac:dyDescent="0.25">
      <c r="A41" s="2" t="s">
        <v>205</v>
      </c>
      <c r="B41" s="1">
        <v>30</v>
      </c>
      <c r="C41" s="1">
        <v>2</v>
      </c>
      <c r="G41" s="15"/>
      <c r="H41" s="15"/>
      <c r="I41" s="15"/>
      <c r="J41" s="15"/>
      <c r="K41" s="15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27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  <c r="HS41" s="19"/>
      <c r="HT41" s="19"/>
      <c r="HU41" s="19"/>
      <c r="HV41" s="19"/>
      <c r="HW41" s="19"/>
      <c r="HX41" s="19"/>
      <c r="HY41" s="19"/>
      <c r="HZ41" s="19"/>
      <c r="IA41" s="19"/>
      <c r="IB41" s="19"/>
      <c r="IC41" s="19"/>
      <c r="ID41" s="19"/>
      <c r="IE41" s="19"/>
      <c r="IF41" s="19"/>
      <c r="IG41" s="19"/>
      <c r="IH41" s="19"/>
      <c r="II41" s="19"/>
      <c r="IJ41" s="19"/>
      <c r="IK41" s="19"/>
      <c r="IL41" s="19"/>
      <c r="IM41" s="19"/>
      <c r="IN41" s="19"/>
      <c r="IO41" s="19"/>
      <c r="IP41" s="19"/>
      <c r="IQ41" s="19"/>
    </row>
    <row r="42" spans="1:251" ht="30" customHeight="1" x14ac:dyDescent="0.25">
      <c r="A42" s="2"/>
      <c r="F42" s="5">
        <v>0</v>
      </c>
      <c r="G42" s="15"/>
      <c r="H42" s="15"/>
      <c r="I42" s="15"/>
      <c r="J42" s="15"/>
      <c r="K42" s="15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27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  <c r="GT42" s="19"/>
      <c r="GU42" s="19"/>
      <c r="GV42" s="19"/>
      <c r="GW42" s="19"/>
      <c r="GX42" s="19"/>
      <c r="GY42" s="19"/>
      <c r="GZ42" s="19"/>
      <c r="HA42" s="19"/>
      <c r="HB42" s="19"/>
      <c r="HC42" s="19"/>
      <c r="HD42" s="19"/>
      <c r="HE42" s="19"/>
      <c r="HF42" s="19"/>
      <c r="HG42" s="19"/>
      <c r="HH42" s="19"/>
      <c r="HI42" s="19"/>
      <c r="HJ42" s="19"/>
      <c r="HK42" s="19"/>
      <c r="HL42" s="19"/>
      <c r="HM42" s="19"/>
      <c r="HN42" s="19"/>
      <c r="HO42" s="19"/>
      <c r="HP42" s="19"/>
      <c r="HQ42" s="19"/>
      <c r="HR42" s="19"/>
      <c r="HS42" s="19"/>
      <c r="HT42" s="19"/>
      <c r="HU42" s="19"/>
      <c r="HV42" s="19"/>
      <c r="HW42" s="19"/>
      <c r="HX42" s="19"/>
      <c r="HY42" s="19"/>
      <c r="HZ42" s="19"/>
      <c r="IA42" s="19"/>
      <c r="IB42" s="19"/>
      <c r="IC42" s="19"/>
      <c r="ID42" s="19"/>
      <c r="IE42" s="19"/>
      <c r="IF42" s="19"/>
      <c r="IG42" s="19"/>
      <c r="IH42" s="19"/>
      <c r="II42" s="19"/>
      <c r="IJ42" s="19"/>
      <c r="IK42" s="19"/>
      <c r="IL42" s="19"/>
      <c r="IM42" s="19"/>
      <c r="IN42" s="19"/>
      <c r="IO42" s="19"/>
      <c r="IP42" s="19"/>
      <c r="IQ42" s="19"/>
    </row>
    <row r="43" spans="1:251" ht="30" customHeight="1" x14ac:dyDescent="0.25">
      <c r="A43" s="22" t="s">
        <v>187</v>
      </c>
      <c r="B43" s="22">
        <f>MIN(B44:B48)</f>
        <v>11</v>
      </c>
      <c r="C43" s="22">
        <f>SUM(C44:C48)</f>
        <v>10</v>
      </c>
      <c r="D43" s="22">
        <f>MIN(D44:D48)</f>
        <v>11</v>
      </c>
      <c r="E43" s="22">
        <f>SUM(E44:E48)</f>
        <v>3</v>
      </c>
      <c r="F43" s="23">
        <f>(F44*C44+F45*C45+F46*C46)/SUM(C44:C46)</f>
        <v>0.6</v>
      </c>
      <c r="G43" s="15"/>
      <c r="H43" s="15"/>
      <c r="I43" s="15"/>
      <c r="J43" s="15"/>
      <c r="K43" s="15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27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19"/>
      <c r="GG43" s="19"/>
      <c r="GH43" s="19"/>
      <c r="GI43" s="19"/>
      <c r="GJ43" s="19"/>
      <c r="GK43" s="19"/>
      <c r="GL43" s="19"/>
      <c r="GM43" s="19"/>
      <c r="GN43" s="19"/>
      <c r="GO43" s="19"/>
      <c r="GP43" s="19"/>
      <c r="GQ43" s="19"/>
      <c r="GR43" s="19"/>
      <c r="GS43" s="19"/>
      <c r="GT43" s="19"/>
      <c r="GU43" s="19"/>
      <c r="GV43" s="19"/>
      <c r="GW43" s="19"/>
      <c r="GX43" s="19"/>
      <c r="GY43" s="19"/>
      <c r="GZ43" s="19"/>
      <c r="HA43" s="19"/>
      <c r="HB43" s="19"/>
      <c r="HC43" s="19"/>
      <c r="HD43" s="19"/>
      <c r="HE43" s="19"/>
      <c r="HF43" s="19"/>
      <c r="HG43" s="19"/>
      <c r="HH43" s="19"/>
      <c r="HI43" s="19"/>
      <c r="HJ43" s="19"/>
      <c r="HK43" s="19"/>
      <c r="HL43" s="19"/>
      <c r="HM43" s="19"/>
      <c r="HN43" s="19"/>
      <c r="HO43" s="19"/>
      <c r="HP43" s="19"/>
      <c r="HQ43" s="19"/>
      <c r="HR43" s="19"/>
      <c r="HS43" s="19"/>
      <c r="HT43" s="19"/>
      <c r="HU43" s="19"/>
      <c r="HV43" s="19"/>
      <c r="HW43" s="19"/>
      <c r="HX43" s="19"/>
      <c r="HY43" s="19"/>
      <c r="HZ43" s="19"/>
      <c r="IA43" s="19"/>
      <c r="IB43" s="19"/>
      <c r="IC43" s="19"/>
      <c r="ID43" s="19"/>
      <c r="IE43" s="19"/>
      <c r="IF43" s="19"/>
      <c r="IG43" s="19"/>
      <c r="IH43" s="19"/>
      <c r="II43" s="19"/>
      <c r="IJ43" s="19"/>
      <c r="IK43" s="19"/>
      <c r="IL43" s="19"/>
      <c r="IM43" s="19"/>
      <c r="IN43" s="19"/>
      <c r="IO43" s="19"/>
      <c r="IP43" s="19"/>
      <c r="IQ43" s="19"/>
    </row>
    <row r="44" spans="1:251" ht="30" customHeight="1" x14ac:dyDescent="0.25">
      <c r="A44" s="2" t="s">
        <v>188</v>
      </c>
      <c r="B44" s="1">
        <v>11</v>
      </c>
      <c r="C44" s="1">
        <v>2</v>
      </c>
      <c r="D44" s="1">
        <v>11</v>
      </c>
      <c r="E44" s="1">
        <v>2</v>
      </c>
      <c r="F44" s="5">
        <v>1</v>
      </c>
      <c r="G44" s="15"/>
      <c r="H44" s="15"/>
      <c r="I44" s="15"/>
      <c r="J44" s="15"/>
      <c r="K44" s="15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27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  <c r="HD44" s="19"/>
      <c r="HE44" s="19"/>
      <c r="HF44" s="19"/>
      <c r="HG44" s="19"/>
      <c r="HH44" s="19"/>
      <c r="HI44" s="19"/>
      <c r="HJ44" s="19"/>
      <c r="HK44" s="19"/>
      <c r="HL44" s="19"/>
      <c r="HM44" s="19"/>
      <c r="HN44" s="19"/>
      <c r="HO44" s="19"/>
      <c r="HP44" s="19"/>
      <c r="HQ44" s="19"/>
      <c r="HR44" s="19"/>
      <c r="HS44" s="19"/>
      <c r="HT44" s="19"/>
      <c r="HU44" s="19"/>
      <c r="HV44" s="19"/>
      <c r="HW44" s="19"/>
      <c r="HX44" s="19"/>
      <c r="HY44" s="19"/>
      <c r="HZ44" s="19"/>
      <c r="IA44" s="19"/>
      <c r="IB44" s="19"/>
      <c r="IC44" s="19"/>
      <c r="ID44" s="19"/>
      <c r="IE44" s="19"/>
      <c r="IF44" s="19"/>
      <c r="IG44" s="19"/>
      <c r="IH44" s="19"/>
      <c r="II44" s="19"/>
      <c r="IJ44" s="19"/>
      <c r="IK44" s="19"/>
      <c r="IL44" s="19"/>
      <c r="IM44" s="19"/>
      <c r="IN44" s="19"/>
      <c r="IO44" s="19"/>
      <c r="IP44" s="19"/>
      <c r="IQ44" s="19"/>
    </row>
    <row r="45" spans="1:251" ht="30" customHeight="1" x14ac:dyDescent="0.25">
      <c r="A45" s="2" t="s">
        <v>189</v>
      </c>
      <c r="B45" s="1">
        <v>12</v>
      </c>
      <c r="C45" s="1">
        <v>1</v>
      </c>
      <c r="D45" s="1">
        <v>12</v>
      </c>
      <c r="E45" s="1">
        <v>1</v>
      </c>
      <c r="F45" s="5">
        <v>1</v>
      </c>
      <c r="G45" s="15"/>
      <c r="H45" s="15"/>
      <c r="I45" s="15"/>
      <c r="J45" s="15"/>
      <c r="K45" s="15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27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19"/>
      <c r="GL45" s="19"/>
      <c r="GM45" s="19"/>
      <c r="GN45" s="19"/>
      <c r="GO45" s="19"/>
      <c r="GP45" s="19"/>
      <c r="GQ45" s="19"/>
      <c r="GR45" s="19"/>
      <c r="GS45" s="19"/>
      <c r="GT45" s="19"/>
      <c r="GU45" s="19"/>
      <c r="GV45" s="19"/>
      <c r="GW45" s="19"/>
      <c r="GX45" s="19"/>
      <c r="GY45" s="19"/>
      <c r="GZ45" s="19"/>
      <c r="HA45" s="19"/>
      <c r="HB45" s="19"/>
      <c r="HC45" s="19"/>
      <c r="HD45" s="19"/>
      <c r="HE45" s="19"/>
      <c r="HF45" s="19"/>
      <c r="HG45" s="19"/>
      <c r="HH45" s="19"/>
      <c r="HI45" s="19"/>
      <c r="HJ45" s="19"/>
      <c r="HK45" s="19"/>
      <c r="HL45" s="19"/>
      <c r="HM45" s="19"/>
      <c r="HN45" s="19"/>
      <c r="HO45" s="19"/>
      <c r="HP45" s="19"/>
      <c r="HQ45" s="19"/>
      <c r="HR45" s="19"/>
      <c r="HS45" s="19"/>
      <c r="HT45" s="19"/>
      <c r="HU45" s="19"/>
      <c r="HV45" s="19"/>
      <c r="HW45" s="19"/>
      <c r="HX45" s="19"/>
      <c r="HY45" s="19"/>
      <c r="HZ45" s="19"/>
      <c r="IA45" s="19"/>
      <c r="IB45" s="19"/>
      <c r="IC45" s="19"/>
      <c r="ID45" s="19"/>
      <c r="IE45" s="19"/>
      <c r="IF45" s="19"/>
      <c r="IG45" s="19"/>
      <c r="IH45" s="19"/>
      <c r="II45" s="19"/>
      <c r="IJ45" s="19"/>
      <c r="IK45" s="19"/>
      <c r="IL45" s="19"/>
      <c r="IM45" s="19"/>
      <c r="IN45" s="19"/>
      <c r="IO45" s="19"/>
      <c r="IP45" s="19"/>
      <c r="IQ45" s="19"/>
    </row>
    <row r="46" spans="1:251" ht="30" customHeight="1" x14ac:dyDescent="0.25">
      <c r="A46" s="2" t="s">
        <v>191</v>
      </c>
      <c r="B46" s="1">
        <v>32</v>
      </c>
      <c r="C46" s="1">
        <v>2</v>
      </c>
      <c r="F46" s="5">
        <v>0</v>
      </c>
      <c r="G46" s="15"/>
      <c r="H46" s="15"/>
      <c r="I46" s="15"/>
      <c r="J46" s="15"/>
      <c r="K46" s="15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27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  <c r="GR46" s="19"/>
      <c r="GS46" s="19"/>
      <c r="GT46" s="19"/>
      <c r="GU46" s="19"/>
      <c r="GV46" s="19"/>
      <c r="GW46" s="19"/>
      <c r="GX46" s="19"/>
      <c r="GY46" s="19"/>
      <c r="GZ46" s="19"/>
      <c r="HA46" s="19"/>
      <c r="HB46" s="19"/>
      <c r="HC46" s="19"/>
      <c r="HD46" s="19"/>
      <c r="HE46" s="19"/>
      <c r="HF46" s="19"/>
      <c r="HG46" s="19"/>
      <c r="HH46" s="19"/>
      <c r="HI46" s="19"/>
      <c r="HJ46" s="19"/>
      <c r="HK46" s="19"/>
      <c r="HL46" s="19"/>
      <c r="HM46" s="19"/>
      <c r="HN46" s="19"/>
      <c r="HO46" s="19"/>
      <c r="HP46" s="19"/>
      <c r="HQ46" s="19"/>
      <c r="HR46" s="19"/>
      <c r="HS46" s="19"/>
      <c r="HT46" s="19"/>
      <c r="HU46" s="19"/>
      <c r="HV46" s="19"/>
      <c r="HW46" s="19"/>
      <c r="HX46" s="19"/>
      <c r="HY46" s="19"/>
      <c r="HZ46" s="19"/>
      <c r="IA46" s="19"/>
      <c r="IB46" s="19"/>
      <c r="IC46" s="19"/>
      <c r="ID46" s="19"/>
      <c r="IE46" s="19"/>
      <c r="IF46" s="19"/>
      <c r="IG46" s="19"/>
      <c r="IH46" s="19"/>
      <c r="II46" s="19"/>
      <c r="IJ46" s="19"/>
      <c r="IK46" s="19"/>
      <c r="IL46" s="19"/>
      <c r="IM46" s="19"/>
      <c r="IN46" s="19"/>
      <c r="IO46" s="19"/>
      <c r="IP46" s="19"/>
      <c r="IQ46" s="19"/>
    </row>
    <row r="47" spans="1:251" ht="30" customHeight="1" x14ac:dyDescent="0.25">
      <c r="A47" s="2" t="s">
        <v>190</v>
      </c>
      <c r="B47" s="1">
        <v>32</v>
      </c>
      <c r="C47" s="1">
        <v>3</v>
      </c>
      <c r="F47" s="5">
        <v>0</v>
      </c>
      <c r="G47" s="15"/>
      <c r="H47" s="15"/>
      <c r="I47" s="15"/>
      <c r="J47" s="15"/>
      <c r="K47" s="15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27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9"/>
      <c r="HC47" s="19"/>
      <c r="HD47" s="19"/>
      <c r="HE47" s="19"/>
      <c r="HF47" s="19"/>
      <c r="HG47" s="19"/>
      <c r="HH47" s="19"/>
      <c r="HI47" s="19"/>
      <c r="HJ47" s="19"/>
      <c r="HK47" s="19"/>
      <c r="HL47" s="19"/>
      <c r="HM47" s="19"/>
      <c r="HN47" s="19"/>
      <c r="HO47" s="19"/>
      <c r="HP47" s="19"/>
      <c r="HQ47" s="19"/>
      <c r="HR47" s="19"/>
      <c r="HS47" s="19"/>
      <c r="HT47" s="19"/>
      <c r="HU47" s="19"/>
      <c r="HV47" s="19"/>
      <c r="HW47" s="19"/>
      <c r="HX47" s="19"/>
      <c r="HY47" s="19"/>
      <c r="HZ47" s="19"/>
      <c r="IA47" s="19"/>
      <c r="IB47" s="19"/>
      <c r="IC47" s="19"/>
      <c r="ID47" s="19"/>
      <c r="IE47" s="19"/>
      <c r="IF47" s="19"/>
      <c r="IG47" s="19"/>
      <c r="IH47" s="19"/>
      <c r="II47" s="19"/>
      <c r="IJ47" s="19"/>
      <c r="IK47" s="19"/>
      <c r="IL47" s="19"/>
      <c r="IM47" s="19"/>
      <c r="IN47" s="19"/>
      <c r="IO47" s="19"/>
      <c r="IP47" s="19"/>
      <c r="IQ47" s="19"/>
    </row>
    <row r="48" spans="1:251" ht="30" customHeight="1" x14ac:dyDescent="0.25">
      <c r="A48" s="2" t="s">
        <v>192</v>
      </c>
      <c r="B48" s="1">
        <v>34</v>
      </c>
      <c r="C48" s="1">
        <v>2</v>
      </c>
      <c r="F48" s="5">
        <v>0</v>
      </c>
      <c r="G48" s="15"/>
      <c r="H48" s="15"/>
      <c r="I48" s="15"/>
      <c r="J48" s="15"/>
      <c r="K48" s="15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27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  <c r="GR48" s="19"/>
      <c r="GS48" s="19"/>
      <c r="GT48" s="19"/>
      <c r="GU48" s="19"/>
      <c r="GV48" s="19"/>
      <c r="GW48" s="19"/>
      <c r="GX48" s="19"/>
      <c r="GY48" s="19"/>
      <c r="GZ48" s="19"/>
      <c r="HA48" s="19"/>
      <c r="HB48" s="19"/>
      <c r="HC48" s="19"/>
      <c r="HD48" s="19"/>
      <c r="HE48" s="19"/>
      <c r="HF48" s="19"/>
      <c r="HG48" s="19"/>
      <c r="HH48" s="19"/>
      <c r="HI48" s="19"/>
      <c r="HJ48" s="19"/>
      <c r="HK48" s="19"/>
      <c r="HL48" s="19"/>
      <c r="HM48" s="19"/>
      <c r="HN48" s="19"/>
      <c r="HO48" s="19"/>
      <c r="HP48" s="19"/>
      <c r="HQ48" s="19"/>
      <c r="HR48" s="19"/>
      <c r="HS48" s="19"/>
      <c r="HT48" s="19"/>
      <c r="HU48" s="19"/>
      <c r="HV48" s="19"/>
      <c r="HW48" s="19"/>
      <c r="HX48" s="19"/>
      <c r="HY48" s="19"/>
      <c r="HZ48" s="19"/>
      <c r="IA48" s="19"/>
      <c r="IB48" s="19"/>
      <c r="IC48" s="19"/>
      <c r="ID48" s="19"/>
      <c r="IE48" s="19"/>
      <c r="IF48" s="19"/>
      <c r="IG48" s="19"/>
      <c r="IH48" s="19"/>
      <c r="II48" s="19"/>
      <c r="IJ48" s="19"/>
      <c r="IK48" s="19"/>
      <c r="IL48" s="19"/>
      <c r="IM48" s="19"/>
      <c r="IN48" s="19"/>
      <c r="IO48" s="19"/>
      <c r="IP48" s="19"/>
      <c r="IQ48" s="19"/>
    </row>
    <row r="49" spans="1:251" ht="30" customHeight="1" x14ac:dyDescent="0.25">
      <c r="A49" s="2" t="s">
        <v>193</v>
      </c>
      <c r="B49" s="1">
        <v>30</v>
      </c>
      <c r="C49" s="1">
        <v>4</v>
      </c>
      <c r="F49" s="5">
        <v>0</v>
      </c>
      <c r="G49" s="15"/>
      <c r="H49" s="15"/>
      <c r="I49" s="15"/>
      <c r="J49" s="15"/>
      <c r="K49" s="15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27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  <c r="GR49" s="19"/>
      <c r="GS49" s="19"/>
      <c r="GT49" s="19"/>
      <c r="GU49" s="19"/>
      <c r="GV49" s="19"/>
      <c r="GW49" s="19"/>
      <c r="GX49" s="19"/>
      <c r="GY49" s="19"/>
      <c r="GZ49" s="19"/>
      <c r="HA49" s="19"/>
      <c r="HB49" s="19"/>
      <c r="HC49" s="19"/>
      <c r="HD49" s="19"/>
      <c r="HE49" s="19"/>
      <c r="HF49" s="19"/>
      <c r="HG49" s="19"/>
      <c r="HH49" s="19"/>
      <c r="HI49" s="19"/>
      <c r="HJ49" s="19"/>
      <c r="HK49" s="19"/>
      <c r="HL49" s="19"/>
      <c r="HM49" s="19"/>
      <c r="HN49" s="19"/>
      <c r="HO49" s="19"/>
      <c r="HP49" s="19"/>
      <c r="HQ49" s="19"/>
      <c r="HR49" s="19"/>
      <c r="HS49" s="19"/>
      <c r="HT49" s="19"/>
      <c r="HU49" s="19"/>
      <c r="HV49" s="19"/>
      <c r="HW49" s="19"/>
      <c r="HX49" s="19"/>
      <c r="HY49" s="19"/>
      <c r="HZ49" s="19"/>
      <c r="IA49" s="19"/>
      <c r="IB49" s="19"/>
      <c r="IC49" s="19"/>
      <c r="ID49" s="19"/>
      <c r="IE49" s="19"/>
      <c r="IF49" s="19"/>
      <c r="IG49" s="19"/>
      <c r="IH49" s="19"/>
      <c r="II49" s="19"/>
      <c r="IJ49" s="19"/>
      <c r="IK49" s="19"/>
      <c r="IL49" s="19"/>
      <c r="IM49" s="19"/>
      <c r="IN49" s="19"/>
      <c r="IO49" s="19"/>
      <c r="IP49" s="19"/>
      <c r="IQ49" s="19"/>
    </row>
    <row r="50" spans="1:251" ht="30" customHeight="1" x14ac:dyDescent="0.25">
      <c r="A50" s="2"/>
      <c r="F50" s="5">
        <v>0</v>
      </c>
      <c r="G50" s="15"/>
      <c r="H50" s="15"/>
      <c r="I50" s="15"/>
      <c r="J50" s="15"/>
      <c r="K50" s="15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  <c r="GR50" s="19"/>
      <c r="GS50" s="19"/>
      <c r="GT50" s="19"/>
      <c r="GU50" s="19"/>
      <c r="GV50" s="19"/>
      <c r="GW50" s="19"/>
      <c r="GX50" s="19"/>
      <c r="GY50" s="19"/>
      <c r="GZ50" s="19"/>
      <c r="HA50" s="19"/>
      <c r="HB50" s="19"/>
      <c r="HC50" s="19"/>
      <c r="HD50" s="19"/>
      <c r="HE50" s="19"/>
      <c r="HF50" s="19"/>
      <c r="HG50" s="19"/>
      <c r="HH50" s="19"/>
      <c r="HI50" s="19"/>
      <c r="HJ50" s="19"/>
      <c r="HK50" s="19"/>
      <c r="HL50" s="19"/>
      <c r="HM50" s="19"/>
      <c r="HN50" s="19"/>
      <c r="HO50" s="19"/>
      <c r="HP50" s="19"/>
      <c r="HQ50" s="19"/>
      <c r="HR50" s="19"/>
      <c r="HS50" s="19"/>
      <c r="HT50" s="19"/>
      <c r="HU50" s="19"/>
      <c r="HV50" s="19"/>
      <c r="HW50" s="19"/>
      <c r="HX50" s="19"/>
      <c r="HY50" s="19"/>
      <c r="HZ50" s="19"/>
      <c r="IA50" s="19"/>
      <c r="IB50" s="19"/>
      <c r="IC50" s="19"/>
      <c r="ID50" s="19"/>
      <c r="IE50" s="19"/>
      <c r="IF50" s="19"/>
      <c r="IG50" s="19"/>
      <c r="IH50" s="19"/>
      <c r="II50" s="19"/>
      <c r="IJ50" s="19"/>
      <c r="IK50" s="19"/>
      <c r="IL50" s="19"/>
      <c r="IM50" s="19"/>
      <c r="IN50" s="19"/>
      <c r="IO50" s="19"/>
      <c r="IP50" s="19"/>
      <c r="IQ50" s="19"/>
    </row>
    <row r="51" spans="1:251" ht="30" customHeight="1" x14ac:dyDescent="0.25">
      <c r="A51" s="2"/>
      <c r="F51" s="5">
        <v>0</v>
      </c>
      <c r="G51" s="15"/>
      <c r="H51" s="15"/>
      <c r="I51" s="15"/>
      <c r="J51" s="15"/>
      <c r="K51" s="15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  <c r="GA51" s="19"/>
      <c r="GB51" s="19"/>
      <c r="GC51" s="19"/>
      <c r="GD51" s="19"/>
      <c r="GE51" s="19"/>
      <c r="GF51" s="19"/>
      <c r="GG51" s="19"/>
      <c r="GH51" s="19"/>
      <c r="GI51" s="19"/>
      <c r="GJ51" s="19"/>
      <c r="GK51" s="19"/>
      <c r="GL51" s="19"/>
      <c r="GM51" s="19"/>
      <c r="GN51" s="19"/>
      <c r="GO51" s="19"/>
      <c r="GP51" s="19"/>
      <c r="GQ51" s="19"/>
      <c r="GR51" s="19"/>
      <c r="GS51" s="19"/>
      <c r="GT51" s="19"/>
      <c r="GU51" s="19"/>
      <c r="GV51" s="19"/>
      <c r="GW51" s="19"/>
      <c r="GX51" s="19"/>
      <c r="GY51" s="19"/>
      <c r="GZ51" s="19"/>
      <c r="HA51" s="19"/>
      <c r="HB51" s="19"/>
      <c r="HC51" s="19"/>
      <c r="HD51" s="19"/>
      <c r="HE51" s="19"/>
      <c r="HF51" s="19"/>
      <c r="HG51" s="19"/>
      <c r="HH51" s="19"/>
      <c r="HI51" s="19"/>
      <c r="HJ51" s="19"/>
      <c r="HK51" s="19"/>
      <c r="HL51" s="19"/>
      <c r="HM51" s="19"/>
      <c r="HN51" s="19"/>
      <c r="HO51" s="19"/>
      <c r="HP51" s="19"/>
      <c r="HQ51" s="19"/>
      <c r="HR51" s="19"/>
      <c r="HS51" s="19"/>
      <c r="HT51" s="19"/>
      <c r="HU51" s="19"/>
      <c r="HV51" s="19"/>
      <c r="HW51" s="19"/>
      <c r="HX51" s="19"/>
      <c r="HY51" s="19"/>
      <c r="HZ51" s="19"/>
      <c r="IA51" s="19"/>
      <c r="IB51" s="19"/>
      <c r="IC51" s="19"/>
      <c r="ID51" s="19"/>
      <c r="IE51" s="19"/>
      <c r="IF51" s="19"/>
      <c r="IG51" s="19"/>
      <c r="IH51" s="19"/>
      <c r="II51" s="19"/>
      <c r="IJ51" s="19"/>
      <c r="IK51" s="19"/>
      <c r="IL51" s="19"/>
      <c r="IM51" s="19"/>
      <c r="IN51" s="19"/>
      <c r="IO51" s="19"/>
      <c r="IP51" s="19"/>
      <c r="IQ51" s="19"/>
    </row>
    <row r="52" spans="1:251" ht="30" customHeight="1" x14ac:dyDescent="0.25">
      <c r="A52" s="2"/>
      <c r="F52" s="5">
        <v>0</v>
      </c>
      <c r="G52" s="15"/>
      <c r="H52" s="15"/>
      <c r="I52" s="15"/>
      <c r="J52" s="15"/>
      <c r="K52" s="15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  <c r="GF52" s="19"/>
      <c r="GG52" s="19"/>
      <c r="GH52" s="19"/>
      <c r="GI52" s="19"/>
      <c r="GJ52" s="19"/>
      <c r="GK52" s="19"/>
      <c r="GL52" s="19"/>
      <c r="GM52" s="19"/>
      <c r="GN52" s="19"/>
      <c r="GO52" s="19"/>
      <c r="GP52" s="19"/>
      <c r="GQ52" s="19"/>
      <c r="GR52" s="19"/>
      <c r="GS52" s="19"/>
      <c r="GT52" s="19"/>
      <c r="GU52" s="19"/>
      <c r="GV52" s="19"/>
      <c r="GW52" s="19"/>
      <c r="GX52" s="19"/>
      <c r="GY52" s="19"/>
      <c r="GZ52" s="19"/>
      <c r="HA52" s="19"/>
      <c r="HB52" s="19"/>
      <c r="HC52" s="19"/>
      <c r="HD52" s="19"/>
      <c r="HE52" s="19"/>
      <c r="HF52" s="19"/>
      <c r="HG52" s="19"/>
      <c r="HH52" s="19"/>
      <c r="HI52" s="19"/>
      <c r="HJ52" s="19"/>
      <c r="HK52" s="19"/>
      <c r="HL52" s="19"/>
      <c r="HM52" s="19"/>
      <c r="HN52" s="19"/>
      <c r="HO52" s="19"/>
      <c r="HP52" s="19"/>
      <c r="HQ52" s="19"/>
      <c r="HR52" s="19"/>
      <c r="HS52" s="19"/>
      <c r="HT52" s="19"/>
      <c r="HU52" s="19"/>
      <c r="HV52" s="19"/>
      <c r="HW52" s="19"/>
      <c r="HX52" s="19"/>
      <c r="HY52" s="19"/>
      <c r="HZ52" s="19"/>
      <c r="IA52" s="19"/>
      <c r="IB52" s="19"/>
      <c r="IC52" s="19"/>
      <c r="ID52" s="19"/>
      <c r="IE52" s="19"/>
      <c r="IF52" s="19"/>
      <c r="IG52" s="19"/>
      <c r="IH52" s="19"/>
      <c r="II52" s="19"/>
      <c r="IJ52" s="19"/>
      <c r="IK52" s="19"/>
      <c r="IL52" s="19"/>
      <c r="IM52" s="19"/>
      <c r="IN52" s="19"/>
      <c r="IO52" s="19"/>
      <c r="IP52" s="19"/>
      <c r="IQ52" s="19"/>
    </row>
    <row r="53" spans="1:251" ht="30" customHeight="1" x14ac:dyDescent="0.25">
      <c r="A53" s="2"/>
      <c r="F53" s="5">
        <v>0</v>
      </c>
      <c r="G53" s="15"/>
      <c r="H53" s="15"/>
      <c r="I53" s="15"/>
      <c r="J53" s="15"/>
      <c r="K53" s="15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  <c r="GA53" s="19"/>
      <c r="GB53" s="19"/>
      <c r="GC53" s="19"/>
      <c r="GD53" s="19"/>
      <c r="GE53" s="19"/>
      <c r="GF53" s="19"/>
      <c r="GG53" s="19"/>
      <c r="GH53" s="19"/>
      <c r="GI53" s="19"/>
      <c r="GJ53" s="19"/>
      <c r="GK53" s="19"/>
      <c r="GL53" s="19"/>
      <c r="GM53" s="19"/>
      <c r="GN53" s="19"/>
      <c r="GO53" s="19"/>
      <c r="GP53" s="19"/>
      <c r="GQ53" s="19"/>
      <c r="GR53" s="19"/>
      <c r="GS53" s="19"/>
      <c r="GT53" s="19"/>
      <c r="GU53" s="19"/>
      <c r="GV53" s="19"/>
      <c r="GW53" s="19"/>
      <c r="GX53" s="19"/>
      <c r="GY53" s="19"/>
      <c r="GZ53" s="19"/>
      <c r="HA53" s="19"/>
      <c r="HB53" s="19"/>
      <c r="HC53" s="19"/>
      <c r="HD53" s="19"/>
      <c r="HE53" s="19"/>
      <c r="HF53" s="19"/>
      <c r="HG53" s="19"/>
      <c r="HH53" s="19"/>
      <c r="HI53" s="19"/>
      <c r="HJ53" s="19"/>
      <c r="HK53" s="19"/>
      <c r="HL53" s="19"/>
      <c r="HM53" s="19"/>
      <c r="HN53" s="19"/>
      <c r="HO53" s="19"/>
      <c r="HP53" s="19"/>
      <c r="HQ53" s="19"/>
      <c r="HR53" s="19"/>
      <c r="HS53" s="19"/>
      <c r="HT53" s="19"/>
      <c r="HU53" s="19"/>
      <c r="HV53" s="19"/>
      <c r="HW53" s="19"/>
      <c r="HX53" s="19"/>
      <c r="HY53" s="19"/>
      <c r="HZ53" s="19"/>
      <c r="IA53" s="19"/>
      <c r="IB53" s="19"/>
      <c r="IC53" s="19"/>
      <c r="ID53" s="19"/>
      <c r="IE53" s="19"/>
      <c r="IF53" s="19"/>
      <c r="IG53" s="19"/>
      <c r="IH53" s="19"/>
      <c r="II53" s="19"/>
      <c r="IJ53" s="19"/>
      <c r="IK53" s="19"/>
      <c r="IL53" s="19"/>
      <c r="IM53" s="19"/>
      <c r="IN53" s="19"/>
      <c r="IO53" s="19"/>
      <c r="IP53" s="19"/>
      <c r="IQ53" s="19"/>
    </row>
    <row r="54" spans="1:251" ht="30" customHeight="1" x14ac:dyDescent="0.25">
      <c r="A54" s="2"/>
      <c r="F54" s="5">
        <v>0</v>
      </c>
      <c r="G54" s="15"/>
      <c r="H54" s="15"/>
      <c r="I54" s="15"/>
      <c r="J54" s="15"/>
      <c r="K54" s="15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A54" s="19"/>
      <c r="GB54" s="19"/>
      <c r="GC54" s="19"/>
      <c r="GD54" s="19"/>
      <c r="GE54" s="19"/>
      <c r="GF54" s="19"/>
      <c r="GG54" s="19"/>
      <c r="GH54" s="19"/>
      <c r="GI54" s="19"/>
      <c r="GJ54" s="19"/>
      <c r="GK54" s="19"/>
      <c r="GL54" s="19"/>
      <c r="GM54" s="19"/>
      <c r="GN54" s="19"/>
      <c r="GO54" s="19"/>
      <c r="GP54" s="19"/>
      <c r="GQ54" s="19"/>
      <c r="GR54" s="19"/>
      <c r="GS54" s="19"/>
      <c r="GT54" s="19"/>
      <c r="GU54" s="19"/>
      <c r="GV54" s="19"/>
      <c r="GW54" s="19"/>
      <c r="GX54" s="19"/>
      <c r="GY54" s="19"/>
      <c r="GZ54" s="19"/>
      <c r="HA54" s="19"/>
      <c r="HB54" s="19"/>
      <c r="HC54" s="19"/>
      <c r="HD54" s="19"/>
      <c r="HE54" s="19"/>
      <c r="HF54" s="19"/>
      <c r="HG54" s="19"/>
      <c r="HH54" s="19"/>
      <c r="HI54" s="19"/>
      <c r="HJ54" s="19"/>
      <c r="HK54" s="19"/>
      <c r="HL54" s="19"/>
      <c r="HM54" s="19"/>
      <c r="HN54" s="19"/>
      <c r="HO54" s="19"/>
      <c r="HP54" s="19"/>
      <c r="HQ54" s="19"/>
      <c r="HR54" s="19"/>
      <c r="HS54" s="19"/>
      <c r="HT54" s="19"/>
      <c r="HU54" s="19"/>
      <c r="HV54" s="19"/>
      <c r="HW54" s="19"/>
      <c r="HX54" s="19"/>
      <c r="HY54" s="19"/>
      <c r="HZ54" s="19"/>
      <c r="IA54" s="19"/>
      <c r="IB54" s="19"/>
      <c r="IC54" s="19"/>
      <c r="ID54" s="19"/>
      <c r="IE54" s="19"/>
      <c r="IF54" s="19"/>
      <c r="IG54" s="19"/>
      <c r="IH54" s="19"/>
      <c r="II54" s="19"/>
      <c r="IJ54" s="19"/>
      <c r="IK54" s="19"/>
      <c r="IL54" s="19"/>
      <c r="IM54" s="19"/>
      <c r="IN54" s="19"/>
      <c r="IO54" s="19"/>
      <c r="IP54" s="19"/>
      <c r="IQ54" s="19"/>
    </row>
    <row r="55" spans="1:251" ht="30" customHeight="1" x14ac:dyDescent="0.25">
      <c r="A55" s="2"/>
      <c r="F55" s="5">
        <v>0</v>
      </c>
      <c r="G55" s="15"/>
      <c r="H55" s="15"/>
      <c r="I55" s="15"/>
      <c r="J55" s="15"/>
      <c r="K55" s="15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  <c r="GJ55" s="19"/>
      <c r="GK55" s="19"/>
      <c r="GL55" s="19"/>
      <c r="GM55" s="19"/>
      <c r="GN55" s="19"/>
      <c r="GO55" s="19"/>
      <c r="GP55" s="19"/>
      <c r="GQ55" s="19"/>
      <c r="GR55" s="19"/>
      <c r="GS55" s="19"/>
      <c r="GT55" s="19"/>
      <c r="GU55" s="19"/>
      <c r="GV55" s="19"/>
      <c r="GW55" s="19"/>
      <c r="GX55" s="19"/>
      <c r="GY55" s="19"/>
      <c r="GZ55" s="19"/>
      <c r="HA55" s="19"/>
      <c r="HB55" s="19"/>
      <c r="HC55" s="19"/>
      <c r="HD55" s="19"/>
      <c r="HE55" s="19"/>
      <c r="HF55" s="19"/>
      <c r="HG55" s="19"/>
      <c r="HH55" s="19"/>
      <c r="HI55" s="19"/>
      <c r="HJ55" s="19"/>
      <c r="HK55" s="19"/>
      <c r="HL55" s="19"/>
      <c r="HM55" s="19"/>
      <c r="HN55" s="19"/>
      <c r="HO55" s="19"/>
      <c r="HP55" s="19"/>
      <c r="HQ55" s="19"/>
      <c r="HR55" s="19"/>
      <c r="HS55" s="19"/>
      <c r="HT55" s="19"/>
      <c r="HU55" s="19"/>
      <c r="HV55" s="19"/>
      <c r="HW55" s="19"/>
      <c r="HX55" s="19"/>
      <c r="HY55" s="19"/>
      <c r="HZ55" s="19"/>
      <c r="IA55" s="19"/>
      <c r="IB55" s="19"/>
      <c r="IC55" s="19"/>
      <c r="ID55" s="19"/>
      <c r="IE55" s="19"/>
      <c r="IF55" s="19"/>
      <c r="IG55" s="19"/>
      <c r="IH55" s="19"/>
      <c r="II55" s="19"/>
      <c r="IJ55" s="19"/>
      <c r="IK55" s="19"/>
      <c r="IL55" s="19"/>
      <c r="IM55" s="19"/>
      <c r="IN55" s="19"/>
      <c r="IO55" s="19"/>
      <c r="IP55" s="19"/>
      <c r="IQ55" s="19"/>
    </row>
    <row r="56" spans="1:251" ht="30" customHeight="1" x14ac:dyDescent="0.25">
      <c r="A56" s="2"/>
      <c r="F56" s="5">
        <v>0</v>
      </c>
      <c r="G56" s="15"/>
      <c r="H56" s="15"/>
      <c r="I56" s="15"/>
      <c r="J56" s="15"/>
      <c r="K56" s="15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  <c r="EX56" s="19"/>
      <c r="EY56" s="19"/>
      <c r="EZ56" s="19"/>
      <c r="FA56" s="19"/>
      <c r="FB56" s="19"/>
      <c r="FC56" s="19"/>
      <c r="FD56" s="19"/>
      <c r="FE56" s="19"/>
      <c r="FF56" s="19"/>
      <c r="FG56" s="19"/>
      <c r="FH56" s="19"/>
      <c r="FI56" s="19"/>
      <c r="FJ56" s="19"/>
      <c r="FK56" s="19"/>
      <c r="FL56" s="19"/>
      <c r="FM56" s="19"/>
      <c r="FN56" s="19"/>
      <c r="FO56" s="19"/>
      <c r="FP56" s="19"/>
      <c r="FQ56" s="19"/>
      <c r="FR56" s="19"/>
      <c r="FS56" s="19"/>
      <c r="FT56" s="19"/>
      <c r="FU56" s="19"/>
      <c r="FV56" s="19"/>
      <c r="FW56" s="19"/>
      <c r="FX56" s="19"/>
      <c r="FY56" s="19"/>
      <c r="FZ56" s="19"/>
      <c r="GA56" s="19"/>
      <c r="GB56" s="19"/>
      <c r="GC56" s="19"/>
      <c r="GD56" s="19"/>
      <c r="GE56" s="19"/>
      <c r="GF56" s="19"/>
      <c r="GG56" s="19"/>
      <c r="GH56" s="19"/>
      <c r="GI56" s="19"/>
      <c r="GJ56" s="19"/>
      <c r="GK56" s="19"/>
      <c r="GL56" s="19"/>
      <c r="GM56" s="19"/>
      <c r="GN56" s="19"/>
      <c r="GO56" s="19"/>
      <c r="GP56" s="19"/>
      <c r="GQ56" s="19"/>
      <c r="GR56" s="19"/>
      <c r="GS56" s="19"/>
      <c r="GT56" s="19"/>
      <c r="GU56" s="19"/>
      <c r="GV56" s="19"/>
      <c r="GW56" s="19"/>
      <c r="GX56" s="19"/>
      <c r="GY56" s="19"/>
      <c r="GZ56" s="19"/>
      <c r="HA56" s="19"/>
      <c r="HB56" s="19"/>
      <c r="HC56" s="19"/>
      <c r="HD56" s="19"/>
      <c r="HE56" s="19"/>
      <c r="HF56" s="19"/>
      <c r="HG56" s="19"/>
      <c r="HH56" s="19"/>
      <c r="HI56" s="19"/>
      <c r="HJ56" s="19"/>
      <c r="HK56" s="19"/>
      <c r="HL56" s="19"/>
      <c r="HM56" s="19"/>
      <c r="HN56" s="19"/>
      <c r="HO56" s="19"/>
      <c r="HP56" s="19"/>
      <c r="HQ56" s="19"/>
      <c r="HR56" s="19"/>
      <c r="HS56" s="19"/>
      <c r="HT56" s="19"/>
      <c r="HU56" s="19"/>
      <c r="HV56" s="19"/>
      <c r="HW56" s="19"/>
      <c r="HX56" s="19"/>
      <c r="HY56" s="19"/>
      <c r="HZ56" s="19"/>
      <c r="IA56" s="19"/>
      <c r="IB56" s="19"/>
      <c r="IC56" s="19"/>
      <c r="ID56" s="19"/>
      <c r="IE56" s="19"/>
      <c r="IF56" s="19"/>
      <c r="IG56" s="19"/>
      <c r="IH56" s="19"/>
      <c r="II56" s="19"/>
      <c r="IJ56" s="19"/>
      <c r="IK56" s="19"/>
      <c r="IL56" s="19"/>
      <c r="IM56" s="19"/>
      <c r="IN56" s="19"/>
      <c r="IO56" s="19"/>
      <c r="IP56" s="19"/>
      <c r="IQ56" s="19"/>
    </row>
    <row r="57" spans="1:251" ht="30" customHeight="1" x14ac:dyDescent="0.25">
      <c r="A57" s="2"/>
      <c r="F57" s="5">
        <v>0</v>
      </c>
      <c r="G57" s="15"/>
      <c r="H57" s="15"/>
      <c r="I57" s="15"/>
      <c r="J57" s="15"/>
      <c r="K57" s="15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19"/>
      <c r="FL57" s="19"/>
      <c r="FM57" s="19"/>
      <c r="FN57" s="19"/>
      <c r="FO57" s="19"/>
      <c r="FP57" s="19"/>
      <c r="FQ57" s="19"/>
      <c r="FR57" s="19"/>
      <c r="FS57" s="19"/>
      <c r="FT57" s="19"/>
      <c r="FU57" s="19"/>
      <c r="FV57" s="19"/>
      <c r="FW57" s="19"/>
      <c r="FX57" s="19"/>
      <c r="FY57" s="19"/>
      <c r="FZ57" s="19"/>
      <c r="GA57" s="19"/>
      <c r="GB57" s="19"/>
      <c r="GC57" s="19"/>
      <c r="GD57" s="19"/>
      <c r="GE57" s="19"/>
      <c r="GF57" s="19"/>
      <c r="GG57" s="19"/>
      <c r="GH57" s="19"/>
      <c r="GI57" s="19"/>
      <c r="GJ57" s="19"/>
      <c r="GK57" s="19"/>
      <c r="GL57" s="19"/>
      <c r="GM57" s="19"/>
      <c r="GN57" s="19"/>
      <c r="GO57" s="19"/>
      <c r="GP57" s="19"/>
      <c r="GQ57" s="19"/>
      <c r="GR57" s="19"/>
      <c r="GS57" s="19"/>
      <c r="GT57" s="19"/>
      <c r="GU57" s="19"/>
      <c r="GV57" s="19"/>
      <c r="GW57" s="19"/>
      <c r="GX57" s="19"/>
      <c r="GY57" s="19"/>
      <c r="GZ57" s="19"/>
      <c r="HA57" s="19"/>
      <c r="HB57" s="19"/>
      <c r="HC57" s="19"/>
      <c r="HD57" s="19"/>
      <c r="HE57" s="19"/>
      <c r="HF57" s="19"/>
      <c r="HG57" s="19"/>
      <c r="HH57" s="19"/>
      <c r="HI57" s="19"/>
      <c r="HJ57" s="19"/>
      <c r="HK57" s="19"/>
      <c r="HL57" s="19"/>
      <c r="HM57" s="19"/>
      <c r="HN57" s="19"/>
      <c r="HO57" s="19"/>
      <c r="HP57" s="19"/>
      <c r="HQ57" s="19"/>
      <c r="HR57" s="19"/>
      <c r="HS57" s="19"/>
      <c r="HT57" s="19"/>
      <c r="HU57" s="19"/>
      <c r="HV57" s="19"/>
      <c r="HW57" s="19"/>
      <c r="HX57" s="19"/>
      <c r="HY57" s="19"/>
      <c r="HZ57" s="19"/>
      <c r="IA57" s="19"/>
      <c r="IB57" s="19"/>
      <c r="IC57" s="19"/>
      <c r="ID57" s="19"/>
      <c r="IE57" s="19"/>
      <c r="IF57" s="19"/>
      <c r="IG57" s="19"/>
      <c r="IH57" s="19"/>
      <c r="II57" s="19"/>
      <c r="IJ57" s="19"/>
      <c r="IK57" s="19"/>
      <c r="IL57" s="19"/>
      <c r="IM57" s="19"/>
      <c r="IN57" s="19"/>
      <c r="IO57" s="19"/>
      <c r="IP57" s="19"/>
      <c r="IQ57" s="19"/>
    </row>
    <row r="58" spans="1:251" ht="30" customHeight="1" x14ac:dyDescent="0.25">
      <c r="A58" s="2"/>
      <c r="F58" s="5">
        <v>0</v>
      </c>
      <c r="G58" s="15"/>
      <c r="H58" s="15"/>
      <c r="I58" s="15"/>
      <c r="J58" s="15"/>
      <c r="K58" s="15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  <c r="EW58" s="19"/>
      <c r="EX58" s="19"/>
      <c r="EY58" s="19"/>
      <c r="EZ58" s="19"/>
      <c r="FA58" s="19"/>
      <c r="FB58" s="19"/>
      <c r="FC58" s="19"/>
      <c r="FD58" s="19"/>
      <c r="FE58" s="19"/>
      <c r="FF58" s="19"/>
      <c r="FG58" s="19"/>
      <c r="FH58" s="19"/>
      <c r="FI58" s="19"/>
      <c r="FJ58" s="19"/>
      <c r="FK58" s="19"/>
      <c r="FL58" s="19"/>
      <c r="FM58" s="19"/>
      <c r="FN58" s="19"/>
      <c r="FO58" s="19"/>
      <c r="FP58" s="19"/>
      <c r="FQ58" s="19"/>
      <c r="FR58" s="19"/>
      <c r="FS58" s="19"/>
      <c r="FT58" s="19"/>
      <c r="FU58" s="19"/>
      <c r="FV58" s="19"/>
      <c r="FW58" s="19"/>
      <c r="FX58" s="19"/>
      <c r="FY58" s="19"/>
      <c r="FZ58" s="19"/>
      <c r="GA58" s="19"/>
      <c r="GB58" s="19"/>
      <c r="GC58" s="19"/>
      <c r="GD58" s="19"/>
      <c r="GE58" s="19"/>
      <c r="GF58" s="19"/>
      <c r="GG58" s="19"/>
      <c r="GH58" s="19"/>
      <c r="GI58" s="19"/>
      <c r="GJ58" s="19"/>
      <c r="GK58" s="19"/>
      <c r="GL58" s="19"/>
      <c r="GM58" s="19"/>
      <c r="GN58" s="19"/>
      <c r="GO58" s="19"/>
      <c r="GP58" s="19"/>
      <c r="GQ58" s="19"/>
      <c r="GR58" s="19"/>
      <c r="GS58" s="19"/>
      <c r="GT58" s="19"/>
      <c r="GU58" s="19"/>
      <c r="GV58" s="19"/>
      <c r="GW58" s="19"/>
      <c r="GX58" s="19"/>
      <c r="GY58" s="19"/>
      <c r="GZ58" s="19"/>
      <c r="HA58" s="19"/>
      <c r="HB58" s="19"/>
      <c r="HC58" s="19"/>
      <c r="HD58" s="19"/>
      <c r="HE58" s="19"/>
      <c r="HF58" s="19"/>
      <c r="HG58" s="19"/>
      <c r="HH58" s="19"/>
      <c r="HI58" s="19"/>
      <c r="HJ58" s="19"/>
      <c r="HK58" s="19"/>
      <c r="HL58" s="19"/>
      <c r="HM58" s="19"/>
      <c r="HN58" s="19"/>
      <c r="HO58" s="19"/>
      <c r="HP58" s="19"/>
      <c r="HQ58" s="19"/>
      <c r="HR58" s="19"/>
      <c r="HS58" s="19"/>
      <c r="HT58" s="19"/>
      <c r="HU58" s="19"/>
      <c r="HV58" s="19"/>
      <c r="HW58" s="19"/>
      <c r="HX58" s="19"/>
      <c r="HY58" s="19"/>
      <c r="HZ58" s="19"/>
      <c r="IA58" s="19"/>
      <c r="IB58" s="19"/>
      <c r="IC58" s="19"/>
      <c r="ID58" s="19"/>
      <c r="IE58" s="19"/>
      <c r="IF58" s="19"/>
      <c r="IG58" s="19"/>
      <c r="IH58" s="19"/>
      <c r="II58" s="19"/>
      <c r="IJ58" s="19"/>
      <c r="IK58" s="19"/>
      <c r="IL58" s="19"/>
      <c r="IM58" s="19"/>
      <c r="IN58" s="19"/>
      <c r="IO58" s="19"/>
      <c r="IP58" s="19"/>
      <c r="IQ58" s="19"/>
    </row>
    <row r="59" spans="1:251" ht="30" customHeight="1" x14ac:dyDescent="0.25">
      <c r="A59" s="2"/>
      <c r="B59" s="3"/>
      <c r="F59" s="5">
        <v>0</v>
      </c>
      <c r="G59" s="15"/>
      <c r="H59" s="15"/>
      <c r="I59" s="15"/>
      <c r="J59" s="15"/>
      <c r="K59" s="15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  <c r="EX59" s="19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19"/>
      <c r="FJ59" s="19"/>
      <c r="FK59" s="19"/>
      <c r="FL59" s="19"/>
      <c r="FM59" s="19"/>
      <c r="FN59" s="19"/>
      <c r="FO59" s="19"/>
      <c r="FP59" s="19"/>
      <c r="FQ59" s="19"/>
      <c r="FR59" s="19"/>
      <c r="FS59" s="19"/>
      <c r="FT59" s="19"/>
      <c r="FU59" s="19"/>
      <c r="FV59" s="19"/>
      <c r="FW59" s="19"/>
      <c r="FX59" s="19"/>
      <c r="FY59" s="19"/>
      <c r="FZ59" s="19"/>
      <c r="GA59" s="19"/>
      <c r="GB59" s="19"/>
      <c r="GC59" s="19"/>
      <c r="GD59" s="19"/>
      <c r="GE59" s="19"/>
      <c r="GF59" s="19"/>
      <c r="GG59" s="19"/>
      <c r="GH59" s="19"/>
      <c r="GI59" s="19"/>
      <c r="GJ59" s="19"/>
      <c r="GK59" s="19"/>
      <c r="GL59" s="19"/>
      <c r="GM59" s="19"/>
      <c r="GN59" s="19"/>
      <c r="GO59" s="19"/>
      <c r="GP59" s="19"/>
      <c r="GQ59" s="19"/>
      <c r="GR59" s="19"/>
      <c r="GS59" s="19"/>
      <c r="GT59" s="19"/>
      <c r="GU59" s="19"/>
      <c r="GV59" s="19"/>
      <c r="GW59" s="19"/>
      <c r="GX59" s="19"/>
      <c r="GY59" s="19"/>
      <c r="GZ59" s="19"/>
      <c r="HA59" s="19"/>
      <c r="HB59" s="19"/>
      <c r="HC59" s="19"/>
      <c r="HD59" s="19"/>
      <c r="HE59" s="19"/>
      <c r="HF59" s="19"/>
      <c r="HG59" s="19"/>
      <c r="HH59" s="19"/>
      <c r="HI59" s="19"/>
      <c r="HJ59" s="19"/>
      <c r="HK59" s="19"/>
      <c r="HL59" s="19"/>
      <c r="HM59" s="19"/>
      <c r="HN59" s="19"/>
      <c r="HO59" s="19"/>
      <c r="HP59" s="19"/>
      <c r="HQ59" s="19"/>
      <c r="HR59" s="19"/>
      <c r="HS59" s="19"/>
      <c r="HT59" s="19"/>
      <c r="HU59" s="19"/>
      <c r="HV59" s="19"/>
      <c r="HW59" s="19"/>
      <c r="HX59" s="19"/>
      <c r="HY59" s="19"/>
      <c r="HZ59" s="19"/>
      <c r="IA59" s="19"/>
      <c r="IB59" s="19"/>
      <c r="IC59" s="19"/>
      <c r="ID59" s="19"/>
      <c r="IE59" s="19"/>
      <c r="IF59" s="19"/>
      <c r="IG59" s="19"/>
      <c r="IH59" s="19"/>
      <c r="II59" s="19"/>
      <c r="IJ59" s="19"/>
      <c r="IK59" s="19"/>
      <c r="IL59" s="19"/>
      <c r="IM59" s="19"/>
      <c r="IN59" s="19"/>
      <c r="IO59" s="19"/>
      <c r="IP59" s="19"/>
      <c r="IQ59" s="19"/>
    </row>
    <row r="60" spans="1:251" ht="30" customHeight="1" x14ac:dyDescent="0.25">
      <c r="A60" s="2"/>
      <c r="F60" s="5">
        <v>0</v>
      </c>
      <c r="G60" s="15"/>
      <c r="H60" s="15"/>
      <c r="I60" s="15"/>
      <c r="J60" s="15"/>
      <c r="K60" s="15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  <c r="ET60" s="19"/>
      <c r="EU60" s="19"/>
      <c r="EV60" s="19"/>
      <c r="EW60" s="19"/>
      <c r="EX60" s="19"/>
      <c r="EY60" s="19"/>
      <c r="EZ60" s="19"/>
      <c r="FA60" s="19"/>
      <c r="FB60" s="19"/>
      <c r="FC60" s="19"/>
      <c r="FD60" s="19"/>
      <c r="FE60" s="19"/>
      <c r="FF60" s="19"/>
      <c r="FG60" s="19"/>
      <c r="FH60" s="19"/>
      <c r="FI60" s="19"/>
      <c r="FJ60" s="19"/>
      <c r="FK60" s="19"/>
      <c r="FL60" s="19"/>
      <c r="FM60" s="19"/>
      <c r="FN60" s="19"/>
      <c r="FO60" s="19"/>
      <c r="FP60" s="19"/>
      <c r="FQ60" s="19"/>
      <c r="FR60" s="19"/>
      <c r="FS60" s="19"/>
      <c r="FT60" s="19"/>
      <c r="FU60" s="19"/>
      <c r="FV60" s="19"/>
      <c r="FW60" s="19"/>
      <c r="FX60" s="19"/>
      <c r="FY60" s="19"/>
      <c r="FZ60" s="19"/>
      <c r="GA60" s="19"/>
      <c r="GB60" s="19"/>
      <c r="GC60" s="19"/>
      <c r="GD60" s="19"/>
      <c r="GE60" s="19"/>
      <c r="GF60" s="19"/>
      <c r="GG60" s="19"/>
      <c r="GH60" s="19"/>
      <c r="GI60" s="19"/>
      <c r="GJ60" s="19"/>
      <c r="GK60" s="19"/>
      <c r="GL60" s="19"/>
      <c r="GM60" s="19"/>
      <c r="GN60" s="19"/>
      <c r="GO60" s="19"/>
      <c r="GP60" s="19"/>
      <c r="GQ60" s="19"/>
      <c r="GR60" s="19"/>
      <c r="GS60" s="19"/>
      <c r="GT60" s="19"/>
      <c r="GU60" s="19"/>
      <c r="GV60" s="19"/>
      <c r="GW60" s="19"/>
      <c r="GX60" s="19"/>
      <c r="GY60" s="19"/>
      <c r="GZ60" s="19"/>
      <c r="HA60" s="19"/>
      <c r="HB60" s="19"/>
      <c r="HC60" s="19"/>
      <c r="HD60" s="19"/>
      <c r="HE60" s="19"/>
      <c r="HF60" s="19"/>
      <c r="HG60" s="19"/>
      <c r="HH60" s="19"/>
      <c r="HI60" s="19"/>
      <c r="HJ60" s="19"/>
      <c r="HK60" s="19"/>
      <c r="HL60" s="19"/>
      <c r="HM60" s="19"/>
      <c r="HN60" s="19"/>
      <c r="HO60" s="19"/>
      <c r="HP60" s="19"/>
      <c r="HQ60" s="19"/>
      <c r="HR60" s="19"/>
      <c r="HS60" s="19"/>
      <c r="HT60" s="19"/>
      <c r="HU60" s="19"/>
      <c r="HV60" s="19"/>
      <c r="HW60" s="19"/>
      <c r="HX60" s="19"/>
      <c r="HY60" s="19"/>
      <c r="HZ60" s="19"/>
      <c r="IA60" s="19"/>
      <c r="IB60" s="19"/>
      <c r="IC60" s="19"/>
      <c r="ID60" s="19"/>
      <c r="IE60" s="19"/>
      <c r="IF60" s="19"/>
      <c r="IG60" s="19"/>
      <c r="IH60" s="19"/>
      <c r="II60" s="19"/>
      <c r="IJ60" s="19"/>
      <c r="IK60" s="19"/>
      <c r="IL60" s="19"/>
      <c r="IM60" s="19"/>
      <c r="IN60" s="19"/>
      <c r="IO60" s="19"/>
      <c r="IP60" s="19"/>
      <c r="IQ60" s="19"/>
    </row>
    <row r="61" spans="1:251" ht="30" customHeight="1" x14ac:dyDescent="0.25">
      <c r="A61" s="2"/>
      <c r="F61" s="5">
        <v>0</v>
      </c>
      <c r="G61" s="15"/>
      <c r="H61" s="15"/>
      <c r="I61" s="15"/>
      <c r="J61" s="15"/>
      <c r="K61" s="15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  <c r="ET61" s="19"/>
      <c r="EU61" s="19"/>
      <c r="EV61" s="19"/>
      <c r="EW61" s="19"/>
      <c r="EX61" s="19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19"/>
      <c r="FJ61" s="19"/>
      <c r="FK61" s="19"/>
      <c r="FL61" s="19"/>
      <c r="FM61" s="19"/>
      <c r="FN61" s="19"/>
      <c r="FO61" s="19"/>
      <c r="FP61" s="19"/>
      <c r="FQ61" s="19"/>
      <c r="FR61" s="19"/>
      <c r="FS61" s="19"/>
      <c r="FT61" s="19"/>
      <c r="FU61" s="19"/>
      <c r="FV61" s="19"/>
      <c r="FW61" s="19"/>
      <c r="FX61" s="19"/>
      <c r="FY61" s="19"/>
      <c r="FZ61" s="19"/>
      <c r="GA61" s="19"/>
      <c r="GB61" s="19"/>
      <c r="GC61" s="19"/>
      <c r="GD61" s="19"/>
      <c r="GE61" s="19"/>
      <c r="GF61" s="19"/>
      <c r="GG61" s="19"/>
      <c r="GH61" s="19"/>
      <c r="GI61" s="19"/>
      <c r="GJ61" s="19"/>
      <c r="GK61" s="19"/>
      <c r="GL61" s="19"/>
      <c r="GM61" s="19"/>
      <c r="GN61" s="19"/>
      <c r="GO61" s="19"/>
      <c r="GP61" s="19"/>
      <c r="GQ61" s="19"/>
      <c r="GR61" s="19"/>
      <c r="GS61" s="19"/>
      <c r="GT61" s="19"/>
      <c r="GU61" s="19"/>
      <c r="GV61" s="19"/>
      <c r="GW61" s="19"/>
      <c r="GX61" s="19"/>
      <c r="GY61" s="19"/>
      <c r="GZ61" s="19"/>
      <c r="HA61" s="19"/>
      <c r="HB61" s="19"/>
      <c r="HC61" s="19"/>
      <c r="HD61" s="19"/>
      <c r="HE61" s="19"/>
      <c r="HF61" s="19"/>
      <c r="HG61" s="19"/>
      <c r="HH61" s="19"/>
      <c r="HI61" s="19"/>
      <c r="HJ61" s="19"/>
      <c r="HK61" s="19"/>
      <c r="HL61" s="19"/>
      <c r="HM61" s="19"/>
      <c r="HN61" s="19"/>
      <c r="HO61" s="19"/>
      <c r="HP61" s="19"/>
      <c r="HQ61" s="19"/>
      <c r="HR61" s="19"/>
      <c r="HS61" s="19"/>
      <c r="HT61" s="19"/>
      <c r="HU61" s="19"/>
      <c r="HV61" s="19"/>
      <c r="HW61" s="19"/>
      <c r="HX61" s="19"/>
      <c r="HY61" s="19"/>
      <c r="HZ61" s="19"/>
      <c r="IA61" s="19"/>
      <c r="IB61" s="19"/>
      <c r="IC61" s="19"/>
      <c r="ID61" s="19"/>
      <c r="IE61" s="19"/>
      <c r="IF61" s="19"/>
      <c r="IG61" s="19"/>
      <c r="IH61" s="19"/>
      <c r="II61" s="19"/>
      <c r="IJ61" s="19"/>
      <c r="IK61" s="19"/>
      <c r="IL61" s="19"/>
      <c r="IM61" s="19"/>
      <c r="IN61" s="19"/>
      <c r="IO61" s="19"/>
      <c r="IP61" s="19"/>
      <c r="IQ61" s="19"/>
    </row>
  </sheetData>
  <mergeCells count="11">
    <mergeCell ref="F2:F3"/>
    <mergeCell ref="A2:A3"/>
    <mergeCell ref="B2:B3"/>
    <mergeCell ref="C2:C3"/>
    <mergeCell ref="D2:D3"/>
    <mergeCell ref="E2:E3"/>
    <mergeCell ref="AH1:AO1"/>
    <mergeCell ref="J1:N1"/>
    <mergeCell ref="P1:S1"/>
    <mergeCell ref="U1:X1"/>
    <mergeCell ref="Z1:AF1"/>
  </mergeCells>
  <conditionalFormatting sqref="G4:IQ61">
    <cfRule type="expression" dxfId="17" priority="212">
      <formula>PercentComplete</formula>
    </cfRule>
    <cfRule type="expression" dxfId="16" priority="214">
      <formula>PercentCompleteBeyond</formula>
    </cfRule>
    <cfRule type="expression" dxfId="15" priority="215">
      <formula>Actual</formula>
    </cfRule>
    <cfRule type="expression" dxfId="14" priority="216">
      <formula>ActualBeyond</formula>
    </cfRule>
    <cfRule type="expression" dxfId="13" priority="217">
      <formula>Plan</formula>
    </cfRule>
    <cfRule type="expression" dxfId="12" priority="218">
      <formula>G$2=period_selected</formula>
    </cfRule>
  </conditionalFormatting>
  <conditionalFormatting sqref="A62:BN62">
    <cfRule type="expression" dxfId="11" priority="213">
      <formula>TRUE</formula>
    </cfRule>
  </conditionalFormatting>
  <conditionalFormatting sqref="G2:IQ2">
    <cfRule type="expression" dxfId="10" priority="219">
      <formula>G$2=period_selected</formula>
    </cfRule>
  </conditionalFormatting>
  <conditionalFormatting sqref="BO62:CL62">
    <cfRule type="expression" dxfId="9" priority="203">
      <formula>TRUE</formula>
    </cfRule>
  </conditionalFormatting>
  <conditionalFormatting sqref="CM62:DJ62">
    <cfRule type="expression" dxfId="8" priority="193">
      <formula>TRUE</formula>
    </cfRule>
  </conditionalFormatting>
  <conditionalFormatting sqref="DK62:EH62">
    <cfRule type="expression" dxfId="7" priority="183">
      <formula>TRUE</formula>
    </cfRule>
  </conditionalFormatting>
  <conditionalFormatting sqref="EI62:FF62">
    <cfRule type="expression" dxfId="6" priority="173">
      <formula>TRUE</formula>
    </cfRule>
  </conditionalFormatting>
  <conditionalFormatting sqref="FG62:FN62">
    <cfRule type="expression" dxfId="5" priority="163">
      <formula>TRUE</formula>
    </cfRule>
  </conditionalFormatting>
  <conditionalFormatting sqref="FO62:GL62">
    <cfRule type="expression" dxfId="4" priority="153">
      <formula>TRUE</formula>
    </cfRule>
  </conditionalFormatting>
  <conditionalFormatting sqref="GM62:HJ62">
    <cfRule type="expression" dxfId="3" priority="143">
      <formula>TRUE</formula>
    </cfRule>
  </conditionalFormatting>
  <conditionalFormatting sqref="HK62:HR62">
    <cfRule type="expression" dxfId="2" priority="133">
      <formula>TRUE</formula>
    </cfRule>
  </conditionalFormatting>
  <conditionalFormatting sqref="HS62:IP62">
    <cfRule type="expression" dxfId="1" priority="123">
      <formula>TRUE</formula>
    </cfRule>
  </conditionalFormatting>
  <conditionalFormatting sqref="IQ62">
    <cfRule type="expression" dxfId="0" priority="113">
      <formula>TRUE</formula>
    </cfRule>
  </conditionalFormatting>
  <dataValidations count="6"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G1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I1" xr:uid="{00000000-0002-0000-0000-000002000000}"/>
    <dataValidation allowBlank="1" showInputMessage="1" showErrorMessage="1" prompt="This legend cell indicates actual duration" sqref="O1" xr:uid="{00000000-0002-0000-0000-000003000000}"/>
    <dataValidation allowBlank="1" showInputMessage="1" showErrorMessage="1" prompt="This legend cell indicates the percentage of project completed" sqref="T1" xr:uid="{00000000-0002-0000-0000-000004000000}"/>
    <dataValidation allowBlank="1" showInputMessage="1" showErrorMessage="1" prompt="This legend cell indicates actual duration beyond plan" sqref="Y1" xr:uid="{00000000-0002-0000-0000-000005000000}"/>
    <dataValidation allowBlank="1" showInputMessage="1" showErrorMessage="1" prompt="This legend cell indicates the percentage of project completed beyond plan" sqref="AG1" xr:uid="{00000000-0002-0000-0000-000006000000}"/>
  </dataValidations>
  <printOptions horizontalCentered="1"/>
  <pageMargins left="0.45" right="0.45" top="0.5" bottom="0.5" header="0.3" footer="0.3"/>
  <pageSetup scale="10" orientation="portrait" horizontalDpi="4294967293" verticalDpi="4294967293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Project Planner</vt:lpstr>
      <vt:lpstr>period_selected</vt:lpstr>
      <vt:lpstr>'Project Planner'!Print_Area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Jake York</dc:creator>
  <cp:lastModifiedBy>Mick</cp:lastModifiedBy>
  <cp:lastPrinted>2019-05-26T02:06:22Z</cp:lastPrinted>
  <dcterms:created xsi:type="dcterms:W3CDTF">2016-12-05T05:14:59Z</dcterms:created>
  <dcterms:modified xsi:type="dcterms:W3CDTF">2019-05-26T02:06:27Z</dcterms:modified>
</cp:coreProperties>
</file>